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defaultThemeVersion="124226"/>
  <bookViews>
    <workbookView xWindow="13680" yWindow="-285" windowWidth="14790" windowHeight="12945"/>
  </bookViews>
  <sheets>
    <sheet name="Inputs-Results" sheetId="1" r:id="rId1"/>
    <sheet name="Lookup" sheetId="2" r:id="rId2"/>
    <sheet name="Data" sheetId="3" r:id="rId3"/>
  </sheets>
  <definedNames>
    <definedName name="_xlnm._FilterDatabase" localSheetId="2" hidden="true">Data!#REF!</definedName>
    <definedName name="activecategorylist">Lookup!$U$2:$U$21</definedName>
    <definedName name="categorylistindvregs">Lookup!$R$2:$R$33</definedName>
    <definedName name="categorylistpanel">Lookup!$P$3:$P$24</definedName>
    <definedName name="cregions">Lookup!$F$2:$F$6</definedName>
    <definedName name="criteria1">Lookup!$A$2:$C$3</definedName>
    <definedName name="criteria10">Lookup!$A$20:$C$21</definedName>
    <definedName name="criteria11">Lookup!$A$22:$C$23</definedName>
    <definedName name="criteria12">Lookup!$A$24:$C$25</definedName>
    <definedName name="criteria13">Lookup!$A$26:$C$27</definedName>
    <definedName name="criteria14">Lookup!$A$28:$C$29</definedName>
    <definedName name="criteria15">Lookup!$A$30:$C$31</definedName>
    <definedName name="criteria16">Lookup!$A$32:$C$33</definedName>
    <definedName name="criteria17">Lookup!$A$34:$C$35</definedName>
    <definedName name="criteria18">Lookup!$A$36:$C$37</definedName>
    <definedName name="criteria19">Lookup!$A$38:$C$39</definedName>
    <definedName name="criteria2">Lookup!$A$4:$C$5</definedName>
    <definedName name="criteria20">Lookup!$A$40:$C$41</definedName>
    <definedName name="criteria21">Lookup!$A$42:$C$43</definedName>
    <definedName name="criteria22">Lookup!$A$44:$C$45</definedName>
    <definedName name="criteria23">Lookup!$A$46:$C$47</definedName>
    <definedName name="criteria24">Lookup!$A$48:$C$49</definedName>
    <definedName name="criteria3">Lookup!$A$6:$C$7</definedName>
    <definedName name="criteria4">Lookup!$A$8:$C$9</definedName>
    <definedName name="criteria5">Lookup!$A$10:$C$11</definedName>
    <definedName name="criteria6">Lookup!$A$12:$C$13</definedName>
    <definedName name="criteria7">Lookup!$A$14:$C$15</definedName>
    <definedName name="criteria8">Lookup!$A$16:$C$17</definedName>
    <definedName name="criteria9">Lookup!$A$18:$C$19</definedName>
    <definedName name="data">Data!$A$1:$W$5641</definedName>
    <definedName name="daycriteria">Lookup!$A$53:$B$54</definedName>
    <definedName name="devicetype">Lookup!$F$10:$F$12</definedName>
    <definedName name="events">Lookup!$L$2:$L$19</definedName>
    <definedName name="participant_category">Lookup!$H$28:$H$40</definedName>
    <definedName name="Typeofresult">Lookup!$E$2:$E$3</definedName>
  </definedNames>
  <calcPr calcId="145621" fullCalcOnLoad="true"/>
  <fileRecoveryPr repairLoad="true"/>
</workbook>
</file>

<file path=xl/sharedStrings.xml><?xml version="1.0" encoding="utf-8"?>
<sst xmlns="http://schemas.openxmlformats.org/spreadsheetml/2006/main" count="33836" uniqueCount="109">
  <si>
    <t>Uncertainty Adjusted Impact - Percentiles</t>
  </si>
  <si>
    <t>Hour Ending</t>
  </si>
  <si>
    <t>10th</t>
  </si>
  <si>
    <t>30th</t>
  </si>
  <si>
    <t>50th</t>
  </si>
  <si>
    <t>70th</t>
  </si>
  <si>
    <t>90th</t>
  </si>
  <si>
    <t>Daily</t>
  </si>
  <si>
    <t>Weighted Temp (F)</t>
  </si>
  <si>
    <t>Type of Results</t>
  </si>
  <si>
    <t>TABLE 1: Menu options</t>
  </si>
  <si>
    <t>TABLE 2:  Event Day Information</t>
  </si>
  <si>
    <t>Event Start</t>
  </si>
  <si>
    <t>Event End</t>
  </si>
  <si>
    <t>Event Date</t>
  </si>
  <si>
    <t>%Load Reduction</t>
  </si>
  <si>
    <t>% Load Reduction for Event Window</t>
  </si>
  <si>
    <t>hour</t>
  </si>
  <si>
    <t>Aggregate</t>
  </si>
  <si>
    <t>Average Customer</t>
  </si>
  <si>
    <t>Types</t>
  </si>
  <si>
    <t>criteria</t>
  </si>
  <si>
    <t>Cooling Degree Hours</t>
  </si>
  <si>
    <t/>
  </si>
  <si>
    <t>participant_category</t>
  </si>
  <si>
    <t>% Daily Load Change</t>
  </si>
  <si>
    <t>Note: A positive value % Daily Load Change indicates the use of less energy for the day.</t>
  </si>
  <si>
    <t>Event</t>
  </si>
  <si>
    <t>Start</t>
  </si>
  <si>
    <t>End</t>
  </si>
  <si>
    <t>Total Enrolled Acoounts</t>
  </si>
  <si>
    <t>model</t>
  </si>
  <si>
    <t>eventnum</t>
  </si>
  <si>
    <t>1. Diff-in-Diff Regression</t>
  </si>
  <si>
    <t>subcategory</t>
  </si>
  <si>
    <t>Institutional/Government</t>
  </si>
  <si>
    <t>Manufacturing</t>
  </si>
  <si>
    <t>Offices, Hotels, Finance, Services</t>
  </si>
  <si>
    <t>Retail Stores</t>
  </si>
  <si>
    <t>Schools</t>
  </si>
  <si>
    <t>Wholesale, Transport &amp; Other Utilities</t>
  </si>
  <si>
    <t>Customer category</t>
  </si>
  <si>
    <t>Sub category panel</t>
  </si>
  <si>
    <t>Subcategory Individual Regs</t>
  </si>
  <si>
    <t>Active list</t>
  </si>
  <si>
    <t>90% Confidence Band</t>
  </si>
  <si>
    <t>Zero</t>
  </si>
  <si>
    <t>Cooling Degree Hours            (Base 65)</t>
  </si>
  <si>
    <t>All Customers</t>
  </si>
  <si>
    <t>Event Period</t>
  </si>
  <si>
    <t>San Diego Gas &amp; Electric</t>
  </si>
  <si>
    <t>Event List Panel</t>
  </si>
  <si>
    <t>Event List Individual Regs</t>
  </si>
  <si>
    <t>BIP</t>
  </si>
  <si>
    <t>Avg. Event</t>
  </si>
  <si>
    <t>CBP</t>
  </si>
  <si>
    <t>Agriculture, Mining &amp; Construction</t>
  </si>
  <si>
    <t>dr_type</t>
  </si>
  <si>
    <t>category</t>
  </si>
  <si>
    <t>Reference_Load</t>
  </si>
  <si>
    <t>Observed_Load</t>
  </si>
  <si>
    <t>Impact</t>
  </si>
  <si>
    <t>pct_impact</t>
  </si>
  <si>
    <t>temp</t>
  </si>
  <si>
    <t>pctile10</t>
  </si>
  <si>
    <t>pctile30</t>
  </si>
  <si>
    <t>pctile50</t>
  </si>
  <si>
    <t>pctile70</t>
  </si>
  <si>
    <t>pctile90</t>
  </si>
  <si>
    <t>pctile05</t>
  </si>
  <si>
    <t>pctile95</t>
  </si>
  <si>
    <t>Accounts</t>
  </si>
  <si>
    <t>var</t>
  </si>
  <si>
    <t>se</t>
  </si>
  <si>
    <t>avgtemp</t>
  </si>
  <si>
    <t>maxtemp</t>
  </si>
  <si>
    <t>20-200 Average kW</t>
  </si>
  <si>
    <t>Over 200 Average kW</t>
  </si>
  <si>
    <t>Under 20 Average kW</t>
  </si>
  <si>
    <t>Other DR: None</t>
  </si>
  <si>
    <t>OtherDR: None</t>
  </si>
  <si>
    <t>Size: 20 kW to 199.99 kW</t>
  </si>
  <si>
    <t>Size: Over 200kW</t>
  </si>
  <si>
    <t>1st Quintile</t>
  </si>
  <si>
    <t>2nd Quintile</t>
  </si>
  <si>
    <t>3rd Quintile</t>
  </si>
  <si>
    <t>4th Quintile</t>
  </si>
  <si>
    <t>5th Quintile</t>
  </si>
  <si>
    <t>2014 Ex Post Load Impacts - CPP</t>
  </si>
  <si>
    <t>Default CPP</t>
  </si>
  <si>
    <t>1. DiD and Individual Regressions Hybrid</t>
  </si>
  <si>
    <t>autodr</t>
  </si>
  <si>
    <t>dmdrcat</t>
  </si>
  <si>
    <t>industry</t>
  </si>
  <si>
    <t>other_dr</t>
  </si>
  <si>
    <t>usage_quintile</t>
  </si>
  <si>
    <t>AutoDR/TI</t>
  </si>
  <si>
    <t>No AutoDR/TI</t>
  </si>
  <si>
    <t>TI</t>
  </si>
  <si>
    <t>cbp</t>
  </si>
  <si>
    <t>2/7/2014</t>
  </si>
  <si>
    <t>5/15/2014</t>
  </si>
  <si>
    <t>7/31/2014</t>
  </si>
  <si>
    <t>9/15/2014</t>
  </si>
  <si>
    <t>9/16/2014</t>
  </si>
  <si>
    <t>9/17/2014</t>
  </si>
  <si>
    <t>Aggregate Reference Load (MW)</t>
  </si>
  <si>
    <t>Aggregate Observed Load (MW)</t>
  </si>
  <si>
    <t>Aggregate Impact (MW)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</si>
</sst>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"/>
    <numFmt numFmtId="165" formatCode="#,##0.0"/>
    <numFmt numFmtId="166" formatCode="[$-409]h:mm\ AM/PM;@"/>
    <numFmt numFmtId="167" formatCode="_(* #,##0_);_(* \(#,##0\);_(* &quot;-&quot;??_);_(@_)"/>
    <numFmt numFmtId="168" formatCode="0.0%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Franklin Gothic Demi Cond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0"/>
      <color theme="3"/>
      <name val="Arial"/>
      <family val="2"/>
    </font>
    <font>
      <b/>
      <sz val="13"/>
      <color theme="3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theme="4" tint="0.7999511703848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56"/>
      </left>
      <right/>
      <top style="thin">
        <color indexed="9"/>
      </top>
      <bottom style="thin">
        <color indexed="9"/>
      </bottom>
      <diagonal/>
    </border>
    <border>
      <left style="thin">
        <color indexed="56"/>
      </left>
      <right/>
      <top style="thin">
        <color indexed="9"/>
      </top>
      <bottom/>
      <diagonal/>
    </border>
    <border>
      <left style="thin">
        <color indexed="56"/>
      </left>
      <right/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4" tint="0.39991454817347"/>
      </top>
      <bottom/>
      <diagonal/>
    </border>
    <border>
      <left/>
      <right/>
      <top/>
      <bottom style="thick">
        <color theme="4" tint="0.39991454817347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56"/>
      </left>
      <right style="thin">
        <color theme="3"/>
      </right>
      <top style="thin">
        <color indexed="56"/>
      </top>
      <bottom style="thin">
        <color theme="0"/>
      </bottom>
      <diagonal/>
    </border>
    <border>
      <left style="thin">
        <color indexed="56"/>
      </left>
      <right style="thin">
        <color theme="3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9" fillId="0" borderId="0" applyFont="false" applyFill="false" applyBorder="false" applyAlignment="false" applyProtection="false"/>
    <xf numFmtId="0" fontId="5" fillId="0" borderId="0"/>
    <xf numFmtId="0" fontId="1" fillId="0" borderId="0"/>
    <xf numFmtId="9" fontId="9" fillId="0" borderId="0" applyFont="false" applyFill="false" applyBorder="false" applyAlignment="false" applyProtection="false"/>
  </cellStyleXfs>
  <cellXfs count="80">
    <xf numFmtId="0" fontId="0" fillId="0" borderId="0" xfId="0"/>
    <xf numFmtId="0" fontId="4" fillId="2" borderId="1" xfId="3" applyFont="true" applyFill="true" applyBorder="true" applyAlignment="true">
      <alignment horizontal="right" vertical="center" indent="2"/>
    </xf>
    <xf numFmtId="0" fontId="4" fillId="2" borderId="2" xfId="3" applyFont="true" applyFill="true" applyBorder="true" applyAlignment="true">
      <alignment horizontal="right" vertical="center" indent="2"/>
    </xf>
    <xf numFmtId="0" fontId="4" fillId="2" borderId="3" xfId="3" applyFont="true" applyFill="true" applyBorder="true" applyAlignment="true">
      <alignment horizontal="right" vertical="center" indent="2"/>
    </xf>
    <xf numFmtId="0" fontId="10" fillId="0" borderId="0" xfId="0" applyFont="true"/>
    <xf numFmtId="164" fontId="10" fillId="0" borderId="0" xfId="0" applyNumberFormat="true" applyFont="true"/>
    <xf numFmtId="0" fontId="10" fillId="0" borderId="0" xfId="0" applyFont="true"/>
    <xf numFmtId="14" fontId="0" fillId="0" borderId="0" xfId="0" applyNumberFormat="true"/>
    <xf numFmtId="18" fontId="0" fillId="0" borderId="0" xfId="0" applyNumberFormat="true"/>
    <xf numFmtId="3" fontId="10" fillId="0" borderId="0" xfId="0" applyNumberFormat="true" applyFont="true"/>
    <xf numFmtId="14" fontId="10" fillId="0" borderId="0" xfId="0" applyNumberFormat="true" applyFont="true"/>
    <xf numFmtId="0" fontId="10" fillId="0" borderId="23" xfId="0" applyFont="true" applyBorder="true" applyAlignment="true">
      <alignment horizontal="center"/>
    </xf>
    <xf numFmtId="168" fontId="10" fillId="0" borderId="23" xfId="4" applyNumberFormat="true" applyFont="true" applyBorder="true" applyAlignment="true">
      <alignment horizontal="center"/>
    </xf>
    <xf numFmtId="164" fontId="10" fillId="0" borderId="23" xfId="0" applyNumberFormat="true" applyFont="true" applyBorder="true" applyAlignment="true">
      <alignment horizontal="center"/>
    </xf>
    <xf numFmtId="0" fontId="6" fillId="4" borderId="4" xfId="2" applyFont="true" applyFill="true" applyBorder="true" applyAlignment="true">
      <alignment horizontal="centerContinuous"/>
    </xf>
    <xf numFmtId="0" fontId="7" fillId="4" borderId="4" xfId="2" applyFont="true" applyFill="true" applyBorder="true" applyAlignment="true">
      <alignment horizontal="centerContinuous"/>
    </xf>
    <xf numFmtId="0" fontId="7" fillId="4" borderId="5" xfId="2" applyFont="true" applyFill="true" applyBorder="true" applyAlignment="true">
      <alignment horizontal="centerContinuous"/>
    </xf>
    <xf numFmtId="0" fontId="6" fillId="4" borderId="6" xfId="2" applyFont="true" applyFill="true" applyBorder="true" applyAlignment="true">
      <alignment horizontal="right" wrapText="true" indent="1"/>
    </xf>
    <xf numFmtId="0" fontId="6" fillId="4" borderId="7" xfId="2" applyFont="true" applyFill="true" applyBorder="true" applyAlignment="true">
      <alignment horizontal="right" wrapText="true" indent="1"/>
    </xf>
    <xf numFmtId="0" fontId="10" fillId="5" borderId="23" xfId="0" applyFont="true" applyFill="true" applyBorder="true" applyAlignment="true">
      <alignment horizontal="right"/>
    </xf>
    <xf numFmtId="0" fontId="10" fillId="5" borderId="23" xfId="0" applyFont="true" applyFill="true" applyBorder="true" applyAlignment="true">
      <alignment horizontal="right"/>
    </xf>
    <xf numFmtId="14" fontId="10" fillId="5" borderId="23" xfId="0" applyNumberFormat="true" applyFont="true" applyFill="true" applyBorder="true" applyAlignment="true">
      <alignment horizontal="right"/>
    </xf>
    <xf numFmtId="166" fontId="10" fillId="6" borderId="23" xfId="0" applyNumberFormat="true" applyFont="true" applyFill="true" applyBorder="true" applyAlignment="true">
      <alignment horizontal="right"/>
    </xf>
    <xf numFmtId="166" fontId="10" fillId="5" borderId="23" xfId="0" applyNumberFormat="true" applyFont="true" applyFill="true" applyBorder="true" applyAlignment="true">
      <alignment horizontal="right"/>
    </xf>
    <xf numFmtId="167" fontId="10" fillId="6" borderId="23" xfId="1" applyNumberFormat="true" applyFont="true" applyFill="true" applyBorder="true" applyAlignment="true">
      <alignment horizontal="right"/>
    </xf>
    <xf numFmtId="0" fontId="8" fillId="0" borderId="0" xfId="3" applyFont="true"/>
    <xf numFmtId="0" fontId="10" fillId="0" borderId="0" xfId="0" applyFont="true"/>
    <xf numFmtId="0" fontId="10" fillId="0" borderId="26" xfId="0" applyFont="true" applyBorder="true" applyAlignment="true">
      <alignment horizontal="center"/>
    </xf>
    <xf numFmtId="168" fontId="10" fillId="0" borderId="26" xfId="4" applyNumberFormat="true" applyFont="true" applyBorder="true" applyAlignment="true">
      <alignment horizontal="center"/>
    </xf>
    <xf numFmtId="164" fontId="10" fillId="0" borderId="26" xfId="0" applyNumberFormat="true" applyFont="true" applyBorder="true" applyAlignment="true">
      <alignment horizontal="center"/>
    </xf>
    <xf numFmtId="0" fontId="7" fillId="4" borderId="8" xfId="2" applyFont="true" applyFill="true" applyBorder="true"/>
    <xf numFmtId="0" fontId="6" fillId="4" borderId="9" xfId="2" applyFont="true" applyFill="true" applyBorder="true" applyAlignment="true">
      <alignment horizontal="center" wrapText="true"/>
    </xf>
    <xf numFmtId="0" fontId="6" fillId="4" borderId="10" xfId="2" applyFont="true" applyFill="true" applyBorder="true" applyAlignment="true">
      <alignment horizontal="right" wrapText="true" indent="1"/>
    </xf>
    <xf numFmtId="0" fontId="6" fillId="4" borderId="11" xfId="2" applyFont="true" applyFill="true" applyBorder="true" applyAlignment="true">
      <alignment horizontal="right" wrapText="true" indent="1"/>
    </xf>
    <xf numFmtId="0" fontId="2" fillId="3" borderId="12" xfId="2" applyFont="true" applyFill="true" applyBorder="true"/>
    <xf numFmtId="2" fontId="10" fillId="0" borderId="0" xfId="0" applyNumberFormat="true" applyFont="true"/>
    <xf numFmtId="168" fontId="12" fillId="6" borderId="23" xfId="4" applyNumberFormat="true" applyFont="true" applyFill="true" applyBorder="true"/>
    <xf numFmtId="164" fontId="10" fillId="5" borderId="23" xfId="0" applyNumberFormat="true" applyFont="true" applyFill="true" applyBorder="true" applyAlignment="true">
      <alignment horizontal="right"/>
    </xf>
    <xf numFmtId="0" fontId="10" fillId="0" borderId="0" xfId="0" applyFont="true" applyAlignment="true">
      <alignment wrapText="true"/>
    </xf>
    <xf numFmtId="0" fontId="0" fillId="0" borderId="0" xfId="0" applyAlignment="true">
      <alignment wrapText="true"/>
    </xf>
    <xf numFmtId="0" fontId="10" fillId="0" borderId="0" xfId="0" applyFont="true" applyAlignment="true">
      <alignment horizontal="center" wrapText="true"/>
    </xf>
    <xf numFmtId="0" fontId="10" fillId="0" borderId="0" xfId="0" applyFont="true" applyAlignment="true">
      <alignment horizontal="center"/>
    </xf>
    <xf numFmtId="165" fontId="3" fillId="3" borderId="14" xfId="2" applyNumberFormat="true" applyFont="true" applyFill="true" applyBorder="true" applyAlignment="true">
      <alignment horizontal="center"/>
    </xf>
    <xf numFmtId="165" fontId="3" fillId="3" borderId="12" xfId="2" applyNumberFormat="true" applyFont="true" applyFill="true" applyBorder="true" applyAlignment="true">
      <alignment horizontal="center"/>
    </xf>
    <xf numFmtId="168" fontId="3" fillId="3" borderId="12" xfId="4" applyNumberFormat="true" applyFont="true" applyFill="true" applyBorder="true" applyAlignment="true">
      <alignment horizontal="center"/>
    </xf>
    <xf numFmtId="165" fontId="3" fillId="3" borderId="13" xfId="2" applyNumberFormat="true" applyFont="true" applyFill="true" applyBorder="true" applyAlignment="true">
      <alignment horizontal="center"/>
    </xf>
    <xf numFmtId="0" fontId="6" fillId="2" borderId="27" xfId="3" applyFont="true" applyFill="true" applyBorder="true" applyAlignment="true">
      <alignment horizontal="right" vertical="center" indent="2"/>
    </xf>
    <xf numFmtId="0" fontId="6" fillId="2" borderId="28" xfId="3" applyFont="true" applyFill="true" applyBorder="true" applyAlignment="true">
      <alignment horizontal="right" vertical="center" indent="2"/>
    </xf>
    <xf numFmtId="0" fontId="11" fillId="6" borderId="0" xfId="0" applyFont="true" applyFill="true" applyBorder="true"/>
    <xf numFmtId="0" fontId="14" fillId="6" borderId="0" xfId="2" applyFont="true" applyFill="true" applyBorder="true" applyAlignment="true">
      <alignment horizontal="right" wrapText="true" indent="1"/>
    </xf>
    <xf numFmtId="164" fontId="11" fillId="6" borderId="0" xfId="0" applyNumberFormat="true" applyFont="true" applyFill="true" applyBorder="true" applyAlignment="true">
      <alignment horizontal="center"/>
    </xf>
    <xf numFmtId="0" fontId="0" fillId="0" borderId="0" xfId="0" applyAlignment="true">
      <alignment horizontal="center"/>
    </xf>
    <xf numFmtId="0" fontId="11" fillId="6" borderId="0" xfId="0" applyFont="true" applyFill="true"/>
    <xf numFmtId="0" fontId="15" fillId="0" borderId="0" xfId="0" applyFont="true"/>
    <xf numFmtId="0" fontId="11" fillId="0" borderId="0" xfId="0" applyFont="true"/>
    <xf numFmtId="0" fontId="0" fillId="0" borderId="0" xfId="0" applyAlignment="true">
      <alignment horizontal="left"/>
    </xf>
    <xf numFmtId="0" fontId="16" fillId="0" borderId="0" xfId="0" applyFont="true" applyAlignment="true">
      <alignment wrapText="true"/>
    </xf>
    <xf numFmtId="14" fontId="17" fillId="0" borderId="0" xfId="0" applyNumberFormat="true" applyFont="true"/>
    <xf numFmtId="0" fontId="16" fillId="0" borderId="0" xfId="0" applyFont="true"/>
    <xf numFmtId="0" fontId="1" fillId="0" borderId="0" xfId="0" applyFont="true" applyFill="true" applyBorder="true"/>
    <xf numFmtId="0" fontId="18" fillId="6" borderId="24" xfId="0" applyFont="true" applyFill="true" applyBorder="true" applyAlignment="true">
      <alignment horizontal="left" vertical="center"/>
    </xf>
    <xf numFmtId="0" fontId="13" fillId="6" borderId="24" xfId="0" applyFont="true" applyFill="true" applyBorder="true" applyAlignment="true">
      <alignment horizontal="center" vertical="center"/>
    </xf>
    <xf numFmtId="0" fontId="13" fillId="6" borderId="24" xfId="0" applyFont="true" applyFill="true" applyBorder="true" applyAlignment="true">
      <alignment horizontal="center" vertical="center" wrapText="true"/>
    </xf>
    <xf numFmtId="0" fontId="19" fillId="6" borderId="25" xfId="0" applyFont="true" applyFill="true" applyBorder="true" applyAlignment="true">
      <alignment horizontal="left" vertical="center"/>
    </xf>
    <xf numFmtId="0" fontId="13" fillId="6" borderId="25" xfId="0" applyFont="true" applyFill="true" applyBorder="true" applyAlignment="true">
      <alignment horizontal="center" vertical="center"/>
    </xf>
    <xf numFmtId="0" fontId="13" fillId="6" borderId="25" xfId="0" applyFont="true" applyFill="true" applyBorder="true" applyAlignment="true">
      <alignment horizontal="center" vertical="center" wrapText="true"/>
    </xf>
    <xf numFmtId="0" fontId="20" fillId="0" borderId="0" xfId="0" applyFont="true" applyFill="true" applyBorder="true"/>
    <xf numFmtId="14" fontId="0" fillId="0" borderId="0" xfId="0" applyNumberFormat="true"/>
    <xf numFmtId="14" fontId="0" fillId="0" borderId="0" xfId="0" applyNumberFormat="true"/>
    <xf numFmtId="0" fontId="6" fillId="4" borderId="15" xfId="2" applyFont="true" applyFill="true" applyBorder="true" applyAlignment="true">
      <alignment horizontal="center"/>
    </xf>
    <xf numFmtId="0" fontId="6" fillId="4" borderId="16" xfId="2" applyFont="true" applyFill="true" applyBorder="true" applyAlignment="true">
      <alignment horizontal="center"/>
    </xf>
    <xf numFmtId="0" fontId="6" fillId="4" borderId="17" xfId="2" applyFont="true" applyFill="true" applyBorder="true" applyAlignment="true">
      <alignment horizontal="center"/>
    </xf>
    <xf numFmtId="0" fontId="6" fillId="4" borderId="21" xfId="2" applyFont="true" applyFill="true" applyBorder="true" applyAlignment="true">
      <alignment horizontal="center" vertical="center" wrapText="true"/>
    </xf>
    <xf numFmtId="0" fontId="6" fillId="4" borderId="22" xfId="2" applyFont="true" applyFill="true" applyBorder="true" applyAlignment="true">
      <alignment horizontal="center" vertical="center" wrapText="true"/>
    </xf>
    <xf numFmtId="0" fontId="6" fillId="4" borderId="18" xfId="2" applyFont="true" applyFill="true" applyBorder="true" applyAlignment="true">
      <alignment horizontal="center" wrapText="true"/>
    </xf>
    <xf numFmtId="0" fontId="6" fillId="4" borderId="19" xfId="2" applyFont="true" applyFill="true" applyBorder="true" applyAlignment="true">
      <alignment horizontal="center" wrapText="true"/>
    </xf>
    <xf numFmtId="0" fontId="6" fillId="4" borderId="4" xfId="2" applyFont="true" applyFill="true" applyBorder="true" applyAlignment="true">
      <alignment horizontal="center" wrapText="true"/>
    </xf>
    <xf numFmtId="0" fontId="6" fillId="4" borderId="20" xfId="2" applyFont="true" applyFill="true" applyBorder="true" applyAlignment="true">
      <alignment horizontal="center" wrapText="true"/>
    </xf>
    <xf numFmtId="10" fontId="6" fillId="4" borderId="21" xfId="2" applyNumberFormat="true" applyFont="true" applyFill="true" applyBorder="true" applyAlignment="true">
      <alignment horizontal="center" vertical="center" wrapText="true"/>
    </xf>
    <xf numFmtId="10" fontId="6" fillId="4" borderId="22" xfId="2" applyNumberFormat="true" applyFont="true" applyFill="true" applyBorder="true" applyAlignment="true">
      <alignment horizontal="center" vertical="center" wrapText="true"/>
    </xf>
  </cellXfs>
  <cellStyles count="5">
    <cellStyle name="Comma" xfId="1" builtinId="3"/>
    <cellStyle name="Normal" xfId="0" builtinId="0"/>
    <cellStyle name="Normal_Inputs-Results" xfId="2"/>
    <cellStyle name="Normal_Sheet1" xfId="3"/>
    <cellStyle name="Percent" xfId="4" builtinId="5"/>
  </cellStyles>
  <dxfs count="4">
    <dxf>
      <fill>
        <patternFill>
          <bgColor theme="6" tint="0.3999145481734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6"/><Relationship Target="styles.xml" Type="http://schemas.openxmlformats.org/officeDocument/2006/relationships/styles" Id="rId5"/><Relationship Target="theme/theme1.xml" Type="http://schemas.openxmlformats.org/officeDocument/2006/relationships/theme" Id="rId4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5128883537445"/>
          <c:y val="0.1707030616806087"/>
          <c:w val="0.82403098455125656"/>
          <c:h val="0.7109374155741501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'Inputs-Results'!$H$6</c:f>
              <c:strCache>
                <c:ptCount val="1"/>
                <c:pt idx="0">
                  <c:v>Reference Load (MW)</c:v>
                </c:pt>
              </c:strCache>
            </c:strRef>
          </c:tx>
          <c:spPr>
            <a:ln>
              <a:solidFill>
                <a:schemeClr val="accent1"/>
              </a:solidFill>
              <a:prstDash val="dash"/>
            </a:ln>
          </c:spPr>
          <c:marker>
            <c:symbol val="none"/>
          </c:marker>
          <c:xVal>
            <c:numRef>
              <c:f>'Inputs-Results'!$G$7:$G$31</c:f>
              <c:numCache>
                <c:formatCode>General</c:formatCode>
                <c:ptCount val="25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'Inputs-Results'!$H$7:$H$31</c:f>
              <c:numCache>
                <c:formatCode>0.0</c:formatCode>
                <c:ptCount val="25"/>
                <c:pt idx="1">
                  <c:v>195.0205123901367</c:v>
                </c:pt>
                <c:pt idx="2">
                  <c:v>188.70422567749023</c:v>
                </c:pt>
                <c:pt idx="3">
                  <c:v>184.06953814697263</c:v>
                </c:pt>
                <c:pt idx="4">
                  <c:v>185.03414617919921</c:v>
                </c:pt>
                <c:pt idx="5">
                  <c:v>192.23774124145507</c:v>
                </c:pt>
                <c:pt idx="6">
                  <c:v>211.03365744018552</c:v>
                </c:pt>
                <c:pt idx="7">
                  <c:v>233.49834622192381</c:v>
                </c:pt>
                <c:pt idx="8">
                  <c:v>258.35272088623043</c:v>
                </c:pt>
                <c:pt idx="9">
                  <c:v>278.71951440429683</c:v>
                </c:pt>
                <c:pt idx="10">
                  <c:v>290.71776342773433</c:v>
                </c:pt>
                <c:pt idx="11">
                  <c:v>297.78308685302733</c:v>
                </c:pt>
                <c:pt idx="12">
                  <c:v>300.08660345458981</c:v>
                </c:pt>
                <c:pt idx="13">
                  <c:v>299.97441784667967</c:v>
                </c:pt>
                <c:pt idx="14">
                  <c:v>299.49758544921872</c:v>
                </c:pt>
                <c:pt idx="15">
                  <c:v>294.68562792968748</c:v>
                </c:pt>
                <c:pt idx="16">
                  <c:v>290.02863571166989</c:v>
                </c:pt>
                <c:pt idx="17">
                  <c:v>280.89774139404295</c:v>
                </c:pt>
                <c:pt idx="18">
                  <c:v>268.7646884155273</c:v>
                </c:pt>
                <c:pt idx="19">
                  <c:v>254.1768303222656</c:v>
                </c:pt>
                <c:pt idx="20">
                  <c:v>245.86207846069334</c:v>
                </c:pt>
                <c:pt idx="21">
                  <c:v>236.82430621337889</c:v>
                </c:pt>
                <c:pt idx="22">
                  <c:v>221.66600573730466</c:v>
                </c:pt>
                <c:pt idx="23">
                  <c:v>213.27374508666989</c:v>
                </c:pt>
                <c:pt idx="24">
                  <c:v>204.98920910644529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'Inputs-Results'!$I$6</c:f>
              <c:strCache>
                <c:ptCount val="1"/>
                <c:pt idx="0">
                  <c:v>Estimated Load w/ DR (MW)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'Inputs-Results'!$G$7:$G$31</c:f>
              <c:numCache>
                <c:formatCode>General</c:formatCode>
                <c:ptCount val="25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'Inputs-Results'!$I$7:$I$31</c:f>
              <c:numCache>
                <c:formatCode>0.0</c:formatCode>
                <c:ptCount val="25"/>
                <c:pt idx="1">
                  <c:v>195.21538217163084</c:v>
                </c:pt>
                <c:pt idx="2">
                  <c:v>189.06033395385739</c:v>
                </c:pt>
                <c:pt idx="3">
                  <c:v>185.37417068481443</c:v>
                </c:pt>
                <c:pt idx="4">
                  <c:v>185.93579574584959</c:v>
                </c:pt>
                <c:pt idx="5">
                  <c:v>194.15667623901365</c:v>
                </c:pt>
                <c:pt idx="6">
                  <c:v>211.70262380981444</c:v>
                </c:pt>
                <c:pt idx="7">
                  <c:v>234.30896478271481</c:v>
                </c:pt>
                <c:pt idx="8">
                  <c:v>256.82359515380858</c:v>
                </c:pt>
                <c:pt idx="9">
                  <c:v>276.0812880859375</c:v>
                </c:pt>
                <c:pt idx="10">
                  <c:v>289.75674505615234</c:v>
                </c:pt>
                <c:pt idx="11">
                  <c:v>292.8878701171875</c:v>
                </c:pt>
                <c:pt idx="12">
                  <c:v>273.74067251586911</c:v>
                </c:pt>
                <c:pt idx="13">
                  <c:v>273.80952081298824</c:v>
                </c:pt>
                <c:pt idx="14">
                  <c:v>275.29020355224606</c:v>
                </c:pt>
                <c:pt idx="15">
                  <c:v>271.24498709106444</c:v>
                </c:pt>
                <c:pt idx="16">
                  <c:v>263.55964562988277</c:v>
                </c:pt>
                <c:pt idx="17">
                  <c:v>254.29623010253903</c:v>
                </c:pt>
                <c:pt idx="18">
                  <c:v>243.89419512939452</c:v>
                </c:pt>
                <c:pt idx="19">
                  <c:v>240.25156085205077</c:v>
                </c:pt>
                <c:pt idx="20">
                  <c:v>237.66637786865232</c:v>
                </c:pt>
                <c:pt idx="21">
                  <c:v>230.80979495239256</c:v>
                </c:pt>
                <c:pt idx="22">
                  <c:v>217.4863512573242</c:v>
                </c:pt>
                <c:pt idx="23">
                  <c:v>209.54231027221678</c:v>
                </c:pt>
                <c:pt idx="24">
                  <c:v>202.41836734008788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'Inputs-Results'!$J$6:$J$7</c:f>
              <c:strCache>
                <c:ptCount val="1"/>
                <c:pt idx="0">
                  <c:v>Load Impact (MW)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yVal>
            <c:numRef>
              <c:f>'Inputs-Results'!$J$8:$J$31</c:f>
              <c:numCache>
                <c:formatCode>0.0</c:formatCode>
                <c:ptCount val="24"/>
                <c:pt idx="0">
                  <c:v>-0.19486978149413403</c:v>
                </c:pt>
                <c:pt idx="1">
                  <c:v>-0.35610827636716635</c:v>
                </c:pt>
                <c:pt idx="2">
                  <c:v>-1.3046325378417976</c:v>
                </c:pt>
                <c:pt idx="3">
                  <c:v>-0.90164956665037721</c:v>
                </c:pt>
                <c:pt idx="4">
                  <c:v>-1.9189349975585799</c:v>
                </c:pt>
                <c:pt idx="5">
                  <c:v>-0.66896636962891876</c:v>
                </c:pt>
                <c:pt idx="6">
                  <c:v>-0.81061856079099925</c:v>
                </c:pt>
                <c:pt idx="7">
                  <c:v>1.5291257324218464</c:v>
                </c:pt>
                <c:pt idx="8">
                  <c:v>2.6382263183593295</c:v>
                </c:pt>
                <c:pt idx="9">
                  <c:v>0.96101837158198578</c:v>
                </c:pt>
                <c:pt idx="10">
                  <c:v>4.8952167358398242</c:v>
                </c:pt>
                <c:pt idx="11">
                  <c:v>26.345930938720699</c:v>
                </c:pt>
                <c:pt idx="12">
                  <c:v>26.164897033691432</c:v>
                </c:pt>
                <c:pt idx="13">
                  <c:v>24.207381896972663</c:v>
                </c:pt>
                <c:pt idx="14">
                  <c:v>23.44064083862304</c:v>
                </c:pt>
                <c:pt idx="15">
                  <c:v>26.468990081787126</c:v>
                </c:pt>
                <c:pt idx="16">
                  <c:v>26.601511291503925</c:v>
                </c:pt>
                <c:pt idx="17">
                  <c:v>24.870493286132785</c:v>
                </c:pt>
                <c:pt idx="18">
                  <c:v>13.925269470214829</c:v>
                </c:pt>
                <c:pt idx="19">
                  <c:v>8.1957005920410211</c:v>
                </c:pt>
                <c:pt idx="20">
                  <c:v>6.0145112609863247</c:v>
                </c:pt>
                <c:pt idx="21">
                  <c:v>4.1796544799804565</c:v>
                </c:pt>
                <c:pt idx="22">
                  <c:v>3.7314348144531095</c:v>
                </c:pt>
                <c:pt idx="23">
                  <c:v>2.5708417663574039</c:v>
                </c:pt>
              </c:numCache>
            </c:numRef>
          </c:yVal>
          <c:smooth val="1"/>
        </c:ser>
        <c:ser>
          <c:idx val="3"/>
          <c:order val="3"/>
          <c:tx>
            <c:v>90% Confidence Band</c:v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yVal>
            <c:numRef>
              <c:f>'Inputs-Results'!$T$8:$T$31</c:f>
              <c:numCache>
                <c:formatCode>0.0</c:formatCode>
                <c:ptCount val="24"/>
                <c:pt idx="0">
                  <c:v>-3.8294831385612484</c:v>
                </c:pt>
                <c:pt idx="1">
                  <c:v>-3.7520214529037474</c:v>
                </c:pt>
                <c:pt idx="2">
                  <c:v>-4.6391533689498896</c:v>
                </c:pt>
                <c:pt idx="3">
                  <c:v>-4.3303987174034111</c:v>
                </c:pt>
                <c:pt idx="4">
                  <c:v>-5.7533394889831539</c:v>
                </c:pt>
                <c:pt idx="5">
                  <c:v>-4.902032299041748</c:v>
                </c:pt>
                <c:pt idx="6">
                  <c:v>-5.1177664384841917</c:v>
                </c:pt>
                <c:pt idx="7">
                  <c:v>-2.7667489118576047</c:v>
                </c:pt>
                <c:pt idx="8">
                  <c:v>-2.0508024773597717</c:v>
                </c:pt>
                <c:pt idx="9">
                  <c:v>-4.2046650266647339</c:v>
                </c:pt>
                <c:pt idx="10">
                  <c:v>-0.14791187292337415</c:v>
                </c:pt>
                <c:pt idx="11">
                  <c:v>20.908130897521971</c:v>
                </c:pt>
                <c:pt idx="12">
                  <c:v>20.663110420227049</c:v>
                </c:pt>
                <c:pt idx="13">
                  <c:v>18.679698757171629</c:v>
                </c:pt>
                <c:pt idx="14">
                  <c:v>17.581270223617551</c:v>
                </c:pt>
                <c:pt idx="15">
                  <c:v>21.346548698425291</c:v>
                </c:pt>
                <c:pt idx="16">
                  <c:v>21.30789232254028</c:v>
                </c:pt>
                <c:pt idx="17">
                  <c:v>20.414471965789794</c:v>
                </c:pt>
                <c:pt idx="18">
                  <c:v>9.7258576984405511</c:v>
                </c:pt>
                <c:pt idx="19">
                  <c:v>4.1005782094001768</c:v>
                </c:pt>
                <c:pt idx="20">
                  <c:v>1.8806716492176054</c:v>
                </c:pt>
                <c:pt idx="21">
                  <c:v>3.9803955562412736E-2</c:v>
                </c:pt>
                <c:pt idx="22">
                  <c:v>-0.16282064515352249</c:v>
                </c:pt>
                <c:pt idx="23">
                  <c:v>-1.2127332501411436</c:v>
                </c:pt>
              </c:numCache>
            </c:numRef>
          </c:yVal>
          <c:smooth val="1"/>
        </c:ser>
        <c:ser>
          <c:idx val="4"/>
          <c:order val="4"/>
          <c:tx>
            <c:v>90% Confidence Band</c:v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yVal>
            <c:numRef>
              <c:f>'Inputs-Results'!$U$8:$U$31</c:f>
              <c:numCache>
                <c:formatCode>0.0</c:formatCode>
                <c:ptCount val="24"/>
                <c:pt idx="0">
                  <c:v>3.4397386746406551</c:v>
                </c:pt>
                <c:pt idx="1">
                  <c:v>3.0398076229095454</c:v>
                </c:pt>
                <c:pt idx="2">
                  <c:v>2.0298803973197934</c:v>
                </c:pt>
                <c:pt idx="3">
                  <c:v>2.5271028513908385</c:v>
                </c:pt>
                <c:pt idx="4">
                  <c:v>1.9154693577289579</c:v>
                </c:pt>
                <c:pt idx="5">
                  <c:v>3.5640881242752074</c:v>
                </c:pt>
                <c:pt idx="6">
                  <c:v>3.4965312228202818</c:v>
                </c:pt>
                <c:pt idx="7">
                  <c:v>5.8249938421249388</c:v>
                </c:pt>
                <c:pt idx="8">
                  <c:v>7.3272423171997065</c:v>
                </c:pt>
                <c:pt idx="9">
                  <c:v>6.1267170171737666</c:v>
                </c:pt>
                <c:pt idx="10">
                  <c:v>9.9383806381225579</c:v>
                </c:pt>
                <c:pt idx="11">
                  <c:v>31.783744049072261</c:v>
                </c:pt>
                <c:pt idx="12">
                  <c:v>31.666688003540035</c:v>
                </c:pt>
                <c:pt idx="13">
                  <c:v>29.73506503677368</c:v>
                </c:pt>
                <c:pt idx="14">
                  <c:v>29.300012542724605</c:v>
                </c:pt>
                <c:pt idx="15">
                  <c:v>31.591414039611813</c:v>
                </c:pt>
                <c:pt idx="16">
                  <c:v>31.895112834930416</c:v>
                </c:pt>
                <c:pt idx="17">
                  <c:v>29.326518962860106</c:v>
                </c:pt>
                <c:pt idx="18">
                  <c:v>18.124681241989133</c:v>
                </c:pt>
                <c:pt idx="19">
                  <c:v>12.290816167831419</c:v>
                </c:pt>
                <c:pt idx="20">
                  <c:v>10.148358360290526</c:v>
                </c:pt>
                <c:pt idx="21">
                  <c:v>8.319509577751159</c:v>
                </c:pt>
                <c:pt idx="22">
                  <c:v>7.6257058277130119</c:v>
                </c:pt>
                <c:pt idx="23">
                  <c:v>6.3544214115142816</c:v>
                </c:pt>
              </c:numCache>
            </c:numRef>
          </c:yVal>
          <c:smooth val="1"/>
        </c:ser>
        <c:ser>
          <c:idx val="5"/>
          <c:order val="5"/>
          <c:tx>
            <c:v>Zero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yVal>
            <c:numRef>
              <c:f>'Inputs-Results'!$V$8:$V$31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89024"/>
        <c:axId val="38695296"/>
      </c:scatterChart>
      <c:valAx>
        <c:axId val="38689024"/>
        <c:scaling>
          <c:orientation val="minMax"/>
          <c:max val="24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50000"/>
                  <a:alpha val="80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ysClr val="window" lastClr="FFFFFF">
                <a:lumMod val="50000"/>
                <a:alpha val="80000"/>
              </a:sys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695296"/>
        <c:crosses val="autoZero"/>
        <c:crossBetween val="midCat"/>
        <c:majorUnit val="3"/>
        <c:minorUnit val="3"/>
      </c:valAx>
      <c:valAx>
        <c:axId val="38695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  <a:alpha val="80000"/>
                </a:schemeClr>
              </a:solidFill>
            </a:ln>
          </c:spPr>
        </c:majorGridlines>
        <c:title>
          <c:tx>
            <c:strRef>
              <c:f>'Inputs-Results'!$S$6</c:f>
              <c:strCache>
                <c:ptCount val="1"/>
                <c:pt idx="0">
                  <c:v>MW</c:v>
                </c:pt>
              </c:strCache>
            </c:strRef>
          </c:tx>
          <c:layout>
            <c:manualLayout>
              <c:xMode val="edge"/>
              <c:yMode val="edge"/>
              <c:x val="1.2152997298695329E-2"/>
              <c:y val="0.46902763333828806"/>
            </c:manualLayout>
          </c:layout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689024"/>
        <c:crosses val="autoZero"/>
        <c:crossBetween val="midCat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105318039624609"/>
          <c:y val="1.6981132075471701E-2"/>
          <c:w val="0.77075690919653461"/>
          <c:h val="0.13821157180679941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277" l="0.70000000000000062" r="0.70000000000000062" t="0.75000000000001277" header="0.30000000000000032" footer="0.30000000000000032"/>
    <c:pageSetup orientation="portrait"/>
  </c:printSettings>
</c:chartSpace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2"/><Relationship Target="../charts/chart1.xml" Type="http://schemas.openxmlformats.org/officeDocument/2006/relationships/chart" Id="rId1"/></Relationships>
</file>

<file path=xl/drawings/drawing1.xml><?xml version="1.0" encoding="utf-8"?>
<xdr:wsDr xmlns:a="http://schemas.openxmlformats.org/drawingml/2006/main" xmlns:xdr="http://schemas.openxmlformats.org/drawingml/2006/spreadsheetDrawing" xmlns:r="http://schemas.openxmlformats.org/officeDocument/2006/relationships">
  <xdr:twoCellAnchor>
    <xdr:from>
      <xdr:col>0</xdr:col>
      <xdr:colOff>198120</xdr:colOff>
      <xdr:row>16</xdr:row>
      <xdr:rowOff>175260</xdr:rowOff>
    </xdr:from>
    <xdr:to>
      <xdr:col>5</xdr:col>
      <xdr:colOff>132080</xdr:colOff>
      <xdr:row>34</xdr:row>
      <xdr:rowOff>0</xdr:rowOff>
    </xdr:to>
    <xdr:graphicFrame macro="">
      <xdr:nvGraphicFramePr>
        <xdr:cNvPr id="15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1</xdr:row>
      <xdr:rowOff>76200</xdr:rowOff>
    </xdr:from>
    <xdr:to>
      <xdr:col>13</xdr:col>
      <xdr:colOff>428625</xdr:colOff>
      <xdr:row>2</xdr:row>
      <xdr:rowOff>171450</xdr:rowOff>
    </xdr:to>
    <xdr:pic>
      <xdr:nvPicPr>
        <xdr:cNvPr id="4" name="Picture 1" descr="image001"/>
        <xdr:cNvPicPr>
          <a:picLocks noChangeAspect="true" noChangeArrowheads="true"/>
        </xdr:cNvPicPr>
      </xdr:nvPicPr>
      <xdr:blipFill>
        <a:blip r:embed="rId2" cstate="print"/>
        <a:srcRect/>
        <a:stretch>
          <a:fillRect/>
        </a:stretch>
      </xdr:blipFill>
      <xdr:spPr bwMode="auto">
        <a:xfrm>
          <a:off x="10086975" y="266700"/>
          <a:ext cx="2514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2"/><Relationship Target="../printerSettings/printerSettings1.bin" Type="http://schemas.openxmlformats.org/officeDocument/2006/relationships/printerSettings" Id="rId1"/></Relationships>
</file>

<file path=xl/worksheets/_rels/sheet3.xml.rels><?xml version="1.0" encoding="UTF-8"?><Relationships xmlns="http://schemas.openxmlformats.org/package/2006/relationships"><Relationship Target="../printerSettings/printerSettings2.bin" Type="http://schemas.openxmlformats.org/officeDocument/2006/relationships/printerSettings" Id="rId1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41"/>
  <sheetViews>
    <sheetView showGridLines="false" tabSelected="true" zoomScale="70" zoomScaleNormal="70" workbookViewId="0">
      <selection activeCell="E11" sqref="E11"/>
    </sheetView>
  </sheetViews>
  <sheetFormatPr defaultColWidth="9.140625" defaultRowHeight="14.25"/>
  <cols>
    <col min="1" max="1" width="3.28515625" style="4" customWidth="true"/>
    <col min="2" max="2" width="47.42578125" style="4" customWidth="true"/>
    <col min="3" max="3" width="38.85546875" style="4" customWidth="true"/>
    <col min="4" max="6" width="9.140625" style="4"/>
    <col min="7" max="7" width="8.85546875" style="4" customWidth="true"/>
    <col min="8" max="8" width="12.7109375" style="4" customWidth="true"/>
    <col min="9" max="9" width="13.7109375" style="4" customWidth="true"/>
    <col min="10" max="10" width="11.28515625" style="4" customWidth="true"/>
    <col min="11" max="12" width="12.7109375" style="4" customWidth="true"/>
    <col min="13" max="17" width="10.7109375" style="4" customWidth="true"/>
    <col min="18" max="18" width="9.140625" style="4"/>
    <col min="19" max="19" width="9.140625" style="52"/>
    <col min="20" max="22" width="9.140625" style="48" customWidth="true"/>
    <col min="23" max="24" width="9.140625" style="52"/>
    <col min="25" max="26" width="9.140625" style="54"/>
    <col min="27" max="27" width="9.140625" style="53"/>
    <col min="28" max="16384" width="9.140625" style="4"/>
  </cols>
  <sheetData>
    <row r="1" s="26" customFormat="true" ht="15" thickBot="true">
      <c r="O1" s="59"/>
      <c r="P1" s="59"/>
      <c r="Q1" s="52"/>
      <c r="S1" s="52"/>
      <c r="T1" s="48"/>
      <c r="U1" s="48"/>
      <c r="V1" s="48"/>
      <c r="W1" s="52"/>
      <c r="X1" s="52"/>
      <c r="Y1" s="54"/>
      <c r="Z1" s="54"/>
      <c r="AA1" s="53"/>
    </row>
    <row r="2" s="26" customFormat="true" ht="27" thickTop="true">
      <c r="A2" s="60" t="s">
        <v>50</v>
      </c>
      <c r="B2" s="61"/>
      <c r="C2" s="61"/>
      <c r="D2" s="61"/>
      <c r="E2" s="61"/>
      <c r="F2" s="61"/>
      <c r="G2" s="62"/>
      <c r="H2" s="62"/>
      <c r="I2" s="62"/>
      <c r="J2" s="62"/>
      <c r="K2" s="62"/>
      <c r="L2" s="62"/>
      <c r="M2" s="62"/>
      <c r="N2" s="62"/>
      <c r="O2" s="59"/>
      <c r="P2" s="59"/>
      <c r="Q2" s="52"/>
      <c r="S2" s="52"/>
      <c r="T2" s="48"/>
      <c r="U2" s="48"/>
      <c r="V2" s="48"/>
      <c r="W2" s="52"/>
      <c r="X2" s="52"/>
      <c r="Y2" s="54"/>
      <c r="Z2" s="54"/>
      <c r="AA2" s="53"/>
    </row>
    <row r="3" ht="17.25" thickBot="true">
      <c r="A3" s="63" t="s">
        <v>88</v>
      </c>
      <c r="B3" s="64"/>
      <c r="C3" s="64"/>
      <c r="D3" s="64"/>
      <c r="E3" s="64"/>
      <c r="F3" s="64"/>
      <c r="G3" s="65"/>
      <c r="H3" s="65"/>
      <c r="I3" s="65"/>
      <c r="J3" s="65"/>
      <c r="K3" s="65"/>
      <c r="L3" s="65"/>
      <c r="M3" s="65"/>
      <c r="N3" s="65"/>
      <c r="O3" s="66"/>
      <c r="P3" s="66"/>
      <c r="Q3" s="26"/>
      <c r="R3" s="26"/>
    </row>
    <row r="4" ht="15.75" thickTop="true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66"/>
      <c r="P4" s="66"/>
      <c r="Q4" s="26"/>
      <c r="R4" s="26"/>
    </row>
    <row r="5" ht="15" thickBot="true"/>
    <row r="6" ht="30.6" customHeight="true">
      <c r="B6" s="25" t="s">
        <v>10</v>
      </c>
      <c r="G6" s="74" t="s">
        <v>1</v>
      </c>
      <c r="H6" s="76" t="str">
        <f>IF($C$7="Average Customer", "Reference Load (kW)", "Reference Load (MW)")</f>
        <v>Reference Load (MW)</v>
      </c>
      <c r="I6" s="76" t="str">
        <f>IF($C$7="Average Customer", "Estimated Load w/ DR (kW)", "Estimated Load w/ DR (MW)")</f>
        <v>Estimated Load w/ DR (MW)</v>
      </c>
      <c r="J6" s="76" t="str">
        <f>IF($C$7="Average Customer","Load Impact (kW)", "Load Impact (MW)")</f>
        <v>Load Impact (MW)</v>
      </c>
      <c r="K6" s="76" t="s">
        <v>15</v>
      </c>
      <c r="L6" s="76" t="s">
        <v>8</v>
      </c>
      <c r="M6" s="14" t="s">
        <v>0</v>
      </c>
      <c r="N6" s="15"/>
      <c r="O6" s="15"/>
      <c r="P6" s="15"/>
      <c r="Q6" s="16"/>
      <c r="S6" s="52" t="str">
        <f>IF($C$7="Average Customer", "kW", "MW")</f>
        <v>MW</v>
      </c>
    </row>
    <row r="7" ht="19.9" customHeight="true">
      <c r="B7" s="46" t="s">
        <v>9</v>
      </c>
      <c r="C7" s="19" t="s">
        <v>18</v>
      </c>
      <c r="G7" s="75"/>
      <c r="H7" s="77"/>
      <c r="I7" s="77"/>
      <c r="J7" s="77"/>
      <c r="K7" s="77"/>
      <c r="L7" s="77"/>
      <c r="M7" s="17" t="s">
        <v>2</v>
      </c>
      <c r="N7" s="17" t="s">
        <v>3</v>
      </c>
      <c r="O7" s="17" t="s">
        <v>4</v>
      </c>
      <c r="P7" s="17" t="s">
        <v>5</v>
      </c>
      <c r="Q7" s="18" t="s">
        <v>6</v>
      </c>
      <c r="T7" s="49" t="s">
        <v>45</v>
      </c>
      <c r="U7" s="49" t="s">
        <v>45</v>
      </c>
      <c r="V7" s="49" t="s">
        <v>46</v>
      </c>
      <c r="X7" s="52" t="s">
        <v>49</v>
      </c>
    </row>
    <row r="8" ht="19.9" customHeight="true">
      <c r="B8" s="47" t="s">
        <v>41</v>
      </c>
      <c r="C8" s="20" t="s">
        <v>48</v>
      </c>
      <c r="G8" s="11">
        <v>1</v>
      </c>
      <c r="H8" s="13">
        <f ca="true">(DGET(data, "Reference_Load", INDIRECT(Lookup!J1)))*(IF($C$7="Aggregate", $C$13/1000, 1))</f>
        <v>195.0205123901367</v>
      </c>
      <c r="I8" s="13">
        <f ca="true">(DGET(data, "Observed_Load", INDIRECT(Lookup!J1)))*(IF($C$7="Aggregate", $C$13/1000, 1))</f>
        <v>195.21538217163084</v>
      </c>
      <c r="J8" s="13">
        <f t="shared" ref="J8:J31" ca="true" si="0">(I8-H8)*(-1)</f>
        <v>-0.19486978149413403</v>
      </c>
      <c r="K8" s="12">
        <f t="shared" ref="K8:K31" ca="true" si="1">J8/H8</f>
        <v>-9.9922710234859216E-4</v>
      </c>
      <c r="L8" s="13">
        <f ca="true">DGET(data,"temp",INDIRECT(Lookup!J1))</f>
        <v>69.989303588867187</v>
      </c>
      <c r="M8" s="13">
        <f ca="true">DGET(data, "pctile10", INDIRECT(Lookup!$J1))*(IF($C$7="Aggregate", $C$13/1000, 1))</f>
        <v>-3.0266995348930354</v>
      </c>
      <c r="N8" s="13">
        <f ca="true">DGET(data, "pctile30", INDIRECT(Lookup!$J1))*(IF($C$7="Aggregate", $C$13/1000, 1))</f>
        <v>-1.3536330120563507</v>
      </c>
      <c r="O8" s="13">
        <f ca="true">DGET(data, "pctile50", INDIRECT(Lookup!$J1))*(IF($C$7="Aggregate", $C$13/1000, 1))</f>
        <v>-0.19487226599454879</v>
      </c>
      <c r="P8" s="13">
        <f ca="true">DGET(data, "pctile70", INDIRECT(Lookup!$J1))*(IF($C$7="Aggregate", $C$13/1000, 1))</f>
        <v>0.96388848006725303</v>
      </c>
      <c r="Q8" s="13">
        <f ca="true">DGET(data, "pctile90", INDIRECT(Lookup!$J1))*(IF($C$7="Aggregate", $C$13/1000, 1))</f>
        <v>2.636954798698425</v>
      </c>
      <c r="T8" s="50">
        <f ca="true">DGET(data, "pctile05", INDIRECT(Lookup!$J1))*(IF($C$7="Aggregate", $C$13/1000, 1))</f>
        <v>-3.8294831385612484</v>
      </c>
      <c r="U8" s="50">
        <f ca="true">DGET(data, "pctile95", INDIRECT(Lookup!$J1))*(IF($C$7="Aggregate", $C$13/1000, 1))</f>
        <v>3.4397386746406551</v>
      </c>
      <c r="V8" s="48">
        <v>0</v>
      </c>
      <c r="X8" s="52">
        <v>0</v>
      </c>
    </row>
    <row r="9" ht="19.9" customHeight="true">
      <c r="B9" s="47" t="s">
        <v>14</v>
      </c>
      <c r="C9" s="21" t="s">
        <v>54</v>
      </c>
      <c r="G9" s="11">
        <v>2</v>
      </c>
      <c r="H9" s="13">
        <f ca="true">(DGET(data, "Reference_Load", INDIRECT(Lookup!J2)))*(IF($C$7="Aggregate", $C$13/1000, 1))</f>
        <v>188.70422567749023</v>
      </c>
      <c r="I9" s="13">
        <f ca="true">(DGET(data, "Observed_Load", INDIRECT(Lookup!J2)))*(IF($C$7="Aggregate", $C$13/1000, 1))</f>
        <v>189.06033395385739</v>
      </c>
      <c r="J9" s="13">
        <f t="shared" ca="true" si="0"/>
        <v>-0.35610827636716635</v>
      </c>
      <c r="K9" s="12">
        <f t="shared" ca="true" si="1"/>
        <v>-1.887124016903481E-3</v>
      </c>
      <c r="L9" s="13">
        <f ca="true">DGET(data,"temp",INDIRECT(Lookup!J2))</f>
        <v>69.594810485839844</v>
      </c>
      <c r="M9" s="13">
        <f ca="true">DGET(data, "pctile10", INDIRECT(Lookup!$J2))*(IF($C$7="Aggregate", $C$13/1000, 1))</f>
        <v>-3.0019590840339658</v>
      </c>
      <c r="N9" s="13">
        <f ca="true">DGET(data, "pctile30", INDIRECT(Lookup!$J2))*(IF($C$7="Aggregate", $C$13/1000, 1))</f>
        <v>-1.4387681963443755</v>
      </c>
      <c r="O9" s="13">
        <f ca="true">DGET(data, "pctile50", INDIRECT(Lookup!$J2))*(IF($C$7="Aggregate", $C$13/1000, 1))</f>
        <v>-0.35610684692859645</v>
      </c>
      <c r="P9" s="13">
        <f ca="true">DGET(data, "pctile70", INDIRECT(Lookup!$J2))*(IF($C$7="Aggregate", $C$13/1000, 1))</f>
        <v>0.72655443441867817</v>
      </c>
      <c r="Q9" s="13">
        <f ca="true">DGET(data, "pctile90", INDIRECT(Lookup!$J2))*(IF($C$7="Aggregate", $C$13/1000, 1))</f>
        <v>2.2897452540397643</v>
      </c>
      <c r="T9" s="50">
        <f ca="true">DGET(data, "pctile05", INDIRECT(Lookup!$J2))*(IF($C$7="Aggregate", $C$13/1000, 1))</f>
        <v>-3.7520214529037474</v>
      </c>
      <c r="U9" s="50">
        <f ca="true">DGET(data, "pctile95", INDIRECT(Lookup!$J2))*(IF($C$7="Aggregate", $C$13/1000, 1))</f>
        <v>3.0398076229095454</v>
      </c>
      <c r="V9" s="48">
        <v>0</v>
      </c>
      <c r="X9" s="52">
        <v>0</v>
      </c>
    </row>
    <row r="10" ht="19.9" customHeight="true">
      <c r="B10" s="25" t="s">
        <v>11</v>
      </c>
      <c r="D10" s="4" t="s">
        <v>23</v>
      </c>
      <c r="G10" s="11">
        <f>G9+1</f>
        <v>3</v>
      </c>
      <c r="H10" s="13">
        <f ca="true">(DGET(data, "Reference_Load", INDIRECT(Lookup!J3)))*(IF($C$7="Aggregate", $C$13/1000, 1))</f>
        <v>184.06953814697263</v>
      </c>
      <c r="I10" s="13">
        <f ca="true">(DGET(data, "Observed_Load", INDIRECT(Lookup!J3)))*(IF($C$7="Aggregate", $C$13/1000, 1))</f>
        <v>185.37417068481443</v>
      </c>
      <c r="J10" s="13">
        <f t="shared" ca="true" si="0"/>
        <v>-1.3046325378417976</v>
      </c>
      <c r="K10" s="12">
        <f t="shared" ca="true" si="1"/>
        <v>-7.0877156045238586E-3</v>
      </c>
      <c r="L10" s="13">
        <f ca="true">DGET(data,"temp",INDIRECT(Lookup!J3))</f>
        <v>69.036979675292969</v>
      </c>
      <c r="M10" s="13">
        <f ca="true">DGET(data, "pctile10", INDIRECT(Lookup!$J3))*(IF($C$7="Aggregate", $C$13/1000, 1))</f>
        <v>-3.9026521520614619</v>
      </c>
      <c r="N10" s="13">
        <f ca="true">DGET(data, "pctile30", INDIRECT(Lookup!$J3))*(IF($C$7="Aggregate", $C$13/1000, 1))</f>
        <v>-2.3677234435081478</v>
      </c>
      <c r="O10" s="13">
        <f ca="true">DGET(data, "pctile50", INDIRECT(Lookup!$J3))*(IF($C$7="Aggregate", $C$13/1000, 1))</f>
        <v>-1.3046364858150481</v>
      </c>
      <c r="P10" s="13">
        <f ca="true">DGET(data, "pctile70", INDIRECT(Lookup!$J3))*(IF($C$7="Aggregate", $C$13/1000, 1))</f>
        <v>-0.24154956215620038</v>
      </c>
      <c r="Q10" s="13">
        <f ca="true">DGET(data, "pctile90", INDIRECT(Lookup!$J3))*(IF($C$7="Aggregate", $C$13/1000, 1))</f>
        <v>1.2933790442943571</v>
      </c>
      <c r="T10" s="50">
        <f ca="true">DGET(data, "pctile05", INDIRECT(Lookup!$J3))*(IF($C$7="Aggregate", $C$13/1000, 1))</f>
        <v>-4.6391533689498896</v>
      </c>
      <c r="U10" s="50">
        <f ca="true">DGET(data, "pctile95", INDIRECT(Lookup!$J3))*(IF($C$7="Aggregate", $C$13/1000, 1))</f>
        <v>2.0298803973197934</v>
      </c>
      <c r="V10" s="48">
        <v>0</v>
      </c>
      <c r="X10" s="52">
        <v>0</v>
      </c>
    </row>
    <row r="11" ht="19.9" customHeight="true">
      <c r="B11" s="1" t="s">
        <v>12</v>
      </c>
      <c r="C11" s="22">
        <v>0.45833333333333331</v>
      </c>
      <c r="G11" s="11">
        <f t="shared" ref="G11:G22" si="2">G10+1</f>
        <v>4</v>
      </c>
      <c r="H11" s="13">
        <f ca="true">(DGET(data, "Reference_Load", INDIRECT(Lookup!J4)))*(IF($C$7="Aggregate", $C$13/1000, 1))</f>
        <v>185.03414617919921</v>
      </c>
      <c r="I11" s="13">
        <f ca="true">(DGET(data, "Observed_Load", INDIRECT(Lookup!J4)))*(IF($C$7="Aggregate", $C$13/1000, 1))</f>
        <v>185.93579574584959</v>
      </c>
      <c r="J11" s="13">
        <f t="shared" ca="true" si="0"/>
        <v>-0.90164956665037721</v>
      </c>
      <c r="K11" s="12">
        <f t="shared" ca="true" si="1"/>
        <v>-4.8728820343092814E-3</v>
      </c>
      <c r="L11" s="13">
        <f ca="true">DGET(data,"temp",INDIRECT(Lookup!J4))</f>
        <v>68.667182922363281</v>
      </c>
      <c r="M11" s="13">
        <f ca="true">DGET(data, "pctile10", INDIRECT(Lookup!$J4))*(IF($C$7="Aggregate", $C$13/1000, 1))</f>
        <v>-3.5730837855339046</v>
      </c>
      <c r="N11" s="13">
        <f ca="true">DGET(data, "pctile30", INDIRECT(Lookup!$J4))*(IF($C$7="Aggregate", $C$13/1000, 1))</f>
        <v>-1.9947777419090269</v>
      </c>
      <c r="O11" s="13">
        <f ca="true">DGET(data, "pctile50", INDIRECT(Lookup!$J4))*(IF($C$7="Aggregate", $C$13/1000, 1))</f>
        <v>-0.90164786493778226</v>
      </c>
      <c r="P11" s="13">
        <f ca="true">DGET(data, "pctile70", INDIRECT(Lookup!$J4))*(IF($C$7="Aggregate", $C$13/1000, 1))</f>
        <v>0.19148202905058859</v>
      </c>
      <c r="Q11" s="13">
        <f ca="true">DGET(data, "pctile90", INDIRECT(Lookup!$J4))*(IF($C$7="Aggregate", $C$13/1000, 1))</f>
        <v>1.7697879195213317</v>
      </c>
      <c r="T11" s="50">
        <f ca="true">DGET(data, "pctile05", INDIRECT(Lookup!$J4))*(IF($C$7="Aggregate", $C$13/1000, 1))</f>
        <v>-4.3303987174034111</v>
      </c>
      <c r="U11" s="50">
        <f ca="true">DGET(data, "pctile95", INDIRECT(Lookup!$J4))*(IF($C$7="Aggregate", $C$13/1000, 1))</f>
        <v>2.5271028513908385</v>
      </c>
      <c r="V11" s="48">
        <v>0</v>
      </c>
      <c r="X11" s="52">
        <v>0</v>
      </c>
    </row>
    <row r="12" ht="19.9" customHeight="true">
      <c r="B12" s="1" t="s">
        <v>13</v>
      </c>
      <c r="C12" s="23">
        <v>0.75</v>
      </c>
      <c r="G12" s="11">
        <f t="shared" si="2"/>
        <v>5</v>
      </c>
      <c r="H12" s="13">
        <f ca="true">(DGET(data, "Reference_Load", INDIRECT(Lookup!J5)))*(IF($C$7="Aggregate", $C$13/1000, 1))</f>
        <v>192.23774124145507</v>
      </c>
      <c r="I12" s="13">
        <f ca="true">(DGET(data, "Observed_Load", INDIRECT(Lookup!J5)))*(IF($C$7="Aggregate", $C$13/1000, 1))</f>
        <v>194.15667623901365</v>
      </c>
      <c r="J12" s="13">
        <f t="shared" ca="true" si="0"/>
        <v>-1.9189349975585799</v>
      </c>
      <c r="K12" s="12">
        <f t="shared" ca="true" si="1"/>
        <v>-9.9820929291317088E-3</v>
      </c>
      <c r="L12" s="13">
        <f ca="true">DGET(data,"temp",INDIRECT(Lookup!J5))</f>
        <v>68.384750366210937</v>
      </c>
      <c r="M12" s="13">
        <f ca="true">DGET(data, "pctile10", INDIRECT(Lookup!$J5))*(IF($C$7="Aggregate", $C$13/1000, 1))</f>
        <v>-4.9064273462295525</v>
      </c>
      <c r="N12" s="13">
        <f ca="true">DGET(data, "pctile30", INDIRECT(Lookup!$J5))*(IF($C$7="Aggregate", $C$13/1000, 1))</f>
        <v>-3.1413927865028377</v>
      </c>
      <c r="O12" s="13">
        <f ca="true">DGET(data, "pctile50", INDIRECT(Lookup!$J5))*(IF($C$7="Aggregate", $C$13/1000, 1))</f>
        <v>-1.9189351336956022</v>
      </c>
      <c r="P12" s="13">
        <f ca="true">DGET(data, "pctile70", INDIRECT(Lookup!$J5))*(IF($C$7="Aggregate", $C$13/1000, 1))</f>
        <v>-0.69647761702537536</v>
      </c>
      <c r="Q12" s="13">
        <f ca="true">DGET(data, "pctile90", INDIRECT(Lookup!$J5))*(IF($C$7="Aggregate", $C$13/1000, 1))</f>
        <v>1.0685568746328353</v>
      </c>
      <c r="T12" s="50">
        <f ca="true">DGET(data, "pctile05", INDIRECT(Lookup!$J5))*(IF($C$7="Aggregate", $C$13/1000, 1))</f>
        <v>-5.7533394889831539</v>
      </c>
      <c r="U12" s="50">
        <f ca="true">DGET(data, "pctile95", INDIRECT(Lookup!$J5))*(IF($C$7="Aggregate", $C$13/1000, 1))</f>
        <v>1.9154693577289579</v>
      </c>
      <c r="V12" s="48">
        <v>0</v>
      </c>
      <c r="X12" s="52">
        <v>0</v>
      </c>
    </row>
    <row r="13" ht="19.9" customHeight="true">
      <c r="B13" s="2" t="s">
        <v>30</v>
      </c>
      <c r="C13" s="24">
        <f>DGET(data,"Accounts",criteria1)</f>
        <v>1142</v>
      </c>
      <c r="G13" s="11">
        <f t="shared" si="2"/>
        <v>6</v>
      </c>
      <c r="H13" s="13">
        <f ca="true">(DGET(data, "Reference_Load", INDIRECT(Lookup!J6)))*(IF($C$7="Aggregate", $C$13/1000, 1))</f>
        <v>211.03365744018552</v>
      </c>
      <c r="I13" s="13">
        <f ca="true">(DGET(data, "Observed_Load", INDIRECT(Lookup!J6)))*(IF($C$7="Aggregate", $C$13/1000, 1))</f>
        <v>211.70262380981444</v>
      </c>
      <c r="J13" s="13">
        <f t="shared" ca="true" si="0"/>
        <v>-0.66896636962891876</v>
      </c>
      <c r="K13" s="12">
        <f t="shared" ca="true" si="1"/>
        <v>-3.1699510767306286E-3</v>
      </c>
      <c r="L13" s="13">
        <f ca="true">DGET(data,"temp",INDIRECT(Lookup!J6))</f>
        <v>69.458122253417969</v>
      </c>
      <c r="M13" s="13">
        <f ca="true">DGET(data, "pctile10", INDIRECT(Lookup!$J6))*(IF($C$7="Aggregate", $C$13/1000, 1))</f>
        <v>-3.9670681004524226</v>
      </c>
      <c r="N13" s="13">
        <f ca="true">DGET(data, "pctile30", INDIRECT(Lookup!$J6))*(IF($C$7="Aggregate", $C$13/1000, 1))</f>
        <v>-2.0185261623859403</v>
      </c>
      <c r="O13" s="13">
        <f ca="true">DGET(data, "pctile50", INDIRECT(Lookup!$J6))*(IF($C$7="Aggregate", $C$13/1000, 1))</f>
        <v>-0.66897208738327019</v>
      </c>
      <c r="P13" s="13">
        <f ca="true">DGET(data, "pctile70", INDIRECT(Lookup!$J6))*(IF($C$7="Aggregate", $C$13/1000, 1))</f>
        <v>0.68058205568790431</v>
      </c>
      <c r="Q13" s="13">
        <f ca="true">DGET(data, "pctile90", INDIRECT(Lookup!$J6))*(IF($C$7="Aggregate", $C$13/1000, 1))</f>
        <v>2.6291239256858825</v>
      </c>
      <c r="T13" s="50">
        <f ca="true">DGET(data, "pctile05", INDIRECT(Lookup!$J6))*(IF($C$7="Aggregate", $C$13/1000, 1))</f>
        <v>-4.902032299041748</v>
      </c>
      <c r="U13" s="50">
        <f ca="true">DGET(data, "pctile95", INDIRECT(Lookup!$J6))*(IF($C$7="Aggregate", $C$13/1000, 1))</f>
        <v>3.5640881242752074</v>
      </c>
      <c r="V13" s="48">
        <v>0</v>
      </c>
      <c r="X13" s="52">
        <v>0</v>
      </c>
    </row>
    <row r="14" ht="19.9" customHeight="true">
      <c r="B14" s="1" t="str">
        <f>CONCATENATE("Avg. Load Reduction for Event Window ", IF(C7="Aggregate", "(MW)", "(kW)"))</f>
        <v>Avg. Load Reduction for Event Window (MW)</v>
      </c>
      <c r="C14" s="37">
        <f ca="true">AVERAGE(J19:J25)</f>
        <v>25.442835052490238</v>
      </c>
      <c r="G14" s="11">
        <f t="shared" si="2"/>
        <v>7</v>
      </c>
      <c r="H14" s="13">
        <f ca="true">(DGET(data, "Reference_Load", INDIRECT(Lookup!J7)))*(IF($C$7="Aggregate", $C$13/1000, 1))</f>
        <v>233.49834622192381</v>
      </c>
      <c r="I14" s="13">
        <f ca="true">(DGET(data, "Observed_Load", INDIRECT(Lookup!J7)))*(IF($C$7="Aggregate", $C$13/1000, 1))</f>
        <v>234.30896478271481</v>
      </c>
      <c r="J14" s="13">
        <f t="shared" ca="true" si="0"/>
        <v>-0.81061856079099925</v>
      </c>
      <c r="K14" s="12">
        <f t="shared" ca="true" si="1"/>
        <v>-3.4716244200743208E-3</v>
      </c>
      <c r="L14" s="13">
        <f ca="true">DGET(data,"temp",INDIRECT(Lookup!J7))</f>
        <v>73.354866027832031</v>
      </c>
      <c r="M14" s="13">
        <f ca="true">DGET(data, "pctile10", INDIRECT(Lookup!$J7))*(IF($C$7="Aggregate", $C$13/1000, 1))</f>
        <v>-4.1664380269050598</v>
      </c>
      <c r="N14" s="13">
        <f ca="true">DGET(data, "pctile30", INDIRECT(Lookup!$J7))*(IF($C$7="Aggregate", $C$13/1000, 1))</f>
        <v>-2.1837921345233915</v>
      </c>
      <c r="O14" s="13">
        <f ca="true">DGET(data, "pctile50", INDIRECT(Lookup!$J7))*(IF($C$7="Aggregate", $C$13/1000, 1))</f>
        <v>-0.81061760783195491</v>
      </c>
      <c r="P14" s="13">
        <f ca="true">DGET(data, "pctile70", INDIRECT(Lookup!$J7))*(IF($C$7="Aggregate", $C$13/1000, 1))</f>
        <v>0.56255685079097739</v>
      </c>
      <c r="Q14" s="13">
        <f ca="true">DGET(data, "pctile90", INDIRECT(Lookup!$J7))*(IF($C$7="Aggregate", $C$13/1000, 1))</f>
        <v>2.5452028112411496</v>
      </c>
      <c r="T14" s="50">
        <f ca="true">DGET(data, "pctile05", INDIRECT(Lookup!$J7))*(IF($C$7="Aggregate", $C$13/1000, 1))</f>
        <v>-5.1177664384841917</v>
      </c>
      <c r="U14" s="50">
        <f ca="true">DGET(data, "pctile95", INDIRECT(Lookup!$J7))*(IF($C$7="Aggregate", $C$13/1000, 1))</f>
        <v>3.4965312228202818</v>
      </c>
      <c r="V14" s="48">
        <v>0</v>
      </c>
      <c r="X14" s="52">
        <v>0</v>
      </c>
    </row>
    <row r="15" ht="19.9" customHeight="true">
      <c r="B15" s="3" t="s">
        <v>16</v>
      </c>
      <c r="C15" s="36">
        <f ca="true">C14/AVERAGE(H19:H25)</f>
        <v>8.7564164577798947E-2</v>
      </c>
      <c r="G15" s="11">
        <f t="shared" si="2"/>
        <v>8</v>
      </c>
      <c r="H15" s="13">
        <f ca="true">(DGET(data, "Reference_Load", INDIRECT(Lookup!J8)))*(IF($C$7="Aggregate", $C$13/1000, 1))</f>
        <v>258.35272088623043</v>
      </c>
      <c r="I15" s="13">
        <f ca="true">(DGET(data, "Observed_Load", INDIRECT(Lookup!J8)))*(IF($C$7="Aggregate", $C$13/1000, 1))</f>
        <v>256.82359515380858</v>
      </c>
      <c r="J15" s="13">
        <f t="shared" ca="true" si="0"/>
        <v>1.5291257324218464</v>
      </c>
      <c r="K15" s="12">
        <f t="shared" ca="true" si="1"/>
        <v>5.9187521895510452E-3</v>
      </c>
      <c r="L15" s="13">
        <f ca="true">DGET(data,"temp",INDIRECT(Lookup!J8))</f>
        <v>77.833518981933594</v>
      </c>
      <c r="M15" s="13">
        <f ca="true">DGET(data, "pctile10", INDIRECT(Lookup!$J8))*(IF($C$7="Aggregate", $C$13/1000, 1))</f>
        <v>-1.8179113991260527</v>
      </c>
      <c r="N15" s="13">
        <f ca="true">DGET(data, "pctile30", INDIRECT(Lookup!$J8))*(IF($C$7="Aggregate", $C$13/1000, 1))</f>
        <v>0.15954335087537763</v>
      </c>
      <c r="O15" s="13">
        <f ca="true">DGET(data, "pctile50", INDIRECT(Lookup!$J8))*(IF($C$7="Aggregate", $C$13/1000, 1))</f>
        <v>1.5291224651336668</v>
      </c>
      <c r="P15" s="13">
        <f ca="true">DGET(data, "pctile70", INDIRECT(Lookup!$J8))*(IF($C$7="Aggregate", $C$13/1000, 1))</f>
        <v>2.8987016134262085</v>
      </c>
      <c r="Q15" s="13">
        <f ca="true">DGET(data, "pctile90", INDIRECT(Lookup!$J8))*(IF($C$7="Aggregate", $C$13/1000, 1))</f>
        <v>4.8761564655303955</v>
      </c>
      <c r="T15" s="50">
        <f ca="true">DGET(data, "pctile05", INDIRECT(Lookup!$J8))*(IF($C$7="Aggregate", $C$13/1000, 1))</f>
        <v>-2.7667489118576047</v>
      </c>
      <c r="U15" s="50">
        <f ca="true">DGET(data, "pctile95", INDIRECT(Lookup!$J8))*(IF($C$7="Aggregate", $C$13/1000, 1))</f>
        <v>5.8249938421249388</v>
      </c>
      <c r="V15" s="48">
        <v>0</v>
      </c>
      <c r="X15" s="52">
        <v>0</v>
      </c>
    </row>
    <row r="16" ht="19.9" customHeight="true">
      <c r="G16" s="11">
        <f t="shared" si="2"/>
        <v>9</v>
      </c>
      <c r="H16" s="13">
        <f ca="true">(DGET(data, "Reference_Load", INDIRECT(Lookup!J9)))*(IF($C$7="Aggregate", $C$13/1000, 1))</f>
        <v>278.71951440429683</v>
      </c>
      <c r="I16" s="13">
        <f ca="true">(DGET(data, "Observed_Load", INDIRECT(Lookup!J9)))*(IF($C$7="Aggregate", $C$13/1000, 1))</f>
        <v>276.0812880859375</v>
      </c>
      <c r="J16" s="13">
        <f t="shared" ca="true" si="0"/>
        <v>2.6382263183593295</v>
      </c>
      <c r="K16" s="12">
        <f t="shared" ca="true" si="1"/>
        <v>9.4655242349929187E-3</v>
      </c>
      <c r="L16" s="13">
        <f ca="true">DGET(data,"temp",INDIRECT(Lookup!J9))</f>
        <v>81.945411682128906</v>
      </c>
      <c r="M16" s="13">
        <f ca="true">DGET(data, "pctile10", INDIRECT(Lookup!$J9))*(IF($C$7="Aggregate", $C$13/1000, 1))</f>
        <v>-1.0151288845539093</v>
      </c>
      <c r="N16" s="13">
        <f ca="true">DGET(data, "pctile30", INDIRECT(Lookup!$J9))*(IF($C$7="Aggregate", $C$13/1000, 1))</f>
        <v>1.1432991554737091</v>
      </c>
      <c r="O16" s="13">
        <f ca="true">DGET(data, "pctile50", INDIRECT(Lookup!$J9))*(IF($C$7="Aggregate", $C$13/1000, 1))</f>
        <v>2.6382197837829588</v>
      </c>
      <c r="P16" s="13">
        <f ca="true">DGET(data, "pctile70", INDIRECT(Lookup!$J9))*(IF($C$7="Aggregate", $C$13/1000, 1))</f>
        <v>4.1331405482292176</v>
      </c>
      <c r="Q16" s="13">
        <f ca="true">DGET(data, "pctile90", INDIRECT(Lookup!$J9))*(IF($C$7="Aggregate", $C$13/1000, 1))</f>
        <v>6.2915685882568351</v>
      </c>
      <c r="T16" s="50">
        <f ca="true">DGET(data, "pctile05", INDIRECT(Lookup!$J9))*(IF($C$7="Aggregate", $C$13/1000, 1))</f>
        <v>-2.0508024773597717</v>
      </c>
      <c r="U16" s="50">
        <f ca="true">DGET(data, "pctile95", INDIRECT(Lookup!$J9))*(IF($C$7="Aggregate", $C$13/1000, 1))</f>
        <v>7.3272423171997065</v>
      </c>
      <c r="V16" s="48">
        <v>0</v>
      </c>
      <c r="X16" s="52">
        <v>0</v>
      </c>
    </row>
    <row r="17" ht="19.9" customHeight="true">
      <c r="G17" s="11">
        <f t="shared" si="2"/>
        <v>10</v>
      </c>
      <c r="H17" s="13">
        <f ca="true">(DGET(data, "Reference_Load", INDIRECT(Lookup!J10)))*(IF($C$7="Aggregate", $C$13/1000, 1))</f>
        <v>290.71776342773433</v>
      </c>
      <c r="I17" s="13">
        <f ca="true">(DGET(data, "Observed_Load", INDIRECT(Lookup!J10)))*(IF($C$7="Aggregate", $C$13/1000, 1))</f>
        <v>289.75674505615234</v>
      </c>
      <c r="J17" s="13">
        <f t="shared" ca="true" si="0"/>
        <v>0.96101837158198578</v>
      </c>
      <c r="K17" s="12">
        <f t="shared" ca="true" si="1"/>
        <v>3.3056747556496407E-3</v>
      </c>
      <c r="L17" s="13">
        <f ca="true">DGET(data,"temp",INDIRECT(Lookup!J10))</f>
        <v>84.025688171386719</v>
      </c>
      <c r="M17" s="13">
        <f ca="true">DGET(data, "pctile10", INDIRECT(Lookup!$J10))*(IF($C$7="Aggregate", $C$13/1000, 1))</f>
        <v>-3.0637086529731747</v>
      </c>
      <c r="N17" s="13">
        <f ca="true">DGET(data, "pctile30", INDIRECT(Lookup!$J10))*(IF($C$7="Aggregate", $C$13/1000, 1))</f>
        <v>-0.68586267411708823</v>
      </c>
      <c r="O17" s="13">
        <f ca="true">DGET(data, "pctile50", INDIRECT(Lookup!$J10))*(IF($C$7="Aggregate", $C$13/1000, 1))</f>
        <v>0.96102613139152515</v>
      </c>
      <c r="P17" s="13">
        <f ca="true">DGET(data, "pctile70", INDIRECT(Lookup!$J10))*(IF($C$7="Aggregate", $C$13/1000, 1))</f>
        <v>2.6079148688316343</v>
      </c>
      <c r="Q17" s="13">
        <f ca="true">DGET(data, "pctile90", INDIRECT(Lookup!$J10))*(IF($C$7="Aggregate", $C$13/1000, 1))</f>
        <v>4.9857609157562255</v>
      </c>
      <c r="T17" s="50">
        <f ca="true">DGET(data, "pctile05", INDIRECT(Lookup!$J10))*(IF($C$7="Aggregate", $C$13/1000, 1))</f>
        <v>-4.2046650266647339</v>
      </c>
      <c r="U17" s="50">
        <f ca="true">DGET(data, "pctile95", INDIRECT(Lookup!$J10))*(IF($C$7="Aggregate", $C$13/1000, 1))</f>
        <v>6.1267170171737666</v>
      </c>
      <c r="V17" s="48">
        <v>0</v>
      </c>
      <c r="X17" s="52">
        <v>0</v>
      </c>
    </row>
    <row r="18" ht="19.9" customHeight="true">
      <c r="G18" s="11">
        <f t="shared" si="2"/>
        <v>11</v>
      </c>
      <c r="H18" s="13">
        <f ca="true">(DGET(data, "Reference_Load", INDIRECT(Lookup!J11)))*(IF($C$7="Aggregate", $C$13/1000, 1))</f>
        <v>297.78308685302733</v>
      </c>
      <c r="I18" s="13">
        <f ca="true">(DGET(data, "Observed_Load", INDIRECT(Lookup!J11)))*(IF($C$7="Aggregate", $C$13/1000, 1))</f>
        <v>292.8878701171875</v>
      </c>
      <c r="J18" s="13">
        <f t="shared" ca="true" si="0"/>
        <v>4.8952167358398242</v>
      </c>
      <c r="K18" s="12">
        <f t="shared" ca="true" si="1"/>
        <v>1.6438867591751068E-2</v>
      </c>
      <c r="L18" s="13">
        <f ca="true">DGET(data,"temp",INDIRECT(Lookup!J11))</f>
        <v>85.080902099609375</v>
      </c>
      <c r="M18" s="13">
        <f ca="true">DGET(data, "pctile10", INDIRECT(Lookup!$J11))*(IF($C$7="Aggregate", $C$13/1000, 1))</f>
        <v>0.96597770667076099</v>
      </c>
      <c r="N18" s="13">
        <f ca="true">DGET(data, "pctile30", INDIRECT(Lookup!$J11))*(IF($C$7="Aggregate", $C$13/1000, 1))</f>
        <v>3.2874141588211057</v>
      </c>
      <c r="O18" s="13">
        <f ca="true">DGET(data, "pctile50", INDIRECT(Lookup!$J11))*(IF($C$7="Aggregate", $C$13/1000, 1))</f>
        <v>4.895234161376953</v>
      </c>
      <c r="P18" s="13">
        <f ca="true">DGET(data, "pctile70", INDIRECT(Lookup!$J11))*(IF($C$7="Aggregate", $C$13/1000, 1))</f>
        <v>6.5030541639327994</v>
      </c>
      <c r="Q18" s="13">
        <f ca="true">DGET(data, "pctile90", INDIRECT(Lookup!$J11))*(IF($C$7="Aggregate", $C$13/1000, 1))</f>
        <v>8.8244907522201537</v>
      </c>
      <c r="T18" s="50">
        <f ca="true">DGET(data, "pctile05", INDIRECT(Lookup!$J11))*(IF($C$7="Aggregate", $C$13/1000, 1))</f>
        <v>-0.14791187292337415</v>
      </c>
      <c r="U18" s="50">
        <f ca="true">DGET(data, "pctile95", INDIRECT(Lookup!$J11))*(IF($C$7="Aggregate", $C$13/1000, 1))</f>
        <v>9.9383806381225579</v>
      </c>
      <c r="V18" s="48">
        <v>0</v>
      </c>
      <c r="X18" s="52">
        <v>0</v>
      </c>
    </row>
    <row r="19" ht="19.9" customHeight="true">
      <c r="G19" s="11">
        <f t="shared" si="2"/>
        <v>12</v>
      </c>
      <c r="H19" s="13">
        <f ca="true">(DGET(data, "Reference_Load", INDIRECT(Lookup!J12)))*(IF($C$7="Aggregate", $C$13/1000, 1))</f>
        <v>300.08660345458981</v>
      </c>
      <c r="I19" s="13">
        <f ca="true">(DGET(data, "Observed_Load", INDIRECT(Lookup!J12)))*(IF($C$7="Aggregate", $C$13/1000, 1))</f>
        <v>273.74067251586911</v>
      </c>
      <c r="J19" s="13">
        <f t="shared" ca="true" si="0"/>
        <v>26.345930938720699</v>
      </c>
      <c r="K19" s="12">
        <f t="shared" ca="true" si="1"/>
        <v>8.7794425460606937E-2</v>
      </c>
      <c r="L19" s="13">
        <f ca="true">DGET(data,"temp",INDIRECT(Lookup!J12))</f>
        <v>84.945816040039063</v>
      </c>
      <c r="M19" s="13">
        <f ca="true">DGET(data, "pctile10", INDIRECT(Lookup!$J12))*(IF($C$7="Aggregate", $C$13/1000, 1))</f>
        <v>22.109190399169918</v>
      </c>
      <c r="N19" s="13">
        <f ca="true">DGET(data, "pctile30", INDIRECT(Lookup!$J12))*(IF($C$7="Aggregate", $C$13/1000, 1))</f>
        <v>24.612294746398923</v>
      </c>
      <c r="O19" s="13">
        <f ca="true">DGET(data, "pctile50", INDIRECT(Lookup!$J12))*(IF($C$7="Aggregate", $C$13/1000, 1))</f>
        <v>26.345937473297116</v>
      </c>
      <c r="P19" s="13">
        <f ca="true">DGET(data, "pctile70", INDIRECT(Lookup!$J12))*(IF($C$7="Aggregate", $C$13/1000, 1))</f>
        <v>28.079580200195309</v>
      </c>
      <c r="Q19" s="13">
        <f ca="true">DGET(data, "pctile90", INDIRECT(Lookup!$J12))*(IF($C$7="Aggregate", $C$13/1000, 1))</f>
        <v>30.582684547424314</v>
      </c>
      <c r="T19" s="50">
        <f ca="true">DGET(data, "pctile05", INDIRECT(Lookup!$J12))*(IF($C$7="Aggregate", $C$13/1000, 1))</f>
        <v>20.908130897521971</v>
      </c>
      <c r="U19" s="50">
        <f ca="true">DGET(data, "pctile95", INDIRECT(Lookup!$J12))*(IF($C$7="Aggregate", $C$13/1000, 1))</f>
        <v>31.783744049072261</v>
      </c>
      <c r="V19" s="48">
        <v>0</v>
      </c>
      <c r="X19" s="52">
        <v>1</v>
      </c>
    </row>
    <row r="20" ht="19.9" customHeight="true">
      <c r="G20" s="11">
        <f t="shared" si="2"/>
        <v>13</v>
      </c>
      <c r="H20" s="13">
        <f ca="true">(DGET(data, "Reference_Load", INDIRECT(Lookup!J13)))*(IF($C$7="Aggregate", $C$13/1000, 1))</f>
        <v>299.97441784667967</v>
      </c>
      <c r="I20" s="13">
        <f ca="true">(DGET(data, "Observed_Load", INDIRECT(Lookup!J13)))*(IF($C$7="Aggregate", $C$13/1000, 1))</f>
        <v>273.80952081298824</v>
      </c>
      <c r="J20" s="13">
        <f t="shared" ca="true" si="0"/>
        <v>26.164897033691432</v>
      </c>
      <c r="K20" s="12">
        <f t="shared" ca="true" si="1"/>
        <v>8.7223761351091639E-2</v>
      </c>
      <c r="L20" s="13">
        <f ca="true">DGET(data,"temp",INDIRECT(Lookup!J13))</f>
        <v>84.467582702636719</v>
      </c>
      <c r="M20" s="13">
        <f ca="true">DGET(data, "pctile10", INDIRECT(Lookup!$J13))*(IF($C$7="Aggregate", $C$13/1000, 1))</f>
        <v>21.8783020324707</v>
      </c>
      <c r="N20" s="13">
        <f ca="true">DGET(data, "pctile30", INDIRECT(Lookup!$J13))*(IF($C$7="Aggregate", $C$13/1000, 1))</f>
        <v>24.410857715606689</v>
      </c>
      <c r="O20" s="13">
        <f ca="true">DGET(data, "pctile50", INDIRECT(Lookup!$J13))*(IF($C$7="Aggregate", $C$13/1000, 1))</f>
        <v>26.164899211883544</v>
      </c>
      <c r="P20" s="13">
        <f ca="true">DGET(data, "pctile70", INDIRECT(Lookup!$J13))*(IF($C$7="Aggregate", $C$13/1000, 1))</f>
        <v>27.918940708160399</v>
      </c>
      <c r="Q20" s="13">
        <f ca="true">DGET(data, "pctile90", INDIRECT(Lookup!$J13))*(IF($C$7="Aggregate", $C$13/1000, 1))</f>
        <v>30.451496391296384</v>
      </c>
      <c r="T20" s="50">
        <f ca="true">DGET(data, "pctile05", INDIRECT(Lookup!$J13))*(IF($C$7="Aggregate", $C$13/1000, 1))</f>
        <v>20.663110420227049</v>
      </c>
      <c r="U20" s="50">
        <f ca="true">DGET(data, "pctile95", INDIRECT(Lookup!$J13))*(IF($C$7="Aggregate", $C$13/1000, 1))</f>
        <v>31.666688003540035</v>
      </c>
      <c r="V20" s="48">
        <v>0</v>
      </c>
      <c r="X20" s="52">
        <v>1</v>
      </c>
    </row>
    <row r="21" ht="19.9" customHeight="true">
      <c r="G21" s="11">
        <f t="shared" si="2"/>
        <v>14</v>
      </c>
      <c r="H21" s="13">
        <f ca="true">(DGET(data, "Reference_Load", INDIRECT(Lookup!J14)))*(IF($C$7="Aggregate", $C$13/1000, 1))</f>
        <v>299.49758544921872</v>
      </c>
      <c r="I21" s="13">
        <f ca="true">(DGET(data, "Observed_Load", INDIRECT(Lookup!J14)))*(IF($C$7="Aggregate", $C$13/1000, 1))</f>
        <v>275.29020355224606</v>
      </c>
      <c r="J21" s="13">
        <f t="shared" ca="true" si="0"/>
        <v>24.207381896972663</v>
      </c>
      <c r="K21" s="12">
        <f t="shared" ca="true" si="1"/>
        <v>8.0826634580922666E-2</v>
      </c>
      <c r="L21" s="13">
        <f ca="true">DGET(data,"temp",INDIRECT(Lookup!J14))</f>
        <v>84.573554992675781</v>
      </c>
      <c r="M21" s="13">
        <f ca="true">DGET(data, "pctile10", INDIRECT(Lookup!$J14))*(IF($C$7="Aggregate", $C$13/1000, 1))</f>
        <v>19.900608123779296</v>
      </c>
      <c r="N21" s="13">
        <f ca="true">DGET(data, "pctile30", INDIRECT(Lookup!$J14))*(IF($C$7="Aggregate", $C$13/1000, 1))</f>
        <v>22.445085052490231</v>
      </c>
      <c r="O21" s="13">
        <f ca="true">DGET(data, "pctile50", INDIRECT(Lookup!$J14))*(IF($C$7="Aggregate", $C$13/1000, 1))</f>
        <v>24.207381896972656</v>
      </c>
      <c r="P21" s="13">
        <f ca="true">DGET(data, "pctile70", INDIRECT(Lookup!$J14))*(IF($C$7="Aggregate", $C$13/1000, 1))</f>
        <v>25.969678741455077</v>
      </c>
      <c r="Q21" s="13">
        <f ca="true">DGET(data, "pctile90", INDIRECT(Lookup!$J14))*(IF($C$7="Aggregate", $C$13/1000, 1))</f>
        <v>28.514155670166012</v>
      </c>
      <c r="T21" s="50">
        <f ca="true">DGET(data, "pctile05", INDIRECT(Lookup!$J14))*(IF($C$7="Aggregate", $C$13/1000, 1))</f>
        <v>18.679698757171629</v>
      </c>
      <c r="U21" s="50">
        <f ca="true">DGET(data, "pctile95", INDIRECT(Lookup!$J14))*(IF($C$7="Aggregate", $C$13/1000, 1))</f>
        <v>29.73506503677368</v>
      </c>
      <c r="V21" s="48">
        <v>0</v>
      </c>
      <c r="X21" s="52">
        <v>1</v>
      </c>
    </row>
    <row r="22" ht="19.9" customHeight="true">
      <c r="G22" s="11">
        <f t="shared" si="2"/>
        <v>15</v>
      </c>
      <c r="H22" s="13">
        <f ca="true">(DGET(data, "Reference_Load", INDIRECT(Lookup!J15)))*(IF($C$7="Aggregate", $C$13/1000, 1))</f>
        <v>294.68562792968748</v>
      </c>
      <c r="I22" s="13">
        <f ca="true">(DGET(data, "Observed_Load", INDIRECT(Lookup!J15)))*(IF($C$7="Aggregate", $C$13/1000, 1))</f>
        <v>271.24498709106444</v>
      </c>
      <c r="J22" s="13">
        <f t="shared" ca="true" si="0"/>
        <v>23.44064083862304</v>
      </c>
      <c r="K22" s="12">
        <f t="shared" ca="true" si="1"/>
        <v>7.9544567555958373E-2</v>
      </c>
      <c r="L22" s="13">
        <f ca="true">DGET(data,"temp",INDIRECT(Lookup!J15))</f>
        <v>84.263931274414063</v>
      </c>
      <c r="M22" s="13">
        <f ca="true">DGET(data, "pctile10", INDIRECT(Lookup!$J15))*(IF($C$7="Aggregate", $C$13/1000, 1))</f>
        <v>18.87543981552124</v>
      </c>
      <c r="N22" s="13">
        <f ca="true">DGET(data, "pctile30", INDIRECT(Lookup!$J15))*(IF($C$7="Aggregate", $C$13/1000, 1))</f>
        <v>21.572597122192381</v>
      </c>
      <c r="O22" s="13">
        <f ca="true">DGET(data, "pctile50", INDIRECT(Lookup!$J15))*(IF($C$7="Aggregate", $C$13/1000, 1))</f>
        <v>23.440640838623043</v>
      </c>
      <c r="P22" s="13">
        <f ca="true">DGET(data, "pctile70", INDIRECT(Lookup!$J15))*(IF($C$7="Aggregate", $C$13/1000, 1))</f>
        <v>25.308684555053709</v>
      </c>
      <c r="Q22" s="13">
        <f ca="true">DGET(data, "pctile90", INDIRECT(Lookup!$J15))*(IF($C$7="Aggregate", $C$13/1000, 1))</f>
        <v>28.00584186172485</v>
      </c>
      <c r="T22" s="50">
        <f ca="true">DGET(data, "pctile05", INDIRECT(Lookup!$J15))*(IF($C$7="Aggregate", $C$13/1000, 1))</f>
        <v>17.581270223617551</v>
      </c>
      <c r="U22" s="50">
        <f ca="true">DGET(data, "pctile95", INDIRECT(Lookup!$J15))*(IF($C$7="Aggregate", $C$13/1000, 1))</f>
        <v>29.300012542724605</v>
      </c>
      <c r="V22" s="48">
        <v>0</v>
      </c>
      <c r="X22" s="52">
        <v>1</v>
      </c>
    </row>
    <row r="23" ht="19.9" customHeight="true">
      <c r="G23" s="11">
        <v>16</v>
      </c>
      <c r="H23" s="13">
        <f ca="true">(DGET(data, "Reference_Load", INDIRECT(Lookup!J16)))*(IF($C$7="Aggregate", $C$13/1000, 1))</f>
        <v>290.02863571166989</v>
      </c>
      <c r="I23" s="13">
        <f ca="true">(DGET(data, "Observed_Load", INDIRECT(Lookup!J16)))*(IF($C$7="Aggregate", $C$13/1000, 1))</f>
        <v>263.55964562988277</v>
      </c>
      <c r="J23" s="13">
        <f t="shared" ca="true" si="0"/>
        <v>26.468990081787126</v>
      </c>
      <c r="K23" s="12">
        <f t="shared" ca="true" si="1"/>
        <v>9.1263367897579273E-2</v>
      </c>
      <c r="L23" s="13">
        <f ca="true">DGET(data,"temp",INDIRECT(Lookup!J16))</f>
        <v>82.672103881835938</v>
      </c>
      <c r="M23" s="13">
        <f ca="true">DGET(data, "pctile10", INDIRECT(Lookup!$J16))*(IF($C$7="Aggregate", $C$13/1000, 1))</f>
        <v>22.477951793670652</v>
      </c>
      <c r="N23" s="13">
        <f ca="true">DGET(data, "pctile30", INDIRECT(Lookup!$J16))*(IF($C$7="Aggregate", $C$13/1000, 1))</f>
        <v>24.835883991241452</v>
      </c>
      <c r="O23" s="13">
        <f ca="true">DGET(data, "pctile50", INDIRECT(Lookup!$J16))*(IF($C$7="Aggregate", $C$13/1000, 1))</f>
        <v>26.468981369018554</v>
      </c>
      <c r="P23" s="13">
        <f ca="true">DGET(data, "pctile70", INDIRECT(Lookup!$J16))*(IF($C$7="Aggregate", $C$13/1000, 1))</f>
        <v>28.102078746795652</v>
      </c>
      <c r="Q23" s="13">
        <f ca="true">DGET(data, "pctile90", INDIRECT(Lookup!$J16))*(IF($C$7="Aggregate", $C$13/1000, 1))</f>
        <v>30.460010944366452</v>
      </c>
      <c r="T23" s="50">
        <f ca="true">DGET(data, "pctile05", INDIRECT(Lookup!$J16))*(IF($C$7="Aggregate", $C$13/1000, 1))</f>
        <v>21.346548698425291</v>
      </c>
      <c r="U23" s="50">
        <f ca="true">DGET(data, "pctile95", INDIRECT(Lookup!$J16))*(IF($C$7="Aggregate", $C$13/1000, 1))</f>
        <v>31.591414039611813</v>
      </c>
      <c r="V23" s="48">
        <v>0</v>
      </c>
      <c r="X23" s="52">
        <v>1</v>
      </c>
    </row>
    <row r="24" ht="19.9" customHeight="true">
      <c r="G24" s="11">
        <v>17</v>
      </c>
      <c r="H24" s="13">
        <f ca="true">(DGET(data, "Reference_Load", INDIRECT(Lookup!J17)))*(IF($C$7="Aggregate", $C$13/1000, 1))</f>
        <v>280.89774139404295</v>
      </c>
      <c r="I24" s="13">
        <f ca="true">(DGET(data, "Observed_Load", INDIRECT(Lookup!J17)))*(IF($C$7="Aggregate", $C$13/1000, 1))</f>
        <v>254.29623010253903</v>
      </c>
      <c r="J24" s="13">
        <f t="shared" ca="true" si="0"/>
        <v>26.601511291503925</v>
      </c>
      <c r="K24" s="12">
        <f t="shared" ca="true" si="1"/>
        <v>9.4701762853220531E-2</v>
      </c>
      <c r="L24" s="13">
        <f ca="true">DGET(data,"temp",INDIRECT(Lookup!J17))</f>
        <v>80.246292114257813</v>
      </c>
      <c r="M24" s="13">
        <f ca="true">DGET(data, "pctile10", INDIRECT(Lookup!$J17))*(IF($C$7="Aggregate", $C$13/1000, 1))</f>
        <v>22.477102298736572</v>
      </c>
      <c r="N24" s="13">
        <f ca="true">DGET(data, "pctile30", INDIRECT(Lookup!$J17))*(IF($C$7="Aggregate", $C$13/1000, 1))</f>
        <v>24.913830596923827</v>
      </c>
      <c r="O24" s="13">
        <f ca="true">DGET(data, "pctile50", INDIRECT(Lookup!$J17))*(IF($C$7="Aggregate", $C$13/1000, 1))</f>
        <v>26.601502578735349</v>
      </c>
      <c r="P24" s="13">
        <f ca="true">DGET(data, "pctile70", INDIRECT(Lookup!$J17))*(IF($C$7="Aggregate", $C$13/1000, 1))</f>
        <v>28.289174560546872</v>
      </c>
      <c r="Q24" s="13">
        <f ca="true">DGET(data, "pctile90", INDIRECT(Lookup!$J17))*(IF($C$7="Aggregate", $C$13/1000, 1))</f>
        <v>30.725902858734127</v>
      </c>
      <c r="T24" s="50">
        <f ca="true">DGET(data, "pctile05", INDIRECT(Lookup!$J17))*(IF($C$7="Aggregate", $C$13/1000, 1))</f>
        <v>21.30789232254028</v>
      </c>
      <c r="U24" s="50">
        <f ca="true">DGET(data, "pctile95", INDIRECT(Lookup!$J17))*(IF($C$7="Aggregate", $C$13/1000, 1))</f>
        <v>31.895112834930416</v>
      </c>
      <c r="V24" s="48">
        <v>0</v>
      </c>
      <c r="X24" s="52">
        <v>1</v>
      </c>
    </row>
    <row r="25" ht="19.9" customHeight="true">
      <c r="G25" s="11">
        <f t="shared" ref="G25:G31" si="3">G24+1</f>
        <v>18</v>
      </c>
      <c r="H25" s="13">
        <f ca="true">(DGET(data, "Reference_Load", INDIRECT(Lookup!J18)))*(IF($C$7="Aggregate", $C$13/1000, 1))</f>
        <v>268.7646884155273</v>
      </c>
      <c r="I25" s="13">
        <f ca="true">(DGET(data, "Observed_Load", INDIRECT(Lookup!J18)))*(IF($C$7="Aggregate", $C$13/1000, 1))</f>
        <v>243.89419512939452</v>
      </c>
      <c r="J25" s="13">
        <f t="shared" ca="true" si="0"/>
        <v>24.870493286132785</v>
      </c>
      <c r="K25" s="12">
        <f t="shared" ca="true" si="1"/>
        <v>9.2536312834673506E-2</v>
      </c>
      <c r="L25" s="13">
        <f ca="true">DGET(data,"temp",INDIRECT(Lookup!J18))</f>
        <v>77.791999816894531</v>
      </c>
      <c r="M25" s="13">
        <f ca="true">DGET(data, "pctile10", INDIRECT(Lookup!$J18))*(IF($C$7="Aggregate", $C$13/1000, 1))</f>
        <v>21.398681549072265</v>
      </c>
      <c r="N25" s="13">
        <f ca="true">DGET(data, "pctile30", INDIRECT(Lookup!$J18))*(IF($C$7="Aggregate", $C$13/1000, 1))</f>
        <v>23.449856769561766</v>
      </c>
      <c r="O25" s="13">
        <f ca="true">DGET(data, "pctile50", INDIRECT(Lookup!$J18))*(IF($C$7="Aggregate", $C$13/1000, 1))</f>
        <v>24.87049546432495</v>
      </c>
      <c r="P25" s="13">
        <f ca="true">DGET(data, "pctile70", INDIRECT(Lookup!$J18))*(IF($C$7="Aggregate", $C$13/1000, 1))</f>
        <v>26.291134159088134</v>
      </c>
      <c r="Q25" s="13">
        <f ca="true">DGET(data, "pctile90", INDIRECT(Lookup!$J18))*(IF($C$7="Aggregate", $C$13/1000, 1))</f>
        <v>28.342309379577635</v>
      </c>
      <c r="T25" s="50">
        <f ca="true">DGET(data, "pctile05", INDIRECT(Lookup!$J18))*(IF($C$7="Aggregate", $C$13/1000, 1))</f>
        <v>20.414471965789794</v>
      </c>
      <c r="U25" s="50">
        <f ca="true">DGET(data, "pctile95", INDIRECT(Lookup!$J18))*(IF($C$7="Aggregate", $C$13/1000, 1))</f>
        <v>29.326518962860106</v>
      </c>
      <c r="V25" s="48">
        <v>0</v>
      </c>
      <c r="X25" s="52">
        <v>1</v>
      </c>
    </row>
    <row r="26" ht="19.9" customHeight="true">
      <c r="G26" s="11">
        <f t="shared" si="3"/>
        <v>19</v>
      </c>
      <c r="H26" s="13">
        <f ca="true">(DGET(data, "Reference_Load", INDIRECT(Lookup!J19)))*(IF($C$7="Aggregate", $C$13/1000, 1))</f>
        <v>254.1768303222656</v>
      </c>
      <c r="I26" s="13">
        <f ca="true">(DGET(data, "Observed_Load", INDIRECT(Lookup!J19)))*(IF($C$7="Aggregate", $C$13/1000, 1))</f>
        <v>240.25156085205077</v>
      </c>
      <c r="J26" s="13">
        <f t="shared" ca="true" si="0"/>
        <v>13.925269470214829</v>
      </c>
      <c r="K26" s="12">
        <f t="shared" ca="true" si="1"/>
        <v>5.4785754675433104E-2</v>
      </c>
      <c r="L26" s="13">
        <f ca="true">DGET(data,"temp",INDIRECT(Lookup!J19))</f>
        <v>75.362022399902344</v>
      </c>
      <c r="M26" s="13">
        <f ca="true">DGET(data, "pctile10", INDIRECT(Lookup!$J19))*(IF($C$7="Aggregate", $C$13/1000, 1))</f>
        <v>10.65338963317871</v>
      </c>
      <c r="N26" s="13">
        <f ca="true">DGET(data, "pctile30", INDIRECT(Lookup!$J19))*(IF($C$7="Aggregate", $C$13/1000, 1))</f>
        <v>12.586442583084105</v>
      </c>
      <c r="O26" s="13">
        <f ca="true">DGET(data, "pctile50", INDIRECT(Lookup!$J19))*(IF($C$7="Aggregate", $C$13/1000, 1))</f>
        <v>13.925269470214843</v>
      </c>
      <c r="P26" s="13">
        <f ca="true">DGET(data, "pctile70", INDIRECT(Lookup!$J19))*(IF($C$7="Aggregate", $C$13/1000, 1))</f>
        <v>15.264096357345579</v>
      </c>
      <c r="Q26" s="13">
        <f ca="true">DGET(data, "pctile90", INDIRECT(Lookup!$J19))*(IF($C$7="Aggregate", $C$13/1000, 1))</f>
        <v>17.197149307250974</v>
      </c>
      <c r="T26" s="50">
        <f ca="true">DGET(data, "pctile05", INDIRECT(Lookup!$J19))*(IF($C$7="Aggregate", $C$13/1000, 1))</f>
        <v>9.7258576984405511</v>
      </c>
      <c r="U26" s="50">
        <f ca="true">DGET(data, "pctile95", INDIRECT(Lookup!$J19))*(IF($C$7="Aggregate", $C$13/1000, 1))</f>
        <v>18.124681241989133</v>
      </c>
      <c r="V26" s="48">
        <v>0</v>
      </c>
      <c r="X26" s="52">
        <v>0</v>
      </c>
    </row>
    <row r="27" ht="19.9" customHeight="true">
      <c r="G27" s="11">
        <f t="shared" si="3"/>
        <v>20</v>
      </c>
      <c r="H27" s="13">
        <f ca="true">(DGET(data, "Reference_Load", INDIRECT(Lookup!J20)))*(IF($C$7="Aggregate", $C$13/1000, 1))</f>
        <v>245.86207846069334</v>
      </c>
      <c r="I27" s="13">
        <f ca="true">(DGET(data, "Observed_Load", INDIRECT(Lookup!J20)))*(IF($C$7="Aggregate", $C$13/1000, 1))</f>
        <v>237.66637786865232</v>
      </c>
      <c r="J27" s="13">
        <f t="shared" ca="true" si="0"/>
        <v>8.1957005920410211</v>
      </c>
      <c r="K27" s="12">
        <f t="shared" ca="true" si="1"/>
        <v>3.3334545300166288E-2</v>
      </c>
      <c r="L27" s="13">
        <f ca="true">DGET(data,"temp",INDIRECT(Lookup!J20))</f>
        <v>73.841453552246094</v>
      </c>
      <c r="M27" s="13">
        <f ca="true">DGET(data, "pctile10", INDIRECT(Lookup!$J20))*(IF($C$7="Aggregate", $C$13/1000, 1))</f>
        <v>5.0050754899978633</v>
      </c>
      <c r="N27" s="13">
        <f ca="true">DGET(data, "pctile30", INDIRECT(Lookup!$J20))*(IF($C$7="Aggregate", $C$13/1000, 1))</f>
        <v>6.8901205406188959</v>
      </c>
      <c r="O27" s="13">
        <f ca="true">DGET(data, "pctile50", INDIRECT(Lookup!$J20))*(IF($C$7="Aggregate", $C$13/1000, 1))</f>
        <v>8.1956973247528069</v>
      </c>
      <c r="P27" s="13">
        <f ca="true">DGET(data, "pctile70", INDIRECT(Lookup!$J20))*(IF($C$7="Aggregate", $C$13/1000, 1))</f>
        <v>9.5012741088867188</v>
      </c>
      <c r="Q27" s="13">
        <f ca="true">DGET(data, "pctile90", INDIRECT(Lookup!$J20))*(IF($C$7="Aggregate", $C$13/1000, 1))</f>
        <v>11.386319704055785</v>
      </c>
      <c r="T27" s="50">
        <f ca="true">DGET(data, "pctile05", INDIRECT(Lookup!$J20))*(IF($C$7="Aggregate", $C$13/1000, 1))</f>
        <v>4.1005782094001768</v>
      </c>
      <c r="U27" s="50">
        <f ca="true">DGET(data, "pctile95", INDIRECT(Lookup!$J20))*(IF($C$7="Aggregate", $C$13/1000, 1))</f>
        <v>12.290816167831419</v>
      </c>
      <c r="V27" s="48">
        <v>0</v>
      </c>
      <c r="X27" s="52">
        <v>0</v>
      </c>
    </row>
    <row r="28" ht="19.9" customHeight="true">
      <c r="G28" s="11">
        <f t="shared" si="3"/>
        <v>21</v>
      </c>
      <c r="H28" s="13">
        <f ca="true">(DGET(data, "Reference_Load", INDIRECT(Lookup!J21)))*(IF($C$7="Aggregate", $C$13/1000, 1))</f>
        <v>236.82430621337889</v>
      </c>
      <c r="I28" s="13">
        <f ca="true">(DGET(data, "Observed_Load", INDIRECT(Lookup!J21)))*(IF($C$7="Aggregate", $C$13/1000, 1))</f>
        <v>230.80979495239256</v>
      </c>
      <c r="J28" s="13">
        <f t="shared" ca="true" si="0"/>
        <v>6.0145112609863247</v>
      </c>
      <c r="K28" s="12">
        <f t="shared" ca="true" si="1"/>
        <v>2.5396511688995493E-2</v>
      </c>
      <c r="L28" s="13">
        <f ca="true">DGET(data,"temp",INDIRECT(Lookup!J21))</f>
        <v>72.082710266113281</v>
      </c>
      <c r="M28" s="13">
        <f ca="true">DGET(data, "pctile10", INDIRECT(Lookup!$J21))*(IF($C$7="Aggregate", $C$13/1000, 1))</f>
        <v>2.793721737384796</v>
      </c>
      <c r="N28" s="13">
        <f ca="true">DGET(data, "pctile30", INDIRECT(Lookup!$J21))*(IF($C$7="Aggregate", $C$13/1000, 1))</f>
        <v>4.696592295646667</v>
      </c>
      <c r="O28" s="13">
        <f ca="true">DGET(data, "pctile50", INDIRECT(Lookup!$J21))*(IF($C$7="Aggregate", $C$13/1000, 1))</f>
        <v>6.0145150728225705</v>
      </c>
      <c r="P28" s="13">
        <f ca="true">DGET(data, "pctile70", INDIRECT(Lookup!$J21))*(IF($C$7="Aggregate", $C$13/1000, 1))</f>
        <v>7.3324378499984739</v>
      </c>
      <c r="Q28" s="13">
        <f ca="true">DGET(data, "pctile90", INDIRECT(Lookup!$J21))*(IF($C$7="Aggregate", $C$13/1000, 1))</f>
        <v>9.2353081359863278</v>
      </c>
      <c r="T28" s="50">
        <f ca="true">DGET(data, "pctile05", INDIRECT(Lookup!$J21))*(IF($C$7="Aggregate", $C$13/1000, 1))</f>
        <v>1.8806716492176054</v>
      </c>
      <c r="U28" s="50">
        <f ca="true">DGET(data, "pctile95", INDIRECT(Lookup!$J21))*(IF($C$7="Aggregate", $C$13/1000, 1))</f>
        <v>10.148358360290526</v>
      </c>
      <c r="V28" s="48">
        <v>0</v>
      </c>
      <c r="X28" s="52">
        <v>0</v>
      </c>
    </row>
    <row r="29" ht="19.9" customHeight="true">
      <c r="G29" s="11">
        <f t="shared" si="3"/>
        <v>22</v>
      </c>
      <c r="H29" s="13">
        <f ca="true">(DGET(data, "Reference_Load", INDIRECT(Lookup!J22)))*(IF($C$7="Aggregate", $C$13/1000, 1))</f>
        <v>221.66600573730466</v>
      </c>
      <c r="I29" s="13">
        <f ca="true">(DGET(data, "Observed_Load", INDIRECT(Lookup!J22)))*(IF($C$7="Aggregate", $C$13/1000, 1))</f>
        <v>217.4863512573242</v>
      </c>
      <c r="J29" s="13">
        <f t="shared" ca="true" si="0"/>
        <v>4.1796544799804565</v>
      </c>
      <c r="K29" s="12">
        <f t="shared" ca="true" si="1"/>
        <v>1.8855640340872771E-2</v>
      </c>
      <c r="L29" s="13">
        <f ca="true">DGET(data,"temp",INDIRECT(Lookup!J22))</f>
        <v>70.818801879882813</v>
      </c>
      <c r="M29" s="13">
        <f ca="true">DGET(data, "pctile10", INDIRECT(Lookup!$J22))*(IF($C$7="Aggregate", $C$13/1000, 1))</f>
        <v>0.95418136680126187</v>
      </c>
      <c r="N29" s="13">
        <f ca="true">DGET(data, "pctile30", INDIRECT(Lookup!$J22))*(IF($C$7="Aggregate", $C$13/1000, 1))</f>
        <v>2.8598184332847594</v>
      </c>
      <c r="O29" s="13">
        <f ca="true">DGET(data, "pctile50", INDIRECT(Lookup!$J22))*(IF($C$7="Aggregate", $C$13/1000, 1))</f>
        <v>4.1796566581726067</v>
      </c>
      <c r="P29" s="13">
        <f ca="true">DGET(data, "pctile70", INDIRECT(Lookup!$J22))*(IF($C$7="Aggregate", $C$13/1000, 1))</f>
        <v>5.499495155334472</v>
      </c>
      <c r="Q29" s="13">
        <f ca="true">DGET(data, "pctile90", INDIRECT(Lookup!$J22))*(IF($C$7="Aggregate", $C$13/1000, 1))</f>
        <v>7.4051317453384389</v>
      </c>
      <c r="T29" s="50">
        <f ca="true">DGET(data, "pctile05", INDIRECT(Lookup!$J22))*(IF($C$7="Aggregate", $C$13/1000, 1))</f>
        <v>3.9803955562412736E-2</v>
      </c>
      <c r="U29" s="50">
        <f ca="true">DGET(data, "pctile95", INDIRECT(Lookup!$J22))*(IF($C$7="Aggregate", $C$13/1000, 1))</f>
        <v>8.319509577751159</v>
      </c>
      <c r="V29" s="48">
        <v>0</v>
      </c>
      <c r="X29" s="52">
        <v>0</v>
      </c>
    </row>
    <row r="30" ht="19.9" customHeight="true">
      <c r="G30" s="11">
        <f t="shared" si="3"/>
        <v>23</v>
      </c>
      <c r="H30" s="13">
        <f ca="true">(DGET(data, "Reference_Load", INDIRECT(Lookup!J23)))*(IF($C$7="Aggregate", $C$13/1000, 1))</f>
        <v>213.27374508666989</v>
      </c>
      <c r="I30" s="13">
        <f ca="true">(DGET(data, "Observed_Load", INDIRECT(Lookup!J23)))*(IF($C$7="Aggregate", $C$13/1000, 1))</f>
        <v>209.54231027221678</v>
      </c>
      <c r="J30" s="13">
        <f ca="true">(I30-H30)*(-1)</f>
        <v>3.7314348144531095</v>
      </c>
      <c r="K30" s="12">
        <f t="shared" ca="true" si="1"/>
        <v>1.749598767038453E-2</v>
      </c>
      <c r="L30" s="13">
        <f ca="true">DGET(data,"temp",INDIRECT(Lookup!J23))</f>
        <v>70.031593322753906</v>
      </c>
      <c r="M30" s="13">
        <f ca="true">DGET(data, "pctile10", INDIRECT(Lookup!$J23))*(IF($C$7="Aggregate", $C$13/1000, 1))</f>
        <v>0.69731295371055602</v>
      </c>
      <c r="N30" s="13">
        <f ca="true">DGET(data, "pctile30", INDIRECT(Lookup!$J23))*(IF($C$7="Aggregate", $C$13/1000, 1))</f>
        <v>2.4899015078544613</v>
      </c>
      <c r="O30" s="13">
        <f ca="true">DGET(data, "pctile50", INDIRECT(Lookup!$J23))*(IF($C$7="Aggregate", $C$13/1000, 1))</f>
        <v>3.7314427103996275</v>
      </c>
      <c r="P30" s="13">
        <f ca="true">DGET(data, "pctile70", INDIRECT(Lookup!$J23))*(IF($C$7="Aggregate", $C$13/1000, 1))</f>
        <v>4.9729841852188104</v>
      </c>
      <c r="Q30" s="13">
        <f ca="true">DGET(data, "pctile90", INDIRECT(Lookup!$J23))*(IF($C$7="Aggregate", $C$13/1000, 1))</f>
        <v>6.7655726032257073</v>
      </c>
      <c r="T30" s="50">
        <f ca="true">DGET(data, "pctile05", INDIRECT(Lookup!$J23))*(IF($C$7="Aggregate", $C$13/1000, 1))</f>
        <v>-0.16282064515352249</v>
      </c>
      <c r="U30" s="50">
        <f ca="true">DGET(data, "pctile95", INDIRECT(Lookup!$J23))*(IF($C$7="Aggregate", $C$13/1000, 1))</f>
        <v>7.6257058277130119</v>
      </c>
      <c r="V30" s="48">
        <v>0</v>
      </c>
      <c r="X30" s="52">
        <v>0</v>
      </c>
    </row>
    <row r="31" ht="19.9" customHeight="true">
      <c r="G31" s="27">
        <f t="shared" si="3"/>
        <v>24</v>
      </c>
      <c r="H31" s="29">
        <f ca="true">(DGET(data, "Reference_Load", INDIRECT(Lookup!J24)))*(IF($C$7="Aggregate", $C$13/1000, 1))</f>
        <v>204.98920910644529</v>
      </c>
      <c r="I31" s="29">
        <f ca="true">(DGET(data, "Observed_Load", INDIRECT(Lookup!J24)))*(IF($C$7="Aggregate", $C$13/1000, 1))</f>
        <v>202.41836734008788</v>
      </c>
      <c r="J31" s="29">
        <f t="shared" ca="true" si="0"/>
        <v>2.5708417663574039</v>
      </c>
      <c r="K31" s="28">
        <f t="shared" ca="true" si="1"/>
        <v>1.2541351701212898E-2</v>
      </c>
      <c r="L31" s="13">
        <f ca="true">DGET(data,"temp",INDIRECT(Lookup!J24))</f>
        <v>69.479225158691406</v>
      </c>
      <c r="M31" s="13">
        <f ca="true">DGET(data, "pctile10", INDIRECT(Lookup!$J24))*(IF($C$7="Aggregate", $C$13/1000, 1))</f>
        <v>-0.37704703319072719</v>
      </c>
      <c r="N31" s="13">
        <f ca="true">DGET(data, "pctile30", INDIRECT(Lookup!$J24))*(IF($C$7="Aggregate", $C$13/1000, 1))</f>
        <v>1.3645909521579742</v>
      </c>
      <c r="O31" s="13">
        <f ca="true">DGET(data, "pctile50", INDIRECT(Lookup!$J24))*(IF($C$7="Aggregate", $C$13/1000, 1))</f>
        <v>2.5708442168235774</v>
      </c>
      <c r="P31" s="13">
        <f ca="true">DGET(data, "pctile70", INDIRECT(Lookup!$J24))*(IF($C$7="Aggregate", $C$13/1000, 1))</f>
        <v>3.7770973453521726</v>
      </c>
      <c r="Q31" s="13">
        <f ca="true">DGET(data, "pctile90", INDIRECT(Lookup!$J24))*(IF($C$7="Aggregate", $C$13/1000, 1))</f>
        <v>5.5187356710433955</v>
      </c>
      <c r="T31" s="50">
        <f ca="true">DGET(data, "pctile05", INDIRECT(Lookup!$J24))*(IF($C$7="Aggregate", $C$13/1000, 1))</f>
        <v>-1.2127332501411436</v>
      </c>
      <c r="U31" s="50">
        <f ca="true">DGET(data, "pctile95", INDIRECT(Lookup!$J24))*(IF($C$7="Aggregate", $C$13/1000, 1))</f>
        <v>6.3544214115142816</v>
      </c>
      <c r="V31" s="48">
        <v>0</v>
      </c>
      <c r="X31" s="52">
        <v>0</v>
      </c>
    </row>
    <row r="32" ht="42.6" customHeight="true">
      <c r="G32" s="30"/>
      <c r="H32" s="72" t="str">
        <f>IF($C$7="Average Customer", "Reference Energy Use (kWh)", "Reference Energy Use (MWh)")</f>
        <v>Reference Energy Use (MWh)</v>
      </c>
      <c r="I32" s="72" t="str">
        <f>IF($C$7="Average Customer", "Estimated Energy Use w/ DR (kWh)", "Estimated Energy Use w/ DR (MWh)")</f>
        <v>Estimated Energy Use w/ DR (MWh)</v>
      </c>
      <c r="J32" s="72" t="str">
        <f>IF($C$7="Average Customer","Total Load Impact (kWh)", "Total Load Impact (MWh)")</f>
        <v>Total Load Impact (MWh)</v>
      </c>
      <c r="K32" s="78" t="s">
        <v>25</v>
      </c>
      <c r="L32" s="72" t="s">
        <v>47</v>
      </c>
      <c r="M32" s="69" t="s">
        <v>0</v>
      </c>
      <c r="N32" s="70"/>
      <c r="O32" s="70"/>
      <c r="P32" s="70"/>
      <c r="Q32" s="71"/>
    </row>
    <row r="33" ht="15">
      <c r="G33" s="31"/>
      <c r="H33" s="73"/>
      <c r="I33" s="73"/>
      <c r="J33" s="73"/>
      <c r="K33" s="79"/>
      <c r="L33" s="73"/>
      <c r="M33" s="32" t="s">
        <v>2</v>
      </c>
      <c r="N33" s="32" t="s">
        <v>3</v>
      </c>
      <c r="O33" s="32" t="s">
        <v>4</v>
      </c>
      <c r="P33" s="32" t="s">
        <v>5</v>
      </c>
      <c r="Q33" s="33" t="s">
        <v>6</v>
      </c>
    </row>
    <row r="34" ht="16.5">
      <c r="G34" s="34" t="s">
        <v>7</v>
      </c>
      <c r="H34" s="42">
        <f ca="true">SUM(H8:H31)</f>
        <v>5925.898727996826</v>
      </c>
      <c r="I34" s="43">
        <f ca="true">SUM(I8:I31)</f>
        <v>5705.3136631774896</v>
      </c>
      <c r="J34" s="42">
        <f ca="true">SUM(J8:J31)</f>
        <v>220.58506481933583</v>
      </c>
      <c r="K34" s="44">
        <f ca="true">J34/H34</f>
        <v>3.7223900532957939E-2</v>
      </c>
      <c r="L34" s="45">
        <f ca="true">SUM(Lookup!E16:E39)</f>
        <v>267.94862365722656</v>
      </c>
      <c r="M34" s="43">
        <f ca="true">$J$34+(NORMSINV(0.1)*SQRT(DSUM(data,"var",daycriteria))*(IF($C$7="Aggregate",$C$13/1000,1)))</f>
        <v>203.36814027929134</v>
      </c>
      <c r="N34" s="43">
        <f ca="true">$J$34+(NORMSINV(0.3)*SQRT(DSUM(data,"var",daycriteria))*(IF($C$7="Aggregate",$C$13/1000,1)))</f>
        <v>213.54003885331608</v>
      </c>
      <c r="O34" s="43">
        <f ca="true">$J$34+(NORMSINV(0.5)*SQRT(DSUM(data,"var",daycriteria))*(IF($C$7="Aggregate",$C$13/1000,1)))</f>
        <v>220.58506481933583</v>
      </c>
      <c r="P34" s="43">
        <f ca="true">$J$34+(NORMSINV(0.7)*SQRT(DSUM(data,"var",daycriteria))*(IF($C$7="Aggregate",$C$13/1000,1)))</f>
        <v>227.63009078535558</v>
      </c>
      <c r="Q34" s="43">
        <f ca="true">$J$34+(NORMSINV(0.9)*SQRT(DSUM(data,"var",daycriteria))*(IF($C$7="Aggregate",$C$13/1000,1)))</f>
        <v>237.80198935938031</v>
      </c>
    </row>
    <row r="35">
      <c r="G35" s="6" t="s">
        <v>26</v>
      </c>
    </row>
    <row r="36">
      <c r="G36" s="6"/>
    </row>
    <row r="38">
      <c r="H38" s="35"/>
      <c r="I38" s="35"/>
    </row>
    <row r="41">
      <c r="B41" s="6"/>
    </row>
  </sheetData>
  <mergeCells count="12">
    <mergeCell ref="M32:Q32"/>
    <mergeCell ref="H32:H33"/>
    <mergeCell ref="G6:G7"/>
    <mergeCell ref="H6:H7"/>
    <mergeCell ref="I6:I7"/>
    <mergeCell ref="L6:L7"/>
    <mergeCell ref="K6:K7"/>
    <mergeCell ref="J6:J7"/>
    <mergeCell ref="I32:I33"/>
    <mergeCell ref="J32:J33"/>
    <mergeCell ref="L32:L33"/>
    <mergeCell ref="K32:K33"/>
  </mergeCells>
  <phoneticPr fontId="0" type="noConversion"/>
  <conditionalFormatting sqref="M8:Q31 T8:U31">
    <cfRule type="expression" dxfId="3" priority="11" stopIfTrue="true">
      <formula>"IF($M$8=""#VALUE!"")"</formula>
    </cfRule>
  </conditionalFormatting>
  <conditionalFormatting sqref="M8:Q31 T8:U31">
    <cfRule type="expression" dxfId="2" priority="7" stopIfTrue="true">
      <formula>ISERROR(M8)</formula>
    </cfRule>
    <cfRule type="expression" dxfId="1" priority="8" stopIfTrue="true">
      <formula>"ISERROR(M8)"</formula>
    </cfRule>
    <cfRule type="expression" priority="10" stopIfTrue="true">
      <formula>"ISERROR"</formula>
    </cfRule>
  </conditionalFormatting>
  <conditionalFormatting sqref="G8:Q31">
    <cfRule type="expression" dxfId="0" priority="1">
      <formula>$X8=1</formula>
    </cfRule>
  </conditionalFormatting>
  <dataValidations count="3">
    <dataValidation type="list" allowBlank="true" showInputMessage="true" showErrorMessage="true" sqref="C9">
      <formula1>events</formula1>
    </dataValidation>
    <dataValidation type="list" allowBlank="true" showInputMessage="true" showErrorMessage="true" sqref="C8">
      <formula1>activecategorylist</formula1>
    </dataValidation>
    <dataValidation type="list" allowBlank="true" showInputMessage="true" showErrorMessage="true" sqref="C7">
      <formula1>Typeofresult</formula1>
    </dataValidation>
  </dataValidations>
  <pageMargins left="0.7" right="0.7" top="0.75" bottom="0.75" header="0.3" footer="0.3"/>
  <pageSetup orientation="portrait" r:id="rId1"/>
  <headerFooter alignWithMargins="fals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E71"/>
  <sheetViews>
    <sheetView topLeftCell="H1" workbookViewId="0">
      <selection activeCell="P22" sqref="P22"/>
    </sheetView>
  </sheetViews>
  <sheetFormatPr defaultColWidth="9.140625" defaultRowHeight="15"/>
  <cols>
    <col min="1" max="1" width="21.5703125" style="26" customWidth="true"/>
    <col min="2" max="2" width="9.140625" style="41" customWidth="true"/>
    <col min="3" max="3" width="22" style="4" bestFit="true" customWidth="true"/>
    <col min="4" max="4" width="7.140625" style="4" bestFit="true" customWidth="true"/>
    <col min="5" max="5" width="22" style="4" bestFit="true" customWidth="true"/>
    <col min="6" max="6" width="8.85546875" customWidth="true"/>
    <col min="7" max="7" width="43.28515625" style="4" bestFit="true" customWidth="true"/>
    <col min="8" max="8" width="49.42578125" style="4" customWidth="true"/>
    <col min="9" max="9" width="9.140625" style="4"/>
    <col min="10" max="10" width="7.28515625" style="4" bestFit="true" customWidth="true"/>
    <col min="11" max="11" width="3.28515625" style="4" bestFit="true" customWidth="true"/>
    <col min="12" max="12" width="14.5703125" style="4" bestFit="true" customWidth="true"/>
    <col min="13" max="13" width="9.140625" style="4"/>
    <col min="14" max="14" width="13.85546875" style="4" bestFit="true" customWidth="true"/>
    <col min="15" max="15" width="9.140625" style="4"/>
    <col min="16" max="16" width="23.7109375" style="4" customWidth="true"/>
    <col min="17" max="17" width="9.140625" style="4"/>
    <col min="18" max="18" width="18.42578125" style="4" customWidth="true"/>
    <col min="19" max="25" width="9.140625" style="4"/>
    <col min="26" max="27" width="11" style="58" customWidth="true"/>
    <col min="28" max="16384" width="9.140625" style="4"/>
  </cols>
  <sheetData>
    <row r="1" s="38" customFormat="true" ht="39">
      <c r="B1" s="40"/>
      <c r="D1" s="39"/>
      <c r="E1" s="38" t="s">
        <v>20</v>
      </c>
      <c r="H1" s="38" t="s">
        <v>21</v>
      </c>
      <c r="I1" s="38">
        <v>1</v>
      </c>
      <c r="J1" s="38" t="str">
        <f t="shared" ref="J1:J9" si="0">CONCATENATE(H1,I1)</f>
        <v>criteria1</v>
      </c>
      <c r="L1" s="39" t="s">
        <v>27</v>
      </c>
      <c r="M1" s="39" t="s">
        <v>28</v>
      </c>
      <c r="N1" s="39" t="s">
        <v>29</v>
      </c>
      <c r="P1" s="38" t="s">
        <v>42</v>
      </c>
      <c r="R1" s="38" t="s">
        <v>43</v>
      </c>
      <c r="U1" s="38" t="s">
        <v>44</v>
      </c>
      <c r="Z1" s="56" t="s">
        <v>51</v>
      </c>
      <c r="AA1" s="56" t="s">
        <v>52</v>
      </c>
      <c r="AE1" s="38" t="s">
        <v>44</v>
      </c>
    </row>
    <row r="2">
      <c r="A2" s="26" t="s">
        <v>34</v>
      </c>
      <c r="B2" s="41" t="s">
        <v>17</v>
      </c>
      <c r="C2" s="26" t="s">
        <v>32</v>
      </c>
      <c r="D2"/>
      <c r="E2" s="4" t="s">
        <v>18</v>
      </c>
      <c r="F2" s="6"/>
      <c r="G2" s="9"/>
      <c r="H2" s="4" t="s">
        <v>21</v>
      </c>
      <c r="I2" s="4">
        <v>2</v>
      </c>
      <c r="J2" s="4" t="str">
        <f t="shared" si="0"/>
        <v>criteria2</v>
      </c>
      <c r="L2" s="7" t="str">
        <f>Lookup!Z2</f>
        <v>Avg. Event</v>
      </c>
      <c r="M2" s="8">
        <v>0.45833333333333331</v>
      </c>
      <c r="N2" s="8">
        <v>0.75</v>
      </c>
      <c r="P2" s="38" t="s">
        <v>48</v>
      </c>
      <c r="R2" s="26" t="s">
        <v>48</v>
      </c>
      <c r="U2" s="26" t="str">
        <f>P2</f>
        <v>All Customers</v>
      </c>
      <c r="Z2" s="57" t="s">
        <v>54</v>
      </c>
      <c r="AA2" s="57" t="s">
        <v>54</v>
      </c>
    </row>
    <row r="3">
      <c r="A3" s="26" t="str">
        <f>'Inputs-Results'!C$8</f>
        <v>All Customers</v>
      </c>
      <c r="B3" s="41">
        <v>1</v>
      </c>
      <c r="C3" s="10" t="str">
        <f>'Inputs-Results'!$C$9</f>
        <v>Avg. Event</v>
      </c>
      <c r="D3"/>
      <c r="E3" s="4" t="s">
        <v>19</v>
      </c>
      <c r="F3" s="6"/>
      <c r="G3" s="9"/>
      <c r="H3" s="4" t="s">
        <v>21</v>
      </c>
      <c r="I3" s="4">
        <v>3</v>
      </c>
      <c r="J3" s="4" t="str">
        <f t="shared" si="0"/>
        <v>criteria3</v>
      </c>
      <c r="L3" s="7">
        <f>Lookup!Z3</f>
        <v>41677</v>
      </c>
      <c r="M3" s="8">
        <v>0.45833333333333331</v>
      </c>
      <c r="N3" s="8">
        <v>0.75</v>
      </c>
      <c r="P3" t="s">
        <v>56</v>
      </c>
      <c r="R3" s="55" t="s">
        <v>78</v>
      </c>
      <c r="U3" s="26" t="str">
        <f>P3</f>
        <v>Agriculture, Mining &amp; Construction</v>
      </c>
      <c r="Z3" s="67">
        <v>41677</v>
      </c>
      <c r="AA3" s="68">
        <v>41677</v>
      </c>
    </row>
    <row r="4">
      <c r="A4" s="26" t="s">
        <v>34</v>
      </c>
      <c r="B4" s="41" t="s">
        <v>17</v>
      </c>
      <c r="C4" s="26" t="s">
        <v>32</v>
      </c>
      <c r="D4"/>
      <c r="F4" s="6"/>
      <c r="G4" s="9"/>
      <c r="H4" s="4" t="s">
        <v>21</v>
      </c>
      <c r="I4" s="4">
        <v>4</v>
      </c>
      <c r="J4" s="4" t="str">
        <f t="shared" si="0"/>
        <v>criteria4</v>
      </c>
      <c r="L4" s="7">
        <f>Lookup!Z4</f>
        <v>41774</v>
      </c>
      <c r="M4" s="8">
        <v>0.45833333333333331</v>
      </c>
      <c r="N4" s="8">
        <v>0.75</v>
      </c>
      <c r="P4" t="s">
        <v>35</v>
      </c>
      <c r="R4" s="55" t="s">
        <v>76</v>
      </c>
      <c r="U4" s="26" t="str">
        <f t="shared" ref="U4:U23" si="1">P4</f>
        <v>Institutional/Government</v>
      </c>
      <c r="Z4" s="67">
        <v>41774</v>
      </c>
      <c r="AA4" s="68">
        <v>41774</v>
      </c>
    </row>
    <row r="5">
      <c r="A5" s="26" t="str">
        <f>'Inputs-Results'!C$8</f>
        <v>All Customers</v>
      </c>
      <c r="B5" s="41">
        <v>2</v>
      </c>
      <c r="C5" s="10" t="str">
        <f>'Inputs-Results'!$C$9</f>
        <v>Avg. Event</v>
      </c>
      <c r="D5"/>
      <c r="F5" s="6"/>
      <c r="G5" s="9"/>
      <c r="H5" s="4" t="s">
        <v>21</v>
      </c>
      <c r="I5" s="4">
        <v>5</v>
      </c>
      <c r="J5" s="4" t="str">
        <f t="shared" si="0"/>
        <v>criteria5</v>
      </c>
      <c r="L5" s="7">
        <f>Lookup!Z5</f>
        <v>41851</v>
      </c>
      <c r="M5" s="8">
        <v>0.45833333333333331</v>
      </c>
      <c r="N5" s="8">
        <v>0.75</v>
      </c>
      <c r="P5" t="s">
        <v>36</v>
      </c>
      <c r="R5" s="55" t="s">
        <v>77</v>
      </c>
      <c r="U5" s="26" t="str">
        <f t="shared" si="1"/>
        <v>Manufacturing</v>
      </c>
      <c r="Z5" s="67">
        <v>41851</v>
      </c>
      <c r="AA5" s="68">
        <v>41851</v>
      </c>
    </row>
    <row r="6">
      <c r="A6" s="26" t="s">
        <v>34</v>
      </c>
      <c r="B6" s="41" t="s">
        <v>17</v>
      </c>
      <c r="C6" s="26" t="s">
        <v>32</v>
      </c>
      <c r="D6"/>
      <c r="F6" s="6"/>
      <c r="G6" s="9"/>
      <c r="H6" s="4" t="s">
        <v>21</v>
      </c>
      <c r="I6" s="4">
        <v>6</v>
      </c>
      <c r="J6" s="4" t="str">
        <f t="shared" si="0"/>
        <v>criteria6</v>
      </c>
      <c r="L6" s="7">
        <f>Lookup!Z6</f>
        <v>41897</v>
      </c>
      <c r="M6" s="8">
        <v>0.45833333333333331</v>
      </c>
      <c r="N6" s="8">
        <v>0.75</v>
      </c>
      <c r="P6" t="s">
        <v>37</v>
      </c>
      <c r="R6" s="55" t="s">
        <v>53</v>
      </c>
      <c r="U6" s="26" t="str">
        <f t="shared" si="1"/>
        <v>Offices, Hotels, Finance, Services</v>
      </c>
      <c r="Z6" s="67">
        <v>41897</v>
      </c>
      <c r="AA6" s="68">
        <v>41897</v>
      </c>
    </row>
    <row r="7">
      <c r="A7" s="26" t="str">
        <f>'Inputs-Results'!C$8</f>
        <v>All Customers</v>
      </c>
      <c r="B7" s="41">
        <v>3</v>
      </c>
      <c r="C7" s="10" t="str">
        <f>'Inputs-Results'!$C$9</f>
        <v>Avg. Event</v>
      </c>
      <c r="D7"/>
      <c r="F7" s="6"/>
      <c r="G7" s="9"/>
      <c r="H7" s="4" t="s">
        <v>21</v>
      </c>
      <c r="I7" s="4">
        <v>7</v>
      </c>
      <c r="J7" s="4" t="str">
        <f t="shared" si="0"/>
        <v>criteria7</v>
      </c>
      <c r="L7" s="68">
        <f>Lookup!Z7</f>
        <v>41898</v>
      </c>
      <c r="M7" s="8"/>
      <c r="N7" s="8"/>
      <c r="P7" t="s">
        <v>38</v>
      </c>
      <c r="R7" s="55" t="s">
        <v>55</v>
      </c>
      <c r="U7" s="26" t="str">
        <f t="shared" si="1"/>
        <v>Retail Stores</v>
      </c>
      <c r="Z7" s="67">
        <v>41898</v>
      </c>
      <c r="AA7" s="68">
        <v>41898</v>
      </c>
    </row>
    <row r="8">
      <c r="A8" s="26" t="s">
        <v>34</v>
      </c>
      <c r="B8" s="41" t="s">
        <v>17</v>
      </c>
      <c r="C8" s="26" t="s">
        <v>32</v>
      </c>
      <c r="D8"/>
      <c r="F8" s="4"/>
      <c r="G8" s="9"/>
      <c r="H8" s="4" t="s">
        <v>21</v>
      </c>
      <c r="I8" s="4">
        <v>8</v>
      </c>
      <c r="J8" s="4" t="str">
        <f t="shared" si="0"/>
        <v>criteria8</v>
      </c>
      <c r="L8" s="68">
        <f>Lookup!Z8</f>
        <v>41899</v>
      </c>
      <c r="P8" t="s">
        <v>39</v>
      </c>
      <c r="R8" s="55" t="s">
        <v>80</v>
      </c>
      <c r="U8" s="26" t="str">
        <f t="shared" si="1"/>
        <v>Schools</v>
      </c>
      <c r="Z8" s="67">
        <v>41899</v>
      </c>
      <c r="AA8" s="68">
        <v>41899</v>
      </c>
    </row>
    <row r="9">
      <c r="A9" s="26" t="str">
        <f>'Inputs-Results'!C$8</f>
        <v>All Customers</v>
      </c>
      <c r="B9" s="41">
        <v>4</v>
      </c>
      <c r="C9" s="10" t="str">
        <f>'Inputs-Results'!$C$9</f>
        <v>Avg. Event</v>
      </c>
      <c r="D9"/>
      <c r="E9" s="6"/>
      <c r="F9" s="6"/>
      <c r="G9" s="9"/>
      <c r="H9" s="4" t="s">
        <v>21</v>
      </c>
      <c r="I9" s="4">
        <v>9</v>
      </c>
      <c r="J9" s="4" t="str">
        <f t="shared" si="0"/>
        <v>criteria9</v>
      </c>
      <c r="L9" s="7"/>
      <c r="M9" s="8"/>
      <c r="N9" s="8"/>
      <c r="P9" t="s">
        <v>40</v>
      </c>
      <c r="R9" s="55" t="s">
        <v>35</v>
      </c>
      <c r="U9" s="26" t="str">
        <f t="shared" si="1"/>
        <v>Wholesale, Transport &amp; Other Utilities</v>
      </c>
    </row>
    <row r="10">
      <c r="A10" s="26" t="s">
        <v>34</v>
      </c>
      <c r="B10" s="41" t="s">
        <v>17</v>
      </c>
      <c r="C10" s="26" t="s">
        <v>32</v>
      </c>
      <c r="D10"/>
      <c r="F10" s="4"/>
      <c r="H10" s="4" t="s">
        <v>21</v>
      </c>
      <c r="I10" s="4">
        <v>10</v>
      </c>
      <c r="J10" s="4" t="str">
        <f t="shared" ref="J10:J24" si="2">CONCATENATE(H10,I10)</f>
        <v>criteria10</v>
      </c>
      <c r="L10" s="7"/>
      <c r="M10" s="6"/>
      <c r="N10" s="8"/>
      <c r="P10" t="s">
        <v>55</v>
      </c>
      <c r="R10" s="55" t="s">
        <v>36</v>
      </c>
      <c r="U10" s="26" t="str">
        <f t="shared" si="1"/>
        <v>CBP</v>
      </c>
    </row>
    <row r="11">
      <c r="A11" s="26" t="str">
        <f>'Inputs-Results'!C$8</f>
        <v>All Customers</v>
      </c>
      <c r="B11" s="41">
        <v>5</v>
      </c>
      <c r="C11" s="10" t="str">
        <f>'Inputs-Results'!$C$9</f>
        <v>Avg. Event</v>
      </c>
      <c r="D11"/>
      <c r="F11" s="4"/>
      <c r="H11" s="4" t="s">
        <v>21</v>
      </c>
      <c r="I11" s="4">
        <v>11</v>
      </c>
      <c r="J11" s="4" t="str">
        <f t="shared" si="2"/>
        <v>criteria11</v>
      </c>
      <c r="L11" s="7"/>
      <c r="M11" s="10"/>
      <c r="P11" t="s">
        <v>79</v>
      </c>
      <c r="R11" s="55" t="s">
        <v>37</v>
      </c>
      <c r="U11" s="26" t="str">
        <f t="shared" si="1"/>
        <v>Other DR: None</v>
      </c>
    </row>
    <row r="12">
      <c r="A12" s="26" t="s">
        <v>34</v>
      </c>
      <c r="B12" s="41" t="s">
        <v>17</v>
      </c>
      <c r="C12" s="26" t="s">
        <v>32</v>
      </c>
      <c r="D12"/>
      <c r="H12" s="4" t="s">
        <v>21</v>
      </c>
      <c r="I12" s="4">
        <v>12</v>
      </c>
      <c r="J12" s="4" t="str">
        <f t="shared" si="2"/>
        <v>criteria12</v>
      </c>
      <c r="L12" s="7"/>
      <c r="M12" s="10"/>
      <c r="P12" t="s">
        <v>81</v>
      </c>
      <c r="R12" s="55" t="s">
        <v>38</v>
      </c>
      <c r="U12" s="26" t="str">
        <f t="shared" si="1"/>
        <v>Size: 20 kW to 199.99 kW</v>
      </c>
    </row>
    <row r="13">
      <c r="A13" s="26" t="str">
        <f>'Inputs-Results'!C$8</f>
        <v>All Customers</v>
      </c>
      <c r="B13" s="41">
        <v>6</v>
      </c>
      <c r="C13" s="10" t="str">
        <f>'Inputs-Results'!$C$9</f>
        <v>Avg. Event</v>
      </c>
      <c r="D13"/>
      <c r="F13" s="4"/>
      <c r="H13" s="4" t="s">
        <v>21</v>
      </c>
      <c r="I13" s="4">
        <v>13</v>
      </c>
      <c r="J13" s="4" t="str">
        <f t="shared" si="2"/>
        <v>criteria13</v>
      </c>
      <c r="L13" s="7"/>
      <c r="M13" s="10"/>
      <c r="P13" t="s">
        <v>82</v>
      </c>
      <c r="R13" s="55" t="s">
        <v>39</v>
      </c>
      <c r="U13" s="26" t="str">
        <f t="shared" si="1"/>
        <v>Size: Over 200kW</v>
      </c>
    </row>
    <row r="14">
      <c r="A14" s="26" t="s">
        <v>34</v>
      </c>
      <c r="B14" s="41" t="s">
        <v>17</v>
      </c>
      <c r="C14" s="26" t="s">
        <v>32</v>
      </c>
      <c r="D14"/>
      <c r="F14" s="4"/>
      <c r="H14" s="4" t="s">
        <v>21</v>
      </c>
      <c r="I14" s="4">
        <v>14</v>
      </c>
      <c r="J14" s="4" t="str">
        <f t="shared" si="2"/>
        <v>criteria14</v>
      </c>
      <c r="L14" s="7"/>
      <c r="M14" s="10"/>
      <c r="N14" s="9"/>
      <c r="P14" t="s">
        <v>83</v>
      </c>
      <c r="R14" s="55" t="s">
        <v>40</v>
      </c>
      <c r="U14" s="26" t="str">
        <f t="shared" si="1"/>
        <v>1st Quintile</v>
      </c>
    </row>
    <row r="15">
      <c r="A15" s="26" t="str">
        <f>'Inputs-Results'!C$8</f>
        <v>All Customers</v>
      </c>
      <c r="B15" s="41">
        <v>7</v>
      </c>
      <c r="C15" s="10" t="str">
        <f>'Inputs-Results'!$C$9</f>
        <v>Avg. Event</v>
      </c>
      <c r="D15"/>
      <c r="E15" s="4" t="s">
        <v>22</v>
      </c>
      <c r="F15" s="4"/>
      <c r="H15" s="4" t="s">
        <v>21</v>
      </c>
      <c r="I15" s="4">
        <v>15</v>
      </c>
      <c r="J15" s="4" t="str">
        <f t="shared" si="2"/>
        <v>criteria15</v>
      </c>
      <c r="L15" s="7"/>
      <c r="M15" s="10"/>
      <c r="N15" s="9"/>
      <c r="P15" t="s">
        <v>84</v>
      </c>
      <c r="R15" s="55" t="s">
        <v>56</v>
      </c>
      <c r="U15" s="26" t="str">
        <f t="shared" si="1"/>
        <v>2nd Quintile</v>
      </c>
    </row>
    <row r="16">
      <c r="A16" s="26" t="s">
        <v>34</v>
      </c>
      <c r="B16" s="41" t="s">
        <v>17</v>
      </c>
      <c r="C16" s="26" t="s">
        <v>32</v>
      </c>
      <c r="D16">
        <v>1</v>
      </c>
      <c r="E16" s="5">
        <f ca="true">MAX(0,'Inputs-Results'!L8-65)</f>
        <v>4.9893035888671875</v>
      </c>
      <c r="F16" s="4"/>
      <c r="H16" s="4" t="s">
        <v>21</v>
      </c>
      <c r="I16" s="4">
        <v>16</v>
      </c>
      <c r="J16" s="4" t="str">
        <f t="shared" si="2"/>
        <v>criteria16</v>
      </c>
      <c r="M16" s="10"/>
      <c r="N16" s="9"/>
      <c r="P16" t="s">
        <v>85</v>
      </c>
      <c r="R16" s="55"/>
      <c r="U16" s="26" t="str">
        <f t="shared" si="1"/>
        <v>3rd Quintile</v>
      </c>
    </row>
    <row r="17">
      <c r="A17" s="26" t="str">
        <f>'Inputs-Results'!C$8</f>
        <v>All Customers</v>
      </c>
      <c r="B17" s="41">
        <v>8</v>
      </c>
      <c r="C17" s="10" t="str">
        <f>'Inputs-Results'!$C$9</f>
        <v>Avg. Event</v>
      </c>
      <c r="D17">
        <v>2</v>
      </c>
      <c r="E17" s="5">
        <f ca="true">MAX(0,'Inputs-Results'!L9-65)</f>
        <v>4.5948104858398437</v>
      </c>
      <c r="F17" s="4"/>
      <c r="H17" s="4" t="s">
        <v>21</v>
      </c>
      <c r="I17" s="4">
        <v>17</v>
      </c>
      <c r="J17" s="4" t="str">
        <f t="shared" si="2"/>
        <v>criteria17</v>
      </c>
      <c r="M17" s="10"/>
      <c r="N17" s="9"/>
      <c r="P17" t="s">
        <v>86</v>
      </c>
      <c r="R17" s="26"/>
      <c r="U17" s="26" t="str">
        <f t="shared" si="1"/>
        <v>4th Quintile</v>
      </c>
    </row>
    <row r="18">
      <c r="A18" s="26" t="s">
        <v>34</v>
      </c>
      <c r="B18" s="41" t="s">
        <v>17</v>
      </c>
      <c r="C18" s="26" t="s">
        <v>32</v>
      </c>
      <c r="D18">
        <v>3</v>
      </c>
      <c r="E18" s="5">
        <f ca="true">MAX(0,'Inputs-Results'!L10-65)</f>
        <v>4.0369796752929687</v>
      </c>
      <c r="F18" s="4"/>
      <c r="H18" s="4" t="s">
        <v>21</v>
      </c>
      <c r="I18" s="4">
        <v>18</v>
      </c>
      <c r="J18" s="4" t="str">
        <f t="shared" si="2"/>
        <v>criteria18</v>
      </c>
      <c r="M18" s="10"/>
      <c r="N18" s="9"/>
      <c r="P18" t="s">
        <v>87</v>
      </c>
      <c r="R18" s="26"/>
      <c r="U18" s="26" t="str">
        <f t="shared" si="1"/>
        <v>5th Quintile</v>
      </c>
    </row>
    <row r="19">
      <c r="A19" s="26" t="str">
        <f>'Inputs-Results'!C$8</f>
        <v>All Customers</v>
      </c>
      <c r="B19" s="41">
        <v>9</v>
      </c>
      <c r="C19" s="10" t="str">
        <f>'Inputs-Results'!$C$9</f>
        <v>Avg. Event</v>
      </c>
      <c r="D19">
        <v>4</v>
      </c>
      <c r="E19" s="5">
        <f ca="true">MAX(0,'Inputs-Results'!L11-65)</f>
        <v>3.6671829223632813</v>
      </c>
      <c r="F19" s="4"/>
      <c r="H19" s="4" t="s">
        <v>21</v>
      </c>
      <c r="I19" s="4">
        <v>19</v>
      </c>
      <c r="J19" s="4" t="str">
        <f t="shared" si="2"/>
        <v>criteria19</v>
      </c>
      <c r="M19" s="10"/>
      <c r="N19" s="9"/>
      <c r="P19" s="26" t="s">
        <v>96</v>
      </c>
      <c r="R19" s="26"/>
      <c r="U19" s="26" t="str">
        <f t="shared" si="1"/>
        <v>AutoDR/TI</v>
      </c>
    </row>
    <row r="20">
      <c r="A20" s="26" t="s">
        <v>34</v>
      </c>
      <c r="B20" s="41" t="s">
        <v>17</v>
      </c>
      <c r="C20" s="26" t="s">
        <v>32</v>
      </c>
      <c r="D20">
        <v>5</v>
      </c>
      <c r="E20" s="5">
        <f ca="true">MAX(0,'Inputs-Results'!L12-65)</f>
        <v>3.3847503662109375</v>
      </c>
      <c r="F20" s="4"/>
      <c r="H20" s="4" t="s">
        <v>21</v>
      </c>
      <c r="I20" s="4">
        <v>20</v>
      </c>
      <c r="J20" s="4" t="str">
        <f t="shared" si="2"/>
        <v>criteria20</v>
      </c>
      <c r="M20" s="10"/>
      <c r="N20" s="9"/>
      <c r="P20" s="4" t="s">
        <v>98</v>
      </c>
      <c r="R20" s="26"/>
      <c r="U20" s="26" t="str">
        <f t="shared" si="1"/>
        <v>TI</v>
      </c>
    </row>
    <row r="21">
      <c r="A21" s="26" t="str">
        <f>'Inputs-Results'!C$8</f>
        <v>All Customers</v>
      </c>
      <c r="B21" s="41">
        <v>10</v>
      </c>
      <c r="C21" s="10" t="str">
        <f>'Inputs-Results'!$C$9</f>
        <v>Avg. Event</v>
      </c>
      <c r="D21">
        <v>6</v>
      </c>
      <c r="E21" s="5">
        <f ca="true">MAX(0,'Inputs-Results'!L13-65)</f>
        <v>4.4581222534179687</v>
      </c>
      <c r="F21" s="4"/>
      <c r="H21" s="4" t="s">
        <v>21</v>
      </c>
      <c r="I21" s="4">
        <v>21</v>
      </c>
      <c r="J21" s="4" t="str">
        <f t="shared" si="2"/>
        <v>criteria21</v>
      </c>
      <c r="M21" s="10"/>
      <c r="N21" s="9"/>
      <c r="P21" s="4" t="s">
        <v>97</v>
      </c>
      <c r="R21" s="26"/>
      <c r="U21" s="26" t="str">
        <f t="shared" si="1"/>
        <v>No AutoDR/TI</v>
      </c>
    </row>
    <row r="22">
      <c r="A22" s="26" t="s">
        <v>34</v>
      </c>
      <c r="B22" s="41" t="s">
        <v>17</v>
      </c>
      <c r="C22" s="26" t="s">
        <v>32</v>
      </c>
      <c r="D22">
        <v>7</v>
      </c>
      <c r="E22" s="5">
        <f ca="true">MAX(0,'Inputs-Results'!L14-65)</f>
        <v>8.3548660278320312</v>
      </c>
      <c r="F22" s="4"/>
      <c r="H22" s="4" t="s">
        <v>21</v>
      </c>
      <c r="I22" s="4">
        <v>22</v>
      </c>
      <c r="J22" s="4" t="str">
        <f t="shared" si="2"/>
        <v>criteria22</v>
      </c>
      <c r="M22" s="10"/>
      <c r="N22" s="9"/>
      <c r="R22" s="26"/>
      <c r="U22" s="26">
        <f t="shared" si="1"/>
        <v>0</v>
      </c>
    </row>
    <row r="23">
      <c r="A23" s="26" t="str">
        <f>'Inputs-Results'!C$8</f>
        <v>All Customers</v>
      </c>
      <c r="B23" s="41">
        <v>11</v>
      </c>
      <c r="C23" s="10" t="str">
        <f>'Inputs-Results'!$C$9</f>
        <v>Avg. Event</v>
      </c>
      <c r="D23">
        <v>8</v>
      </c>
      <c r="E23" s="5">
        <f ca="true">MAX(0,'Inputs-Results'!L15-65)</f>
        <v>12.833518981933594</v>
      </c>
      <c r="F23" s="4"/>
      <c r="H23" s="4" t="s">
        <v>21</v>
      </c>
      <c r="I23" s="4">
        <v>23</v>
      </c>
      <c r="J23" s="4" t="str">
        <f t="shared" si="2"/>
        <v>criteria23</v>
      </c>
      <c r="M23" s="10"/>
      <c r="N23" s="9"/>
      <c r="R23" s="26"/>
      <c r="U23" s="26">
        <f t="shared" si="1"/>
        <v>0</v>
      </c>
    </row>
    <row r="24">
      <c r="A24" s="26" t="s">
        <v>34</v>
      </c>
      <c r="B24" s="41" t="s">
        <v>17</v>
      </c>
      <c r="C24" s="26" t="s">
        <v>32</v>
      </c>
      <c r="D24">
        <v>9</v>
      </c>
      <c r="E24" s="5">
        <f ca="true">MAX(0,'Inputs-Results'!L16-65)</f>
        <v>16.945411682128906</v>
      </c>
      <c r="F24" s="4"/>
      <c r="H24" s="4" t="s">
        <v>21</v>
      </c>
      <c r="I24" s="4">
        <v>24</v>
      </c>
      <c r="J24" s="4" t="str">
        <f t="shared" si="2"/>
        <v>criteria24</v>
      </c>
      <c r="R24" s="26"/>
    </row>
    <row r="25">
      <c r="A25" s="26" t="str">
        <f>'Inputs-Results'!C$8</f>
        <v>All Customers</v>
      </c>
      <c r="B25" s="41">
        <v>12</v>
      </c>
      <c r="C25" s="10" t="str">
        <f>'Inputs-Results'!$C$9</f>
        <v>Avg. Event</v>
      </c>
      <c r="D25">
        <v>10</v>
      </c>
      <c r="E25" s="5">
        <f ca="true">MAX(0,'Inputs-Results'!L17-65)</f>
        <v>19.025688171386719</v>
      </c>
      <c r="F25" s="4"/>
      <c r="R25" s="26"/>
    </row>
    <row r="26">
      <c r="A26" s="26" t="s">
        <v>34</v>
      </c>
      <c r="B26" s="41" t="s">
        <v>17</v>
      </c>
      <c r="C26" s="26" t="s">
        <v>32</v>
      </c>
      <c r="D26">
        <v>11</v>
      </c>
      <c r="E26" s="5">
        <f ca="true">MAX(0,'Inputs-Results'!L18-65)</f>
        <v>20.080902099609375</v>
      </c>
      <c r="F26" s="4"/>
      <c r="R26" s="26"/>
    </row>
    <row r="27">
      <c r="A27" s="26" t="str">
        <f>'Inputs-Results'!C$8</f>
        <v>All Customers</v>
      </c>
      <c r="B27" s="41">
        <v>13</v>
      </c>
      <c r="C27" s="10" t="str">
        <f>'Inputs-Results'!$C$9</f>
        <v>Avg. Event</v>
      </c>
      <c r="D27">
        <v>12</v>
      </c>
      <c r="E27" s="5">
        <f ca="true">MAX(0,'Inputs-Results'!L19-65)</f>
        <v>19.945816040039063</v>
      </c>
      <c r="F27" s="4"/>
      <c r="H27" s="26" t="s">
        <v>24</v>
      </c>
      <c r="R27" s="26"/>
    </row>
    <row r="28">
      <c r="A28" s="26" t="s">
        <v>34</v>
      </c>
      <c r="B28" s="41" t="s">
        <v>17</v>
      </c>
      <c r="C28" s="26" t="s">
        <v>32</v>
      </c>
      <c r="D28">
        <v>13</v>
      </c>
      <c r="E28" s="5">
        <f ca="true">MAX(0,'Inputs-Results'!L20-65)</f>
        <v>19.467582702636719</v>
      </c>
      <c r="F28" s="4"/>
      <c r="H28" t="s">
        <v>33</v>
      </c>
      <c r="J28" s="9"/>
      <c r="K28" s="9"/>
    </row>
    <row r="29">
      <c r="A29" s="26" t="str">
        <f>'Inputs-Results'!C$8</f>
        <v>All Customers</v>
      </c>
      <c r="B29" s="41">
        <v>14</v>
      </c>
      <c r="C29" s="10" t="str">
        <f>'Inputs-Results'!$C$9</f>
        <v>Avg. Event</v>
      </c>
      <c r="D29">
        <v>14</v>
      </c>
      <c r="E29" s="5">
        <f ca="true">MAX(0,'Inputs-Results'!L21-65)</f>
        <v>19.573554992675781</v>
      </c>
      <c r="F29" s="6"/>
      <c r="H29"/>
      <c r="J29" s="9"/>
    </row>
    <row r="30">
      <c r="A30" s="26" t="s">
        <v>34</v>
      </c>
      <c r="B30" s="41" t="s">
        <v>17</v>
      </c>
      <c r="C30" s="26" t="s">
        <v>32</v>
      </c>
      <c r="D30">
        <v>15</v>
      </c>
      <c r="E30" s="5">
        <f ca="true">MAX(0,'Inputs-Results'!L22-65)</f>
        <v>19.263931274414063</v>
      </c>
      <c r="F30" s="26"/>
      <c r="H30"/>
      <c r="I30" s="9"/>
    </row>
    <row r="31">
      <c r="A31" s="26" t="str">
        <f>'Inputs-Results'!C$8</f>
        <v>All Customers</v>
      </c>
      <c r="B31" s="41">
        <v>15</v>
      </c>
      <c r="C31" s="10" t="str">
        <f>'Inputs-Results'!$C$9</f>
        <v>Avg. Event</v>
      </c>
      <c r="D31">
        <v>16</v>
      </c>
      <c r="E31" s="5">
        <f ca="true">MAX(0,'Inputs-Results'!L23-65)</f>
        <v>17.672103881835938</v>
      </c>
      <c r="F31" s="26"/>
      <c r="H31"/>
      <c r="I31" s="9"/>
    </row>
    <row r="32">
      <c r="A32" s="26" t="s">
        <v>34</v>
      </c>
      <c r="B32" s="41" t="s">
        <v>17</v>
      </c>
      <c r="C32" s="26" t="s">
        <v>32</v>
      </c>
      <c r="D32">
        <v>17</v>
      </c>
      <c r="E32" s="5">
        <f ca="true">MAX(0,'Inputs-Results'!L24-65)</f>
        <v>15.246292114257813</v>
      </c>
      <c r="F32" s="26"/>
      <c r="H32"/>
      <c r="I32" s="26"/>
    </row>
    <row r="33">
      <c r="A33" s="26" t="str">
        <f>'Inputs-Results'!C$8</f>
        <v>All Customers</v>
      </c>
      <c r="B33" s="41">
        <v>16</v>
      </c>
      <c r="C33" s="10" t="str">
        <f>'Inputs-Results'!$C$9</f>
        <v>Avg. Event</v>
      </c>
      <c r="D33">
        <v>18</v>
      </c>
      <c r="E33" s="5">
        <f ca="true">MAX(0,'Inputs-Results'!L25-65)</f>
        <v>12.791999816894531</v>
      </c>
      <c r="F33" s="26"/>
      <c r="H33" s="26"/>
      <c r="I33" s="9"/>
    </row>
    <row r="34">
      <c r="A34" s="26" t="s">
        <v>34</v>
      </c>
      <c r="B34" s="41" t="s">
        <v>17</v>
      </c>
      <c r="C34" s="26" t="s">
        <v>32</v>
      </c>
      <c r="D34">
        <v>19</v>
      </c>
      <c r="E34" s="5">
        <f ca="true">MAX(0,'Inputs-Results'!L26-65)</f>
        <v>10.362022399902344</v>
      </c>
      <c r="F34" s="26"/>
      <c r="H34" s="9"/>
      <c r="I34" s="9"/>
    </row>
    <row r="35">
      <c r="A35" s="26" t="str">
        <f>'Inputs-Results'!C$8</f>
        <v>All Customers</v>
      </c>
      <c r="B35" s="41">
        <v>17</v>
      </c>
      <c r="C35" s="10" t="str">
        <f>'Inputs-Results'!$C$9</f>
        <v>Avg. Event</v>
      </c>
      <c r="D35">
        <v>20</v>
      </c>
      <c r="E35" s="5">
        <f ca="true">MAX(0,'Inputs-Results'!L27-65)</f>
        <v>8.8414535522460937</v>
      </c>
      <c r="F35" s="26"/>
      <c r="H35" s="26"/>
      <c r="I35" s="9"/>
    </row>
    <row r="36">
      <c r="A36" s="26" t="s">
        <v>34</v>
      </c>
      <c r="B36" s="41" t="s">
        <v>17</v>
      </c>
      <c r="C36" s="26" t="s">
        <v>32</v>
      </c>
      <c r="D36">
        <v>21</v>
      </c>
      <c r="E36" s="5">
        <f ca="true">MAX(0,'Inputs-Results'!L28-65)</f>
        <v>7.0827102661132813</v>
      </c>
      <c r="F36" s="26"/>
      <c r="H36" s="9"/>
      <c r="I36" s="9"/>
    </row>
    <row r="37">
      <c r="A37" s="26" t="str">
        <f>'Inputs-Results'!C$8</f>
        <v>All Customers</v>
      </c>
      <c r="B37" s="41">
        <v>18</v>
      </c>
      <c r="C37" s="10" t="str">
        <f>'Inputs-Results'!$C$9</f>
        <v>Avg. Event</v>
      </c>
      <c r="D37">
        <v>22</v>
      </c>
      <c r="E37" s="5">
        <f ca="true">MAX(0,'Inputs-Results'!L29-65)</f>
        <v>5.8188018798828125</v>
      </c>
      <c r="F37" s="26"/>
      <c r="H37" s="9"/>
    </row>
    <row r="38">
      <c r="A38" s="26" t="s">
        <v>34</v>
      </c>
      <c r="B38" s="41" t="s">
        <v>17</v>
      </c>
      <c r="C38" s="26" t="s">
        <v>32</v>
      </c>
      <c r="D38">
        <v>23</v>
      </c>
      <c r="E38" s="5">
        <f ca="true">MAX(0,'Inputs-Results'!L30-65)</f>
        <v>5.0315933227539062</v>
      </c>
      <c r="F38" s="26"/>
      <c r="H38" s="9"/>
      <c r="I38" s="9"/>
    </row>
    <row r="39">
      <c r="A39" s="26" t="str">
        <f>'Inputs-Results'!C$8</f>
        <v>All Customers</v>
      </c>
      <c r="B39" s="41">
        <v>19</v>
      </c>
      <c r="C39" s="10" t="str">
        <f>'Inputs-Results'!$C$9</f>
        <v>Avg. Event</v>
      </c>
      <c r="D39">
        <v>24</v>
      </c>
      <c r="E39" s="5">
        <f ca="true">MAX(0,'Inputs-Results'!L31-65)</f>
        <v>4.4792251586914062</v>
      </c>
      <c r="F39" s="26"/>
      <c r="H39" s="9"/>
      <c r="I39" s="9"/>
    </row>
    <row r="40">
      <c r="A40" s="26" t="s">
        <v>34</v>
      </c>
      <c r="B40" s="41" t="s">
        <v>17</v>
      </c>
      <c r="C40" s="26" t="s">
        <v>32</v>
      </c>
      <c r="D40"/>
      <c r="E40" s="5"/>
      <c r="F40" s="26"/>
      <c r="H40" s="9"/>
      <c r="I40" s="9"/>
    </row>
    <row r="41">
      <c r="A41" s="26" t="str">
        <f>'Inputs-Results'!C$8</f>
        <v>All Customers</v>
      </c>
      <c r="B41" s="41">
        <v>20</v>
      </c>
      <c r="C41" s="10" t="str">
        <f>'Inputs-Results'!$C$9</f>
        <v>Avg. Event</v>
      </c>
      <c r="D41"/>
      <c r="E41" s="5"/>
      <c r="F41" s="26"/>
      <c r="H41" s="9"/>
      <c r="I41" s="9"/>
    </row>
    <row r="42">
      <c r="A42" s="26" t="s">
        <v>34</v>
      </c>
      <c r="B42" s="41" t="s">
        <v>17</v>
      </c>
      <c r="C42" s="26" t="s">
        <v>32</v>
      </c>
      <c r="D42"/>
      <c r="E42" s="5"/>
      <c r="F42" s="26"/>
      <c r="H42" s="9"/>
      <c r="I42" s="9"/>
    </row>
    <row r="43">
      <c r="A43" s="26" t="str">
        <f>'Inputs-Results'!C$8</f>
        <v>All Customers</v>
      </c>
      <c r="B43" s="41">
        <v>21</v>
      </c>
      <c r="C43" s="10" t="str">
        <f>'Inputs-Results'!$C$9</f>
        <v>Avg. Event</v>
      </c>
      <c r="D43"/>
      <c r="F43" s="26"/>
      <c r="H43" s="9"/>
      <c r="I43" s="9"/>
    </row>
    <row r="44">
      <c r="A44" s="26" t="s">
        <v>34</v>
      </c>
      <c r="B44" s="41" t="s">
        <v>17</v>
      </c>
      <c r="C44" s="26" t="s">
        <v>32</v>
      </c>
      <c r="D44"/>
      <c r="F44" s="26"/>
      <c r="H44" s="26"/>
      <c r="I44" s="9"/>
    </row>
    <row r="45">
      <c r="A45" s="26" t="str">
        <f>'Inputs-Results'!C$8</f>
        <v>All Customers</v>
      </c>
      <c r="B45" s="41">
        <v>22</v>
      </c>
      <c r="C45" s="10" t="str">
        <f>'Inputs-Results'!$C$9</f>
        <v>Avg. Event</v>
      </c>
      <c r="D45"/>
      <c r="F45" s="26"/>
      <c r="H45" s="26"/>
      <c r="I45" s="9"/>
    </row>
    <row r="46">
      <c r="A46" s="26" t="s">
        <v>34</v>
      </c>
      <c r="B46" s="41" t="s">
        <v>17</v>
      </c>
      <c r="C46" s="26" t="s">
        <v>32</v>
      </c>
      <c r="D46"/>
      <c r="F46" s="26"/>
      <c r="H46" s="26"/>
      <c r="I46" s="9"/>
    </row>
    <row r="47">
      <c r="A47" s="26" t="str">
        <f>'Inputs-Results'!C$8</f>
        <v>All Customers</v>
      </c>
      <c r="B47" s="41">
        <v>23</v>
      </c>
      <c r="C47" s="10" t="str">
        <f>'Inputs-Results'!$C$9</f>
        <v>Avg. Event</v>
      </c>
      <c r="D47"/>
      <c r="F47" s="26"/>
      <c r="H47" s="9"/>
      <c r="I47" s="9"/>
    </row>
    <row r="48">
      <c r="A48" s="26" t="s">
        <v>34</v>
      </c>
      <c r="B48" s="41" t="s">
        <v>17</v>
      </c>
      <c r="C48" s="26" t="s">
        <v>32</v>
      </c>
      <c r="D48"/>
      <c r="F48" s="26"/>
      <c r="H48" s="26"/>
      <c r="I48" s="9"/>
    </row>
    <row r="49">
      <c r="A49" s="26" t="str">
        <f>'Inputs-Results'!C$8</f>
        <v>All Customers</v>
      </c>
      <c r="B49" s="41">
        <v>24</v>
      </c>
      <c r="C49" s="10" t="str">
        <f>'Inputs-Results'!$C$9</f>
        <v>Avg. Event</v>
      </c>
      <c r="D49"/>
      <c r="F49" s="26"/>
      <c r="H49" s="9"/>
    </row>
    <row r="50" ht="14.25">
      <c r="F50" s="26"/>
    </row>
    <row r="51" ht="14.25">
      <c r="F51" s="26"/>
    </row>
    <row r="52" ht="14.25">
      <c r="F52" s="26"/>
    </row>
    <row r="53" ht="14.25">
      <c r="A53" s="26" t="s">
        <v>34</v>
      </c>
      <c r="B53" s="26" t="s">
        <v>32</v>
      </c>
      <c r="C53" s="26"/>
      <c r="F53" s="26"/>
    </row>
    <row r="54" ht="14.25">
      <c r="A54" s="26" t="str">
        <f>'Inputs-Results'!C$8</f>
        <v>All Customers</v>
      </c>
      <c r="B54" s="10" t="str">
        <f>'Inputs-Results'!$C$9</f>
        <v>Avg. Event</v>
      </c>
      <c r="C54" s="10"/>
      <c r="F54" s="26"/>
    </row>
    <row r="55" ht="14.25">
      <c r="F55" s="26"/>
    </row>
    <row r="56" ht="14.25">
      <c r="F56" s="26"/>
    </row>
    <row r="57" ht="14.25">
      <c r="F57" s="26"/>
    </row>
    <row r="58">
      <c r="I58" s="9"/>
    </row>
    <row r="59">
      <c r="I59" s="9"/>
    </row>
    <row r="60">
      <c r="I60" s="9"/>
    </row>
    <row r="61">
      <c r="I61" s="9"/>
    </row>
    <row r="62">
      <c r="I62" s="9"/>
    </row>
    <row r="63">
      <c r="I63" s="9"/>
    </row>
    <row r="64">
      <c r="I64" s="9"/>
    </row>
    <row r="65">
      <c r="I65" s="9"/>
    </row>
    <row r="66">
      <c r="I66" s="9"/>
    </row>
    <row r="67">
      <c r="I67" s="9"/>
    </row>
    <row r="68">
      <c r="I68" s="9"/>
    </row>
    <row r="69">
      <c r="I69" s="9"/>
    </row>
    <row r="70">
      <c r="I70" s="9"/>
    </row>
    <row r="71">
      <c r="I71" s="9"/>
    </row>
  </sheetData>
  <phoneticPr fontId="0" type="noConversion"/>
  <pageMargins left="0.7" right="0.7" top="0.75" bottom="0.75" header="0.3" footer="0.3"/>
  <headerFooter alignWithMargins="fals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Z3361"/>
  <sheetViews>
    <sheetView topLeftCell="C1" zoomScale="85" zoomScaleNormal="85" workbookViewId="0">
      <pane ySplit="1" topLeftCell="A2" activePane="bottomLeft" state="frozen"/>
      <selection pane="bottomLeft" activeCell="X5" sqref="X5"/>
    </sheetView>
  </sheetViews>
  <sheetFormatPr defaultRowHeight="15"/>
  <cols>
    <col min="4" max="4" width="20.7109375" style="51" customWidth="true"/>
  </cols>
  <sheetData>
    <row r="1">
      <c r="A1" t="s">
        <v>57</v>
      </c>
      <c r="B1" t="s">
        <v>31</v>
      </c>
      <c r="C1" t="s">
        <v>58</v>
      </c>
      <c r="D1" t="s">
        <v>34</v>
      </c>
      <c r="E1" t="s">
        <v>32</v>
      </c>
      <c r="F1" t="s">
        <v>17</v>
      </c>
      <c r="G1" t="s">
        <v>59</v>
      </c>
      <c r="H1" t="s">
        <v>60</v>
      </c>
      <c r="I1" t="s">
        <v>61</v>
      </c>
      <c r="J1" t="s">
        <v>62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  <c r="U1" t="s">
        <v>74</v>
      </c>
      <c r="V1" t="s">
        <v>75</v>
      </c>
      <c r="W1" t="s">
        <v>63</v>
      </c>
      <c r="X1" t="s">
        <v>106</v>
      </c>
      <c r="Y1" t="s">
        <v>107</v>
      </c>
      <c r="Z1" t="s">
        <v>108</v>
      </c>
    </row>
    <row r="2">
      <c r="A2" t="s">
        <v>89</v>
      </c>
      <c r="B2" t="s">
        <v>90</v>
      </c>
      <c r="C2" t="s">
        <v>48</v>
      </c>
      <c r="D2" t="s">
        <v>48</v>
      </c>
      <c r="E2" t="s">
        <v>100</v>
      </c>
      <c r="F2" s="0">
        <v>1</v>
      </c>
      <c r="G2" s="0">
        <v>135.29388427734375</v>
      </c>
      <c r="H2" s="0">
        <v>135.39353942871094</v>
      </c>
      <c r="I2" s="0">
        <v>-0.099665179848670959</v>
      </c>
      <c r="J2" s="0">
        <v>-0.00073665694799274206</v>
      </c>
      <c r="K2" s="0">
        <v>-2.7700135707855225</v>
      </c>
      <c r="L2" s="0">
        <v>-1.1923501491546631</v>
      </c>
      <c r="M2" s="0">
        <v>-0.099665179848670959</v>
      </c>
      <c r="N2" s="0">
        <v>0.99301975965499878</v>
      </c>
      <c r="O2" s="0">
        <v>2.5706832408905029</v>
      </c>
      <c r="P2" s="0">
        <v>-3.5270202159881592</v>
      </c>
      <c r="Q2" s="0">
        <v>3.3276898860931396</v>
      </c>
      <c r="R2" s="0">
        <v>1141</v>
      </c>
      <c r="S2" s="0">
        <v>4.3417387008666992</v>
      </c>
      <c r="T2" s="0">
        <v>2.083683967590332</v>
      </c>
      <c r="U2" s="0">
        <v>56.518905639648438</v>
      </c>
      <c r="V2" s="0">
        <v>64</v>
      </c>
      <c r="W2" s="0">
        <v>53.645557403564453</v>
      </c>
      <c r="X2">
        <f>G2*R2/1000</f>
        <v>154.37032196044922</v>
      </c>
      <c r="Y2">
        <f>H2*R2/1000</f>
        <v>154.48402848815917</v>
      </c>
      <c r="Z2">
        <f>I2*R2/1000</f>
        <v>-0.11371797020733357</v>
      </c>
    </row>
    <row r="3">
      <c r="A3" t="s">
        <v>89</v>
      </c>
      <c r="B3" t="s">
        <v>90</v>
      </c>
      <c r="C3" t="s">
        <v>48</v>
      </c>
      <c r="D3" t="s">
        <v>48</v>
      </c>
      <c r="E3" t="s">
        <v>100</v>
      </c>
      <c r="F3" s="0">
        <v>2</v>
      </c>
      <c r="G3" s="0">
        <v>130.99371337890625</v>
      </c>
      <c r="H3" s="0">
        <v>129.32281494140625</v>
      </c>
      <c r="I3" s="0">
        <v>1.6708805561065674</v>
      </c>
      <c r="J3" s="0">
        <v>0.012755425646901131</v>
      </c>
      <c r="K3" s="0">
        <v>-1.0615221261978149</v>
      </c>
      <c r="L3" s="0">
        <v>0.55280351638793945</v>
      </c>
      <c r="M3" s="0">
        <v>1.6708805561065674</v>
      </c>
      <c r="N3" s="0">
        <v>2.7889575958251953</v>
      </c>
      <c r="O3" s="0">
        <v>4.4032831192016602</v>
      </c>
      <c r="P3" s="0">
        <v>-1.8361202478408813</v>
      </c>
      <c r="Q3" s="0">
        <v>5.1778812408447266</v>
      </c>
      <c r="R3" s="0">
        <v>1141</v>
      </c>
      <c r="S3" s="0">
        <v>4.5458717346191406</v>
      </c>
      <c r="T3" s="0">
        <v>2.1321051120758057</v>
      </c>
      <c r="U3" s="0">
        <v>56.518905639648438</v>
      </c>
      <c r="V3" s="0">
        <v>64</v>
      </c>
      <c r="W3" s="0">
        <v>53.935794830322266</v>
      </c>
      <c r="X3">
        <f t="shared" ref="X3:X66" si="0">G3*R3/1000</f>
        <v>149.46382696533203</v>
      </c>
      <c r="Y3">
        <f t="shared" ref="Y3:Y66" si="1">H3*R3/1000</f>
        <v>147.55733184814454</v>
      </c>
      <c r="Z3">
        <f t="shared" ref="Z3:Z66" si="2">I3*R3/1000</f>
        <v>1.9064747145175933</v>
      </c>
    </row>
    <row r="4">
      <c r="A4" t="s">
        <v>89</v>
      </c>
      <c r="B4" t="s">
        <v>90</v>
      </c>
      <c r="C4" t="s">
        <v>48</v>
      </c>
      <c r="D4" t="s">
        <v>48</v>
      </c>
      <c r="E4" t="s">
        <v>100</v>
      </c>
      <c r="F4" s="0">
        <v>3</v>
      </c>
      <c r="G4" s="0">
        <v>128.52301025390625</v>
      </c>
      <c r="H4" s="0">
        <v>126.82954406738281</v>
      </c>
      <c r="I4" s="0">
        <v>1.6934618949890137</v>
      </c>
      <c r="J4" s="0">
        <v>0.013176332227885723</v>
      </c>
      <c r="K4" s="0">
        <v>-1.1311813592910767</v>
      </c>
      <c r="L4" s="0">
        <v>0.53764081001281738</v>
      </c>
      <c r="M4" s="0">
        <v>1.6934618949890137</v>
      </c>
      <c r="N4" s="0">
        <v>2.84928297996521</v>
      </c>
      <c r="O4" s="0">
        <v>4.5181050300598145</v>
      </c>
      <c r="P4" s="0">
        <v>-1.9319283962249756</v>
      </c>
      <c r="Q4" s="0">
        <v>5.318852424621582</v>
      </c>
      <c r="R4" s="0">
        <v>1141</v>
      </c>
      <c r="S4" s="0">
        <v>4.8579721450805664</v>
      </c>
      <c r="T4" s="0">
        <v>2.2040808200836182</v>
      </c>
      <c r="U4" s="0">
        <v>56.518905639648438</v>
      </c>
      <c r="V4" s="0">
        <v>64</v>
      </c>
      <c r="W4" s="0">
        <v>53.817943572998047</v>
      </c>
      <c r="X4">
        <f t="shared" si="0"/>
        <v>146.64475469970702</v>
      </c>
      <c r="Y4">
        <f t="shared" si="1"/>
        <v>144.71250978088378</v>
      </c>
      <c r="Z4">
        <f t="shared" si="2"/>
        <v>1.9322400221824645</v>
      </c>
    </row>
    <row r="5">
      <c r="A5" t="s">
        <v>89</v>
      </c>
      <c r="B5" t="s">
        <v>90</v>
      </c>
      <c r="C5" t="s">
        <v>48</v>
      </c>
      <c r="D5" t="s">
        <v>48</v>
      </c>
      <c r="E5" t="s">
        <v>100</v>
      </c>
      <c r="F5" s="0">
        <v>4</v>
      </c>
      <c r="G5" s="0">
        <v>127.50934600830078</v>
      </c>
      <c r="H5" s="0">
        <v>128.23347473144531</v>
      </c>
      <c r="I5" s="0">
        <v>-0.72413063049316406</v>
      </c>
      <c r="J5" s="0">
        <v>-0.0056790397502481937</v>
      </c>
      <c r="K5" s="0">
        <v>-3.4382719993591309</v>
      </c>
      <c r="L5" s="0">
        <v>-1.8347352743148804</v>
      </c>
      <c r="M5" s="0">
        <v>-0.72413063049316406</v>
      </c>
      <c r="N5" s="0">
        <v>0.38647404313087463</v>
      </c>
      <c r="O5" s="0">
        <v>1.9900107383728027</v>
      </c>
      <c r="P5" s="0">
        <v>-4.2076935768127441</v>
      </c>
      <c r="Q5" s="0">
        <v>2.7594320774078369</v>
      </c>
      <c r="R5" s="0">
        <v>1141</v>
      </c>
      <c r="S5" s="0">
        <v>4.4853129386901855</v>
      </c>
      <c r="T5" s="0">
        <v>2.1178557872772217</v>
      </c>
      <c r="U5" s="0">
        <v>56.518905639648438</v>
      </c>
      <c r="V5" s="0">
        <v>64</v>
      </c>
      <c r="W5" s="0">
        <v>54.230430603027344</v>
      </c>
      <c r="X5">
        <f t="shared" si="0"/>
        <v>145.48816379547119</v>
      </c>
      <c r="Y5">
        <f t="shared" si="1"/>
        <v>146.3143946685791</v>
      </c>
      <c r="Z5">
        <f t="shared" si="2"/>
        <v>-0.82623304939270015</v>
      </c>
    </row>
    <row r="6">
      <c r="A6" t="s">
        <v>89</v>
      </c>
      <c r="B6" t="s">
        <v>90</v>
      </c>
      <c r="C6" t="s">
        <v>48</v>
      </c>
      <c r="D6" t="s">
        <v>48</v>
      </c>
      <c r="E6" t="s">
        <v>100</v>
      </c>
      <c r="F6" s="0">
        <v>5</v>
      </c>
      <c r="G6" s="0">
        <v>133.57275390625</v>
      </c>
      <c r="H6" s="0">
        <v>134.79498291015625</v>
      </c>
      <c r="I6" s="0">
        <v>-1.2222270965576172</v>
      </c>
      <c r="J6" s="0">
        <v>-0.0091502722352743149</v>
      </c>
      <c r="K6" s="0">
        <v>-3.8740568161010742</v>
      </c>
      <c r="L6" s="0">
        <v>-2.3073341846466064</v>
      </c>
      <c r="M6" s="0">
        <v>-1.2222270965576172</v>
      </c>
      <c r="N6" s="0">
        <v>-0.13711990416049957</v>
      </c>
      <c r="O6" s="0">
        <v>1.4296025037765503</v>
      </c>
      <c r="P6" s="0">
        <v>-4.6258134841918945</v>
      </c>
      <c r="Q6" s="0">
        <v>2.1813592910766602</v>
      </c>
      <c r="R6" s="0">
        <v>1141</v>
      </c>
      <c r="S6" s="0">
        <v>4.2817277908325195</v>
      </c>
      <c r="T6" s="0">
        <v>2.0692336559295654</v>
      </c>
      <c r="U6" s="0">
        <v>56.518905639648438</v>
      </c>
      <c r="V6" s="0">
        <v>64</v>
      </c>
      <c r="W6" s="0">
        <v>54.490764617919922</v>
      </c>
      <c r="X6">
        <f t="shared" si="0"/>
        <v>152.40651220703126</v>
      </c>
      <c r="Y6">
        <f t="shared" si="1"/>
        <v>153.80107550048828</v>
      </c>
      <c r="Z6">
        <f t="shared" si="2"/>
        <v>-1.3945611171722412</v>
      </c>
    </row>
    <row r="7">
      <c r="A7" t="s">
        <v>89</v>
      </c>
      <c r="B7" t="s">
        <v>90</v>
      </c>
      <c r="C7" t="s">
        <v>48</v>
      </c>
      <c r="D7" t="s">
        <v>48</v>
      </c>
      <c r="E7" t="s">
        <v>100</v>
      </c>
      <c r="F7" s="0">
        <v>6</v>
      </c>
      <c r="G7" s="0">
        <v>145.33790588378906</v>
      </c>
      <c r="H7" s="0">
        <v>148.0938720703125</v>
      </c>
      <c r="I7" s="0">
        <v>-2.7559707164764404</v>
      </c>
      <c r="J7" s="0">
        <v>-0.018962504342198372</v>
      </c>
      <c r="K7" s="0">
        <v>-5.3827042579650879</v>
      </c>
      <c r="L7" s="0">
        <v>-3.8308086395263672</v>
      </c>
      <c r="M7" s="0">
        <v>-2.7559707164764404</v>
      </c>
      <c r="N7" s="0">
        <v>-1.6811326742172241</v>
      </c>
      <c r="O7" s="0">
        <v>-0.12923738360404968</v>
      </c>
      <c r="P7" s="0">
        <v>-6.1273465156555176</v>
      </c>
      <c r="Q7" s="0">
        <v>0.61540502309799194</v>
      </c>
      <c r="R7" s="0">
        <v>1141</v>
      </c>
      <c r="S7" s="0">
        <v>4.2010688781738281</v>
      </c>
      <c r="T7" s="0">
        <v>2.0496509075164795</v>
      </c>
      <c r="U7" s="0">
        <v>56.518905639648438</v>
      </c>
      <c r="V7" s="0">
        <v>64</v>
      </c>
      <c r="W7" s="0">
        <v>55.033420562744141</v>
      </c>
      <c r="X7">
        <f t="shared" si="0"/>
        <v>165.83055061340332</v>
      </c>
      <c r="Y7">
        <f t="shared" si="1"/>
        <v>168.97510803222656</v>
      </c>
      <c r="Z7">
        <f t="shared" si="2"/>
        <v>-3.1445625874996184</v>
      </c>
    </row>
    <row r="8">
      <c r="A8" t="s">
        <v>89</v>
      </c>
      <c r="B8" t="s">
        <v>90</v>
      </c>
      <c r="C8" t="s">
        <v>48</v>
      </c>
      <c r="D8" t="s">
        <v>48</v>
      </c>
      <c r="E8" t="s">
        <v>100</v>
      </c>
      <c r="F8" s="0">
        <v>7</v>
      </c>
      <c r="G8" s="0">
        <v>164.62727355957031</v>
      </c>
      <c r="H8" s="0">
        <v>166.87101745605469</v>
      </c>
      <c r="I8" s="0">
        <v>-2.2437484264373779</v>
      </c>
      <c r="J8" s="0">
        <v>-0.013629263266921043</v>
      </c>
      <c r="K8" s="0">
        <v>-5.0688729286193848</v>
      </c>
      <c r="L8" s="0">
        <v>-3.3997664451599121</v>
      </c>
      <c r="M8" s="0">
        <v>-2.2437484264373779</v>
      </c>
      <c r="N8" s="0">
        <v>-1.0877304077148437</v>
      </c>
      <c r="O8" s="0">
        <v>0.58137601613998413</v>
      </c>
      <c r="P8" s="0">
        <v>-5.8697562217712402</v>
      </c>
      <c r="Q8" s="0">
        <v>1.3822596073150635</v>
      </c>
      <c r="R8" s="0">
        <v>1141</v>
      </c>
      <c r="S8" s="0">
        <v>4.8596272468566895</v>
      </c>
      <c r="T8" s="0">
        <v>2.2044563293457031</v>
      </c>
      <c r="U8" s="0">
        <v>56.518905639648438</v>
      </c>
      <c r="V8" s="0">
        <v>64</v>
      </c>
      <c r="W8" s="0">
        <v>54.008796691894531</v>
      </c>
      <c r="X8">
        <f t="shared" si="0"/>
        <v>187.83971913146974</v>
      </c>
      <c r="Y8">
        <f t="shared" si="1"/>
        <v>190.3998309173584</v>
      </c>
      <c r="Z8">
        <f t="shared" si="2"/>
        <v>-2.5601169545650482</v>
      </c>
    </row>
    <row r="9">
      <c r="A9" t="s">
        <v>89</v>
      </c>
      <c r="B9" t="s">
        <v>90</v>
      </c>
      <c r="C9" t="s">
        <v>48</v>
      </c>
      <c r="D9" t="s">
        <v>48</v>
      </c>
      <c r="E9" t="s">
        <v>100</v>
      </c>
      <c r="F9" s="0">
        <v>8</v>
      </c>
      <c r="G9" s="0">
        <v>179.71553039550781</v>
      </c>
      <c r="H9" s="0">
        <v>181.74200439453125</v>
      </c>
      <c r="I9" s="0">
        <v>-2.0264697074890137</v>
      </c>
      <c r="J9" s="0">
        <v>-0.011275985278189182</v>
      </c>
      <c r="K9" s="0">
        <v>-5.1014556884765625</v>
      </c>
      <c r="L9" s="0">
        <v>-3.28472900390625</v>
      </c>
      <c r="M9" s="0">
        <v>-2.0264697074890137</v>
      </c>
      <c r="N9" s="0">
        <v>-0.76821035146713257</v>
      </c>
      <c r="O9" s="0">
        <v>1.0485162734985352</v>
      </c>
      <c r="P9" s="0">
        <v>-5.9731717109680176</v>
      </c>
      <c r="Q9" s="0">
        <v>1.9202320575714111</v>
      </c>
      <c r="R9" s="0">
        <v>1141</v>
      </c>
      <c r="S9" s="0">
        <v>5.757237434387207</v>
      </c>
      <c r="T9" s="0">
        <v>2.3994243144989014</v>
      </c>
      <c r="U9" s="0">
        <v>56.518905639648438</v>
      </c>
      <c r="V9" s="0">
        <v>64</v>
      </c>
      <c r="W9" s="0">
        <v>55.310466766357422</v>
      </c>
      <c r="X9">
        <f t="shared" si="0"/>
        <v>205.05542018127443</v>
      </c>
      <c r="Y9">
        <f t="shared" si="1"/>
        <v>207.36762701416015</v>
      </c>
      <c r="Z9">
        <f t="shared" si="2"/>
        <v>-2.3122019362449646</v>
      </c>
    </row>
    <row r="10">
      <c r="A10" t="s">
        <v>89</v>
      </c>
      <c r="B10" t="s">
        <v>90</v>
      </c>
      <c r="C10" t="s">
        <v>48</v>
      </c>
      <c r="D10" t="s">
        <v>48</v>
      </c>
      <c r="E10" t="s">
        <v>100</v>
      </c>
      <c r="F10" s="0">
        <v>9</v>
      </c>
      <c r="G10" s="0">
        <v>188.31037902832031</v>
      </c>
      <c r="H10" s="0">
        <v>187.78742980957031</v>
      </c>
      <c r="I10" s="0">
        <v>0.52295434474945068</v>
      </c>
      <c r="J10" s="0">
        <v>0.0027770872693508863</v>
      </c>
      <c r="K10" s="0">
        <v>-2.4977996349334717</v>
      </c>
      <c r="L10" s="0">
        <v>-0.71311372518539429</v>
      </c>
      <c r="M10" s="0">
        <v>0.52295434474945068</v>
      </c>
      <c r="N10" s="0">
        <v>1.7590224742889404</v>
      </c>
      <c r="O10" s="0">
        <v>3.543708324432373</v>
      </c>
      <c r="P10" s="0">
        <v>-3.3541414737701416</v>
      </c>
      <c r="Q10" s="0">
        <v>4.400050163269043</v>
      </c>
      <c r="R10" s="0">
        <v>1141</v>
      </c>
      <c r="S10" s="0">
        <v>5.5559525489807129</v>
      </c>
      <c r="T10" s="0">
        <v>2.3571069240570068</v>
      </c>
      <c r="U10" s="0">
        <v>56.518905639648438</v>
      </c>
      <c r="V10" s="0">
        <v>64</v>
      </c>
      <c r="W10" s="0">
        <v>57.310466766357422</v>
      </c>
      <c r="X10">
        <f t="shared" si="0"/>
        <v>214.86214247131349</v>
      </c>
      <c r="Y10">
        <f t="shared" si="1"/>
        <v>214.26545741271974</v>
      </c>
      <c r="Z10">
        <f t="shared" si="2"/>
        <v>0.59669090735912322</v>
      </c>
    </row>
    <row r="11">
      <c r="A11" t="s">
        <v>89</v>
      </c>
      <c r="B11" t="s">
        <v>90</v>
      </c>
      <c r="C11" t="s">
        <v>48</v>
      </c>
      <c r="D11" t="s">
        <v>48</v>
      </c>
      <c r="E11" t="s">
        <v>100</v>
      </c>
      <c r="F11" s="0">
        <v>10</v>
      </c>
      <c r="G11" s="0">
        <v>191.31185913085937</v>
      </c>
      <c r="H11" s="0">
        <v>189.81727600097656</v>
      </c>
      <c r="I11" s="0">
        <v>1.4945838451385498</v>
      </c>
      <c r="J11" s="0">
        <v>0.0078122904524207115</v>
      </c>
      <c r="K11" s="0">
        <v>-1.4969151020050049</v>
      </c>
      <c r="L11" s="0">
        <v>0.27048671245574951</v>
      </c>
      <c r="M11" s="0">
        <v>1.4945838451385498</v>
      </c>
      <c r="N11" s="0">
        <v>2.7186810970306396</v>
      </c>
      <c r="O11" s="0">
        <v>4.4860830307006836</v>
      </c>
      <c r="P11" s="0">
        <v>-2.344963550567627</v>
      </c>
      <c r="Q11" s="0">
        <v>5.3341312408447266</v>
      </c>
      <c r="R11" s="0">
        <v>1141</v>
      </c>
      <c r="S11" s="0">
        <v>5.4488587379455566</v>
      </c>
      <c r="T11" s="0">
        <v>2.3342790603637695</v>
      </c>
      <c r="U11" s="0">
        <v>56.518905639648438</v>
      </c>
      <c r="V11" s="0">
        <v>64</v>
      </c>
      <c r="W11" s="0">
        <v>58.660511016845703</v>
      </c>
      <c r="X11">
        <f t="shared" si="0"/>
        <v>218.28683126831055</v>
      </c>
      <c r="Y11">
        <f t="shared" si="1"/>
        <v>216.58151191711426</v>
      </c>
      <c r="Z11">
        <f t="shared" si="2"/>
        <v>1.7053201673030853</v>
      </c>
    </row>
    <row r="12">
      <c r="A12" t="s">
        <v>89</v>
      </c>
      <c r="B12" t="s">
        <v>90</v>
      </c>
      <c r="C12" t="s">
        <v>48</v>
      </c>
      <c r="D12" t="s">
        <v>48</v>
      </c>
      <c r="E12" t="s">
        <v>100</v>
      </c>
      <c r="F12" s="0">
        <v>11</v>
      </c>
      <c r="G12" s="0">
        <v>192.69783020019531</v>
      </c>
      <c r="H12" s="0">
        <v>185.71969604492187</v>
      </c>
      <c r="I12" s="0">
        <v>6.9781355857849121</v>
      </c>
      <c r="J12" s="0">
        <v>0.036212839186191559</v>
      </c>
      <c r="K12" s="0">
        <v>3.3147835731506348</v>
      </c>
      <c r="L12" s="0">
        <v>5.4791216850280762</v>
      </c>
      <c r="M12" s="0">
        <v>6.9781355857849121</v>
      </c>
      <c r="N12" s="0">
        <v>8.4771499633789062</v>
      </c>
      <c r="O12" s="0">
        <v>10.641488075256348</v>
      </c>
      <c r="P12" s="0">
        <v>2.2762739658355713</v>
      </c>
      <c r="Q12" s="0">
        <v>11.679997444152832</v>
      </c>
      <c r="R12" s="0">
        <v>1141</v>
      </c>
      <c r="S12" s="0">
        <v>8.1711874008178711</v>
      </c>
      <c r="T12" s="0">
        <v>2.8585288524627686</v>
      </c>
      <c r="U12" s="0">
        <v>56.518905639648438</v>
      </c>
      <c r="V12" s="0">
        <v>64</v>
      </c>
      <c r="W12" s="0">
        <v>60.270008087158203</v>
      </c>
      <c r="X12">
        <f t="shared" si="0"/>
        <v>219.86822425842286</v>
      </c>
      <c r="Y12">
        <f t="shared" si="1"/>
        <v>211.90617318725586</v>
      </c>
      <c r="Z12">
        <f t="shared" si="2"/>
        <v>7.9620527033805848</v>
      </c>
    </row>
    <row r="13">
      <c r="A13" t="s">
        <v>89</v>
      </c>
      <c r="B13" t="s">
        <v>90</v>
      </c>
      <c r="C13" t="s">
        <v>48</v>
      </c>
      <c r="D13" t="s">
        <v>48</v>
      </c>
      <c r="E13" t="s">
        <v>100</v>
      </c>
      <c r="F13" s="0">
        <v>12</v>
      </c>
      <c r="G13" s="0">
        <v>193.97158813476562</v>
      </c>
      <c r="H13" s="0">
        <v>175.03559875488281</v>
      </c>
      <c r="I13" s="0">
        <v>18.93597412109375</v>
      </c>
      <c r="J13" s="0">
        <v>0.097622409462928772</v>
      </c>
      <c r="K13" s="0">
        <v>14.28426456451416</v>
      </c>
      <c r="L13" s="0">
        <v>17.03253173828125</v>
      </c>
      <c r="M13" s="0">
        <v>18.93597412109375</v>
      </c>
      <c r="N13" s="0">
        <v>20.83941650390625</v>
      </c>
      <c r="O13" s="0">
        <v>23.587684631347656</v>
      </c>
      <c r="P13" s="0">
        <v>12.965569496154785</v>
      </c>
      <c r="Q13" s="0">
        <v>24.906379699707031</v>
      </c>
      <c r="R13" s="0">
        <v>1141</v>
      </c>
      <c r="S13" s="0">
        <v>13.17507266998291</v>
      </c>
      <c r="T13" s="0">
        <v>3.6297483444213867</v>
      </c>
      <c r="U13" s="0">
        <v>56.518905639648438</v>
      </c>
      <c r="V13" s="0">
        <v>64</v>
      </c>
      <c r="W13" s="0">
        <v>61.450305938720703</v>
      </c>
      <c r="X13">
        <f t="shared" si="0"/>
        <v>221.32158206176757</v>
      </c>
      <c r="Y13">
        <f t="shared" si="1"/>
        <v>199.7156181793213</v>
      </c>
      <c r="Z13">
        <f t="shared" si="2"/>
        <v>21.605946472167968</v>
      </c>
    </row>
    <row r="14">
      <c r="A14" t="s">
        <v>89</v>
      </c>
      <c r="B14" t="s">
        <v>90</v>
      </c>
      <c r="C14" t="s">
        <v>48</v>
      </c>
      <c r="D14" t="s">
        <v>48</v>
      </c>
      <c r="E14" t="s">
        <v>100</v>
      </c>
      <c r="F14" s="0">
        <v>13</v>
      </c>
      <c r="G14" s="0">
        <v>190.24815368652344</v>
      </c>
      <c r="H14" s="0">
        <v>173.67303466796875</v>
      </c>
      <c r="I14" s="0">
        <v>16.575126647949219</v>
      </c>
      <c r="J14" s="0">
        <v>0.087123721837997437</v>
      </c>
      <c r="K14" s="0">
        <v>12.182123184204102</v>
      </c>
      <c r="L14" s="0">
        <v>14.777544975280762</v>
      </c>
      <c r="M14" s="0">
        <v>16.575126647949219</v>
      </c>
      <c r="N14" s="0">
        <v>18.372707366943359</v>
      </c>
      <c r="O14" s="0">
        <v>20.968130111694336</v>
      </c>
      <c r="P14" s="0">
        <v>10.936767578125</v>
      </c>
      <c r="Q14" s="0">
        <v>22.213485717773438</v>
      </c>
      <c r="R14" s="0">
        <v>1141</v>
      </c>
      <c r="S14" s="0">
        <v>11.750354766845703</v>
      </c>
      <c r="T14" s="0">
        <v>3.4278790950775146</v>
      </c>
      <c r="U14" s="0">
        <v>56.518905639648438</v>
      </c>
      <c r="V14" s="0">
        <v>64</v>
      </c>
      <c r="W14" s="0">
        <v>62.080913543701172</v>
      </c>
      <c r="X14">
        <f t="shared" si="0"/>
        <v>217.07314335632324</v>
      </c>
      <c r="Y14">
        <f t="shared" si="1"/>
        <v>198.16093255615235</v>
      </c>
      <c r="Z14">
        <f t="shared" si="2"/>
        <v>18.912219505310059</v>
      </c>
    </row>
    <row r="15">
      <c r="A15" t="s">
        <v>89</v>
      </c>
      <c r="B15" t="s">
        <v>90</v>
      </c>
      <c r="C15" t="s">
        <v>48</v>
      </c>
      <c r="D15" t="s">
        <v>48</v>
      </c>
      <c r="E15" t="s">
        <v>100</v>
      </c>
      <c r="F15" s="0">
        <v>14</v>
      </c>
      <c r="G15" s="0">
        <v>187.96614074707031</v>
      </c>
      <c r="H15" s="0">
        <v>173.21543884277344</v>
      </c>
      <c r="I15" s="0">
        <v>14.750705718994141</v>
      </c>
      <c r="J15" s="0">
        <v>0.078475333750247955</v>
      </c>
      <c r="K15" s="0">
        <v>10.44756031036377</v>
      </c>
      <c r="L15" s="0">
        <v>12.989893913269043</v>
      </c>
      <c r="M15" s="0">
        <v>14.750705718994141</v>
      </c>
      <c r="N15" s="0">
        <v>16.511518478393555</v>
      </c>
      <c r="O15" s="0">
        <v>19.053850173950195</v>
      </c>
      <c r="P15" s="0">
        <v>9.2276782989501953</v>
      </c>
      <c r="Q15" s="0">
        <v>20.273733139038086</v>
      </c>
      <c r="R15" s="0">
        <v>1141</v>
      </c>
      <c r="S15" s="0">
        <v>11.274565696716309</v>
      </c>
      <c r="T15" s="0">
        <v>3.3577620983123779</v>
      </c>
      <c r="U15" s="0">
        <v>56.518905639648438</v>
      </c>
      <c r="V15" s="0">
        <v>64</v>
      </c>
      <c r="W15" s="0">
        <v>62.065082550048828</v>
      </c>
      <c r="X15">
        <f t="shared" si="0"/>
        <v>214.46936659240723</v>
      </c>
      <c r="Y15">
        <f t="shared" si="1"/>
        <v>197.63881571960448</v>
      </c>
      <c r="Z15">
        <f t="shared" si="2"/>
        <v>16.830555225372315</v>
      </c>
    </row>
    <row r="16">
      <c r="A16" t="s">
        <v>89</v>
      </c>
      <c r="B16" t="s">
        <v>90</v>
      </c>
      <c r="C16" t="s">
        <v>48</v>
      </c>
      <c r="D16" t="s">
        <v>48</v>
      </c>
      <c r="E16" t="s">
        <v>100</v>
      </c>
      <c r="F16" s="0">
        <v>15</v>
      </c>
      <c r="G16" s="0">
        <v>182.93511962890625</v>
      </c>
      <c r="H16" s="0">
        <v>171.08279418945312</v>
      </c>
      <c r="I16" s="0">
        <v>11.852327346801758</v>
      </c>
      <c r="J16" s="0">
        <v>0.0647897869348526</v>
      </c>
      <c r="K16" s="0">
        <v>7.7768559455871582</v>
      </c>
      <c r="L16" s="0">
        <v>10.184677124023437</v>
      </c>
      <c r="M16" s="0">
        <v>11.852327346801758</v>
      </c>
      <c r="N16" s="0">
        <v>13.519977569580078</v>
      </c>
      <c r="O16" s="0">
        <v>15.927798271179199</v>
      </c>
      <c r="P16" s="0">
        <v>6.6215167045593262</v>
      </c>
      <c r="Q16" s="0">
        <v>17.083137512207031</v>
      </c>
      <c r="R16" s="0">
        <v>1141</v>
      </c>
      <c r="S16" s="0">
        <v>10.113080978393555</v>
      </c>
      <c r="T16" s="0">
        <v>3.1801071166992187</v>
      </c>
      <c r="U16" s="0">
        <v>56.518905639648438</v>
      </c>
      <c r="V16" s="0">
        <v>64</v>
      </c>
      <c r="W16" s="0">
        <v>61.938434600830078</v>
      </c>
      <c r="X16">
        <f t="shared" si="0"/>
        <v>208.72897149658203</v>
      </c>
      <c r="Y16">
        <f t="shared" si="1"/>
        <v>195.20546817016603</v>
      </c>
      <c r="Z16">
        <f t="shared" si="2"/>
        <v>13.523505502700806</v>
      </c>
    </row>
    <row r="17">
      <c r="A17" t="s">
        <v>89</v>
      </c>
      <c r="B17" t="s">
        <v>90</v>
      </c>
      <c r="C17" t="s">
        <v>48</v>
      </c>
      <c r="D17" t="s">
        <v>48</v>
      </c>
      <c r="E17" t="s">
        <v>100</v>
      </c>
      <c r="F17" s="0">
        <v>16</v>
      </c>
      <c r="G17" s="0">
        <v>175.59500122070312</v>
      </c>
      <c r="H17" s="0">
        <v>165.97352600097656</v>
      </c>
      <c r="I17" s="0">
        <v>9.6214790344238281</v>
      </c>
      <c r="J17" s="0">
        <v>0.054793581366539001</v>
      </c>
      <c r="K17" s="0">
        <v>5.8471202850341797</v>
      </c>
      <c r="L17" s="0">
        <v>8.0770416259765625</v>
      </c>
      <c r="M17" s="0">
        <v>9.6214790344238281</v>
      </c>
      <c r="N17" s="0">
        <v>11.165916442871094</v>
      </c>
      <c r="O17" s="0">
        <v>13.395837783813477</v>
      </c>
      <c r="P17" s="0">
        <v>4.7771420478820801</v>
      </c>
      <c r="Q17" s="0">
        <v>14.465815544128418</v>
      </c>
      <c r="R17" s="0">
        <v>1141</v>
      </c>
      <c r="S17" s="0">
        <v>8.6738948822021484</v>
      </c>
      <c r="T17" s="0">
        <v>2.9451477527618408</v>
      </c>
      <c r="U17" s="0">
        <v>56.518905639648438</v>
      </c>
      <c r="V17" s="0">
        <v>64</v>
      </c>
      <c r="W17" s="0">
        <v>60.776603698730469</v>
      </c>
      <c r="X17">
        <f t="shared" si="0"/>
        <v>200.35389639282226</v>
      </c>
      <c r="Y17">
        <f t="shared" si="1"/>
        <v>189.37579316711427</v>
      </c>
      <c r="Z17">
        <f t="shared" si="2"/>
        <v>10.978107578277587</v>
      </c>
    </row>
    <row r="18">
      <c r="A18" t="s">
        <v>89</v>
      </c>
      <c r="B18" t="s">
        <v>90</v>
      </c>
      <c r="C18" t="s">
        <v>48</v>
      </c>
      <c r="D18" t="s">
        <v>48</v>
      </c>
      <c r="E18" t="s">
        <v>100</v>
      </c>
      <c r="F18" s="0">
        <v>17</v>
      </c>
      <c r="G18" s="0">
        <v>172.33421325683594</v>
      </c>
      <c r="H18" s="0">
        <v>161.25674438476562</v>
      </c>
      <c r="I18" s="0">
        <v>11.07746410369873</v>
      </c>
      <c r="J18" s="0">
        <v>0.064278960227966309</v>
      </c>
      <c r="K18" s="0">
        <v>7.4320068359375</v>
      </c>
      <c r="L18" s="0">
        <v>9.5857725143432617</v>
      </c>
      <c r="M18" s="0">
        <v>11.07746410369873</v>
      </c>
      <c r="N18" s="0">
        <v>12.569155693054199</v>
      </c>
      <c r="O18" s="0">
        <v>14.722921371459961</v>
      </c>
      <c r="P18" s="0">
        <v>6.3985705375671387</v>
      </c>
      <c r="Q18" s="0">
        <v>15.75635814666748</v>
      </c>
      <c r="R18" s="0">
        <v>1141</v>
      </c>
      <c r="S18" s="0">
        <v>8.0915517807006836</v>
      </c>
      <c r="T18" s="0">
        <v>2.8445653915405273</v>
      </c>
      <c r="U18" s="0">
        <v>56.518905639648438</v>
      </c>
      <c r="V18" s="0">
        <v>64</v>
      </c>
      <c r="W18" s="0">
        <v>58.277046203613281</v>
      </c>
      <c r="X18">
        <f t="shared" si="0"/>
        <v>196.6333373260498</v>
      </c>
      <c r="Y18">
        <f t="shared" si="1"/>
        <v>183.99394534301757</v>
      </c>
      <c r="Z18">
        <f t="shared" si="2"/>
        <v>12.639386542320251</v>
      </c>
    </row>
    <row r="19">
      <c r="A19" t="s">
        <v>89</v>
      </c>
      <c r="B19" t="s">
        <v>90</v>
      </c>
      <c r="C19" t="s">
        <v>48</v>
      </c>
      <c r="D19" t="s">
        <v>48</v>
      </c>
      <c r="E19" t="s">
        <v>100</v>
      </c>
      <c r="F19" s="0">
        <v>18</v>
      </c>
      <c r="G19" s="0">
        <v>169.788818359375</v>
      </c>
      <c r="H19" s="0">
        <v>162.81227111816406</v>
      </c>
      <c r="I19" s="0">
        <v>6.9765515327453613</v>
      </c>
      <c r="J19" s="0">
        <v>0.041089583188295364</v>
      </c>
      <c r="K19" s="0">
        <v>3.3736975193023682</v>
      </c>
      <c r="L19" s="0">
        <v>5.5022926330566406</v>
      </c>
      <c r="M19" s="0">
        <v>6.9765515327453613</v>
      </c>
      <c r="N19" s="0">
        <v>8.450810432434082</v>
      </c>
      <c r="O19" s="0">
        <v>10.579405784606934</v>
      </c>
      <c r="P19" s="0">
        <v>2.3523383140563965</v>
      </c>
      <c r="Q19" s="0">
        <v>11.600764274597168</v>
      </c>
      <c r="R19" s="0">
        <v>1141</v>
      </c>
      <c r="S19" s="0">
        <v>7.9035310745239258</v>
      </c>
      <c r="T19" s="0">
        <v>2.8113219738006592</v>
      </c>
      <c r="U19" s="0">
        <v>56.518905639648438</v>
      </c>
      <c r="V19" s="0">
        <v>64</v>
      </c>
      <c r="W19" s="0">
        <v>56.481971740722656</v>
      </c>
      <c r="X19">
        <f t="shared" si="0"/>
        <v>193.72904174804688</v>
      </c>
      <c r="Y19">
        <f t="shared" si="1"/>
        <v>185.76880134582518</v>
      </c>
      <c r="Z19">
        <f t="shared" si="2"/>
        <v>7.960245298862457</v>
      </c>
    </row>
    <row r="20">
      <c r="A20" t="s">
        <v>89</v>
      </c>
      <c r="B20" t="s">
        <v>90</v>
      </c>
      <c r="C20" t="s">
        <v>48</v>
      </c>
      <c r="D20" t="s">
        <v>48</v>
      </c>
      <c r="E20" t="s">
        <v>100</v>
      </c>
      <c r="F20" s="0">
        <v>19</v>
      </c>
      <c r="G20" s="0">
        <v>163.35212707519531</v>
      </c>
      <c r="H20" s="0">
        <v>163.20445251464844</v>
      </c>
      <c r="I20" s="0">
        <v>0.14767844974994659</v>
      </c>
      <c r="J20" s="0">
        <v>0.00090404972434043884</v>
      </c>
      <c r="K20" s="0">
        <v>-2.7326247692108154</v>
      </c>
      <c r="L20" s="0">
        <v>-1.0309182405471802</v>
      </c>
      <c r="M20" s="0">
        <v>0.14767844974994659</v>
      </c>
      <c r="N20" s="0">
        <v>1.3262752294540405</v>
      </c>
      <c r="O20" s="0">
        <v>3.0279817581176758</v>
      </c>
      <c r="P20" s="0">
        <v>-3.5491507053375244</v>
      </c>
      <c r="Q20" s="0">
        <v>3.8445076942443848</v>
      </c>
      <c r="R20" s="0">
        <v>1141</v>
      </c>
      <c r="S20" s="0">
        <v>5.0513129234313965</v>
      </c>
      <c r="T20" s="0">
        <v>2.2475125789642334</v>
      </c>
      <c r="U20" s="0">
        <v>56.518905639648438</v>
      </c>
      <c r="V20" s="0">
        <v>64</v>
      </c>
      <c r="W20" s="0">
        <v>55.269130706787109</v>
      </c>
      <c r="X20">
        <f t="shared" si="0"/>
        <v>186.38477699279784</v>
      </c>
      <c r="Y20">
        <f t="shared" si="1"/>
        <v>186.21628031921387</v>
      </c>
      <c r="Z20">
        <f t="shared" si="2"/>
        <v>0.16850111116468908</v>
      </c>
    </row>
    <row r="21">
      <c r="A21" t="s">
        <v>89</v>
      </c>
      <c r="B21" t="s">
        <v>90</v>
      </c>
      <c r="C21" t="s">
        <v>48</v>
      </c>
      <c r="D21" t="s">
        <v>48</v>
      </c>
      <c r="E21" t="s">
        <v>100</v>
      </c>
      <c r="F21" s="0">
        <v>20</v>
      </c>
      <c r="G21" s="0">
        <v>157.94143676757812</v>
      </c>
      <c r="H21" s="0">
        <v>157.54638671875</v>
      </c>
      <c r="I21" s="0">
        <v>0.3950570821762085</v>
      </c>
      <c r="J21" s="0">
        <v>0.002501288428902626</v>
      </c>
      <c r="K21" s="0">
        <v>-2.3503339290618896</v>
      </c>
      <c r="L21" s="0">
        <v>-0.72833472490310669</v>
      </c>
      <c r="M21" s="0">
        <v>0.3950570821762085</v>
      </c>
      <c r="N21" s="0">
        <v>1.5184488296508789</v>
      </c>
      <c r="O21" s="0">
        <v>3.1404480934143066</v>
      </c>
      <c r="P21" s="0">
        <v>-3.1286141872406006</v>
      </c>
      <c r="Q21" s="0">
        <v>3.9187283515930176</v>
      </c>
      <c r="R21" s="0">
        <v>1141</v>
      </c>
      <c r="S21" s="0">
        <v>4.5891923904418945</v>
      </c>
      <c r="T21" s="0">
        <v>2.142240047454834</v>
      </c>
      <c r="U21" s="0">
        <v>56.518905639648438</v>
      </c>
      <c r="V21" s="0">
        <v>64</v>
      </c>
      <c r="W21" s="0">
        <v>54.26824951171875</v>
      </c>
      <c r="X21">
        <f t="shared" si="0"/>
        <v>180.21117935180663</v>
      </c>
      <c r="Y21">
        <f t="shared" si="1"/>
        <v>179.76042724609374</v>
      </c>
      <c r="Z21">
        <f t="shared" si="2"/>
        <v>0.45076013076305388</v>
      </c>
    </row>
    <row r="22">
      <c r="A22" t="s">
        <v>89</v>
      </c>
      <c r="B22" t="s">
        <v>90</v>
      </c>
      <c r="C22" t="s">
        <v>48</v>
      </c>
      <c r="D22" t="s">
        <v>48</v>
      </c>
      <c r="E22" t="s">
        <v>100</v>
      </c>
      <c r="F22" s="0">
        <v>21</v>
      </c>
      <c r="G22" s="0">
        <v>153.62284851074219</v>
      </c>
      <c r="H22" s="0">
        <v>154.28866577148437</v>
      </c>
      <c r="I22" s="0">
        <v>-0.66582322120666504</v>
      </c>
      <c r="J22" s="0">
        <v>-0.0043341419659554958</v>
      </c>
      <c r="K22" s="0">
        <v>-3.4453177452087402</v>
      </c>
      <c r="L22" s="0">
        <v>-1.803169846534729</v>
      </c>
      <c r="M22" s="0">
        <v>-0.66582322120666504</v>
      </c>
      <c r="N22" s="0">
        <v>0.47152343392372131</v>
      </c>
      <c r="O22" s="0">
        <v>2.1136713027954102</v>
      </c>
      <c r="P22" s="0">
        <v>-4.2332658767700195</v>
      </c>
      <c r="Q22" s="0">
        <v>2.9016194343566895</v>
      </c>
      <c r="R22" s="0">
        <v>1141</v>
      </c>
      <c r="S22" s="0">
        <v>4.7039155960083008</v>
      </c>
      <c r="T22" s="0">
        <v>2.1688511371612549</v>
      </c>
      <c r="U22" s="0">
        <v>56.518905639648438</v>
      </c>
      <c r="V22" s="0">
        <v>64</v>
      </c>
      <c r="W22" s="0">
        <v>54.117855072021484</v>
      </c>
      <c r="X22">
        <f t="shared" si="0"/>
        <v>175.28367015075685</v>
      </c>
      <c r="Y22">
        <f t="shared" si="1"/>
        <v>176.04336764526369</v>
      </c>
      <c r="Z22">
        <f t="shared" si="2"/>
        <v>-0.75970429539680484</v>
      </c>
    </row>
    <row r="23">
      <c r="A23" t="s">
        <v>89</v>
      </c>
      <c r="B23" t="s">
        <v>90</v>
      </c>
      <c r="C23" t="s">
        <v>48</v>
      </c>
      <c r="D23" t="s">
        <v>48</v>
      </c>
      <c r="E23" t="s">
        <v>100</v>
      </c>
      <c r="F23" s="0">
        <v>22</v>
      </c>
      <c r="G23" s="0">
        <v>145.87127685546875</v>
      </c>
      <c r="H23" s="0">
        <v>146.71490478515625</v>
      </c>
      <c r="I23" s="0">
        <v>-0.84361976385116577</v>
      </c>
      <c r="J23" s="0">
        <v>-0.0057833166792988777</v>
      </c>
      <c r="K23" s="0">
        <v>-3.9045374393463135</v>
      </c>
      <c r="L23" s="0">
        <v>-2.0961225032806396</v>
      </c>
      <c r="M23" s="0">
        <v>-0.84361976385116577</v>
      </c>
      <c r="N23" s="0">
        <v>0.40888297557830811</v>
      </c>
      <c r="O23" s="0">
        <v>2.2172980308532715</v>
      </c>
      <c r="P23" s="0">
        <v>-4.7722649574279785</v>
      </c>
      <c r="Q23" s="0">
        <v>3.0850255489349365</v>
      </c>
      <c r="R23" s="0">
        <v>1141</v>
      </c>
      <c r="S23" s="0">
        <v>5.7046780586242676</v>
      </c>
      <c r="T23" s="0">
        <v>2.3884468078613281</v>
      </c>
      <c r="U23" s="0">
        <v>56.518905639648438</v>
      </c>
      <c r="V23" s="0">
        <v>64</v>
      </c>
      <c r="W23" s="0">
        <v>53.859275817871094</v>
      </c>
      <c r="X23">
        <f t="shared" si="0"/>
        <v>166.43912689208983</v>
      </c>
      <c r="Y23">
        <f t="shared" si="1"/>
        <v>167.40170635986328</v>
      </c>
      <c r="Z23">
        <f t="shared" si="2"/>
        <v>-0.96257015055418016</v>
      </c>
    </row>
    <row r="24">
      <c r="A24" t="s">
        <v>89</v>
      </c>
      <c r="B24" t="s">
        <v>90</v>
      </c>
      <c r="C24" t="s">
        <v>48</v>
      </c>
      <c r="D24" t="s">
        <v>48</v>
      </c>
      <c r="E24" t="s">
        <v>100</v>
      </c>
      <c r="F24" s="0">
        <v>23</v>
      </c>
      <c r="G24" s="0">
        <v>139.08352661132812</v>
      </c>
      <c r="H24" s="0">
        <v>140.38548278808594</v>
      </c>
      <c r="I24" s="0">
        <v>-1.3019589185714722</v>
      </c>
      <c r="J24" s="0">
        <v>-0.0093609858304262161</v>
      </c>
      <c r="K24" s="0">
        <v>-4.3578357696533203</v>
      </c>
      <c r="L24" s="0">
        <v>-2.5523989200592041</v>
      </c>
      <c r="M24" s="0">
        <v>-1.3019589185714722</v>
      </c>
      <c r="N24" s="0">
        <v>-0.05151887983083725</v>
      </c>
      <c r="O24" s="0">
        <v>1.753917932510376</v>
      </c>
      <c r="P24" s="0">
        <v>-5.2241344451904297</v>
      </c>
      <c r="Q24" s="0">
        <v>2.6202166080474854</v>
      </c>
      <c r="R24" s="0">
        <v>1141</v>
      </c>
      <c r="S24" s="0">
        <v>5.6859035491943359</v>
      </c>
      <c r="T24" s="0">
        <v>2.3845133781433105</v>
      </c>
      <c r="U24" s="0">
        <v>56.518905639648438</v>
      </c>
      <c r="V24" s="0">
        <v>64</v>
      </c>
      <c r="W24" s="0">
        <v>53.007034301757812</v>
      </c>
      <c r="X24">
        <f t="shared" si="0"/>
        <v>158.69430386352539</v>
      </c>
      <c r="Y24">
        <f t="shared" si="1"/>
        <v>160.17983586120604</v>
      </c>
      <c r="Z24">
        <f t="shared" si="2"/>
        <v>-1.4855351260900498</v>
      </c>
    </row>
    <row r="25">
      <c r="A25" t="s">
        <v>89</v>
      </c>
      <c r="B25" t="s">
        <v>90</v>
      </c>
      <c r="C25" t="s">
        <v>48</v>
      </c>
      <c r="D25" t="s">
        <v>48</v>
      </c>
      <c r="E25" t="s">
        <v>100</v>
      </c>
      <c r="F25" s="0">
        <v>24</v>
      </c>
      <c r="G25" s="0">
        <v>133.94944763183594</v>
      </c>
      <c r="H25" s="0">
        <v>134.57084655761719</v>
      </c>
      <c r="I25" s="0">
        <v>-0.62140393257141113</v>
      </c>
      <c r="J25" s="0">
        <v>-0.0046390928328037262</v>
      </c>
      <c r="K25" s="0">
        <v>-3.8366892337799072</v>
      </c>
      <c r="L25" s="0">
        <v>-1.9370726346969604</v>
      </c>
      <c r="M25" s="0">
        <v>-0.62140393257141113</v>
      </c>
      <c r="N25" s="0">
        <v>0.69426470994949341</v>
      </c>
      <c r="O25" s="0">
        <v>2.593881368637085</v>
      </c>
      <c r="P25" s="0">
        <v>-4.7481780052185059</v>
      </c>
      <c r="Q25" s="0">
        <v>3.5053699016571045</v>
      </c>
      <c r="R25" s="0">
        <v>1141</v>
      </c>
      <c r="S25" s="0">
        <v>6.2945809364318848</v>
      </c>
      <c r="T25" s="0">
        <v>2.5089004039764404</v>
      </c>
      <c r="U25" s="0">
        <v>56.518905639648438</v>
      </c>
      <c r="V25" s="0">
        <v>64</v>
      </c>
      <c r="W25" s="0">
        <v>52.668430328369141</v>
      </c>
      <c r="X25">
        <f t="shared" si="0"/>
        <v>152.83631974792482</v>
      </c>
      <c r="Y25">
        <f t="shared" si="1"/>
        <v>153.54533592224121</v>
      </c>
      <c r="Z25">
        <f t="shared" si="2"/>
        <v>-0.70902188706398006</v>
      </c>
    </row>
    <row r="26">
      <c r="A26" t="s">
        <v>89</v>
      </c>
      <c r="B26" t="s">
        <v>90</v>
      </c>
      <c r="C26" t="s">
        <v>48</v>
      </c>
      <c r="D26" t="s">
        <v>48</v>
      </c>
      <c r="E26" t="s">
        <v>101</v>
      </c>
      <c r="F26" s="0">
        <v>1</v>
      </c>
      <c r="G26" s="0">
        <v>160.86474609375</v>
      </c>
      <c r="H26" s="0">
        <v>164.33403015136719</v>
      </c>
      <c r="I26" s="0">
        <v>-3.469292163848877</v>
      </c>
      <c r="J26" s="0">
        <v>-0.021566515788435936</v>
      </c>
      <c r="K26" s="0">
        <v>-8.4179220199584961</v>
      </c>
      <c r="L26" s="0">
        <v>-5.4942312240600586</v>
      </c>
      <c r="M26" s="0">
        <v>-3.469292163848877</v>
      </c>
      <c r="N26" s="0">
        <v>-1.4443529844284058</v>
      </c>
      <c r="O26" s="0">
        <v>1.4793376922607422</v>
      </c>
      <c r="P26" s="0">
        <v>-9.8207893371582031</v>
      </c>
      <c r="Q26" s="0">
        <v>2.8822054862976074</v>
      </c>
      <c r="R26" s="0">
        <v>1142</v>
      </c>
      <c r="S26" s="0">
        <v>14.910690307617188</v>
      </c>
      <c r="T26" s="0">
        <v>3.8614363670349121</v>
      </c>
      <c r="U26" s="0">
        <v>81.774810791015625</v>
      </c>
      <c r="V26" s="0">
        <v>101.5</v>
      </c>
      <c r="W26" s="0">
        <v>70.00872802734375</v>
      </c>
      <c r="X26">
        <f t="shared" si="0"/>
        <v>183.70754003906251</v>
      </c>
      <c r="Y26">
        <f t="shared" si="1"/>
        <v>187.66946243286134</v>
      </c>
      <c r="Z26">
        <f t="shared" si="2"/>
        <v>-3.9619316511154175</v>
      </c>
    </row>
    <row r="27">
      <c r="A27" t="s">
        <v>89</v>
      </c>
      <c r="B27" t="s">
        <v>90</v>
      </c>
      <c r="C27" t="s">
        <v>48</v>
      </c>
      <c r="D27" t="s">
        <v>48</v>
      </c>
      <c r="E27" t="s">
        <v>101</v>
      </c>
      <c r="F27" s="0">
        <v>2</v>
      </c>
      <c r="G27" s="0">
        <v>155.38388061523437</v>
      </c>
      <c r="H27" s="0">
        <v>158.34909057617187</v>
      </c>
      <c r="I27" s="0">
        <v>-2.965200662612915</v>
      </c>
      <c r="J27" s="0">
        <v>-0.019083064049482346</v>
      </c>
      <c r="K27" s="0">
        <v>-7.7178554534912109</v>
      </c>
      <c r="L27" s="0">
        <v>-4.9099483489990234</v>
      </c>
      <c r="M27" s="0">
        <v>-2.965200662612915</v>
      </c>
      <c r="N27" s="0">
        <v>-1.0204528570175171</v>
      </c>
      <c r="O27" s="0">
        <v>1.7874540090560913</v>
      </c>
      <c r="P27" s="0">
        <v>-9.0651664733886719</v>
      </c>
      <c r="Q27" s="0">
        <v>3.134765625</v>
      </c>
      <c r="R27" s="0">
        <v>1142</v>
      </c>
      <c r="S27" s="0">
        <v>13.753091812133789</v>
      </c>
      <c r="T27" s="0">
        <v>3.7085161209106445</v>
      </c>
      <c r="U27" s="0">
        <v>81.774810791015625</v>
      </c>
      <c r="V27" s="0">
        <v>101.5</v>
      </c>
      <c r="W27" s="0">
        <v>68.781707763671875</v>
      </c>
      <c r="X27">
        <f t="shared" si="0"/>
        <v>177.44839166259766</v>
      </c>
      <c r="Y27">
        <f t="shared" si="1"/>
        <v>180.83466143798827</v>
      </c>
      <c r="Z27">
        <f t="shared" si="2"/>
        <v>-3.3862591567039488</v>
      </c>
    </row>
    <row r="28">
      <c r="A28" t="s">
        <v>89</v>
      </c>
      <c r="B28" t="s">
        <v>90</v>
      </c>
      <c r="C28" t="s">
        <v>48</v>
      </c>
      <c r="D28" t="s">
        <v>48</v>
      </c>
      <c r="E28" t="s">
        <v>101</v>
      </c>
      <c r="F28" s="0">
        <v>3</v>
      </c>
      <c r="G28" s="0">
        <v>150.73887634277344</v>
      </c>
      <c r="H28" s="0">
        <v>154.5045166015625</v>
      </c>
      <c r="I28" s="0">
        <v>-3.7656407356262207</v>
      </c>
      <c r="J28" s="0">
        <v>-0.024981217458844185</v>
      </c>
      <c r="K28" s="0">
        <v>-8.4865455627441406</v>
      </c>
      <c r="L28" s="0">
        <v>-5.6973967552185059</v>
      </c>
      <c r="M28" s="0">
        <v>-3.7656407356262207</v>
      </c>
      <c r="N28" s="0">
        <v>-1.833884596824646</v>
      </c>
      <c r="O28" s="0">
        <v>0.95526432991027832</v>
      </c>
      <c r="P28" s="0">
        <v>-9.8248567581176758</v>
      </c>
      <c r="Q28" s="0">
        <v>2.2935752868652344</v>
      </c>
      <c r="R28" s="0">
        <v>1142</v>
      </c>
      <c r="S28" s="0">
        <v>13.569953918457031</v>
      </c>
      <c r="T28" s="0">
        <v>3.6837418079376221</v>
      </c>
      <c r="U28" s="0">
        <v>81.774810791015625</v>
      </c>
      <c r="V28" s="0">
        <v>101.5</v>
      </c>
      <c r="W28" s="0">
        <v>67.827095031738281</v>
      </c>
      <c r="X28">
        <f t="shared" si="0"/>
        <v>172.14379678344727</v>
      </c>
      <c r="Y28">
        <f t="shared" si="1"/>
        <v>176.44415795898436</v>
      </c>
      <c r="Z28">
        <f t="shared" si="2"/>
        <v>-4.3003617200851441</v>
      </c>
    </row>
    <row r="29">
      <c r="A29" t="s">
        <v>89</v>
      </c>
      <c r="B29" t="s">
        <v>90</v>
      </c>
      <c r="C29" t="s">
        <v>48</v>
      </c>
      <c r="D29" t="s">
        <v>48</v>
      </c>
      <c r="E29" t="s">
        <v>101</v>
      </c>
      <c r="F29" s="0">
        <v>4</v>
      </c>
      <c r="G29" s="0">
        <v>150.94845581054687</v>
      </c>
      <c r="H29" s="0">
        <v>154.00465393066406</v>
      </c>
      <c r="I29" s="0">
        <v>-3.0561923980712891</v>
      </c>
      <c r="J29" s="0">
        <v>-0.020246595144271851</v>
      </c>
      <c r="K29" s="0">
        <v>-7.8839917182922363</v>
      </c>
      <c r="L29" s="0">
        <v>-5.0316886901855469</v>
      </c>
      <c r="M29" s="0">
        <v>-3.0561923980712891</v>
      </c>
      <c r="N29" s="0">
        <v>-1.0806959867477417</v>
      </c>
      <c r="O29" s="0">
        <v>1.7716069221496582</v>
      </c>
      <c r="P29" s="0">
        <v>-9.2526054382324219</v>
      </c>
      <c r="Q29" s="0">
        <v>3.1402208805084229</v>
      </c>
      <c r="R29" s="0">
        <v>1142</v>
      </c>
      <c r="S29" s="0">
        <v>14.191432952880859</v>
      </c>
      <c r="T29" s="0">
        <v>3.7671518325805664</v>
      </c>
      <c r="U29" s="0">
        <v>81.774810791015625</v>
      </c>
      <c r="V29" s="0">
        <v>101.5</v>
      </c>
      <c r="W29" s="0">
        <v>66.139236450195312</v>
      </c>
      <c r="X29">
        <f t="shared" si="0"/>
        <v>172.38313653564452</v>
      </c>
      <c r="Y29">
        <f t="shared" si="1"/>
        <v>175.87331478881836</v>
      </c>
      <c r="Z29">
        <f t="shared" si="2"/>
        <v>-3.4901717185974119</v>
      </c>
    </row>
    <row r="30">
      <c r="A30" t="s">
        <v>89</v>
      </c>
      <c r="B30" t="s">
        <v>90</v>
      </c>
      <c r="C30" t="s">
        <v>48</v>
      </c>
      <c r="D30" t="s">
        <v>48</v>
      </c>
      <c r="E30" t="s">
        <v>101</v>
      </c>
      <c r="F30" s="0">
        <v>5</v>
      </c>
      <c r="G30" s="0">
        <v>154.5340576171875</v>
      </c>
      <c r="H30" s="0">
        <v>158.91409301757812</v>
      </c>
      <c r="I30" s="0">
        <v>-4.3800277709960937</v>
      </c>
      <c r="J30" s="0">
        <v>-0.028343446552753448</v>
      </c>
      <c r="K30" s="0">
        <v>-9.663447380065918</v>
      </c>
      <c r="L30" s="0">
        <v>-6.5419602394104004</v>
      </c>
      <c r="M30" s="0">
        <v>-4.3800277709960937</v>
      </c>
      <c r="N30" s="0">
        <v>-2.218095064163208</v>
      </c>
      <c r="O30" s="0">
        <v>0.90339213609695435</v>
      </c>
      <c r="P30" s="0">
        <v>-11.161223411560059</v>
      </c>
      <c r="Q30" s="0">
        <v>2.4011683464050293</v>
      </c>
      <c r="R30" s="0">
        <v>1142</v>
      </c>
      <c r="S30" s="0">
        <v>16.996442794799805</v>
      </c>
      <c r="T30" s="0">
        <v>4.1226744651794434</v>
      </c>
      <c r="U30" s="0">
        <v>81.774810791015625</v>
      </c>
      <c r="V30" s="0">
        <v>101.5</v>
      </c>
      <c r="W30" s="0">
        <v>65.092750549316406</v>
      </c>
      <c r="X30">
        <f t="shared" si="0"/>
        <v>176.47789379882812</v>
      </c>
      <c r="Y30">
        <f t="shared" si="1"/>
        <v>181.47989422607421</v>
      </c>
      <c r="Z30">
        <f t="shared" si="2"/>
        <v>-5.0019917144775388</v>
      </c>
    </row>
    <row r="31">
      <c r="A31" t="s">
        <v>89</v>
      </c>
      <c r="B31" t="s">
        <v>90</v>
      </c>
      <c r="C31" t="s">
        <v>48</v>
      </c>
      <c r="D31" t="s">
        <v>48</v>
      </c>
      <c r="E31" t="s">
        <v>101</v>
      </c>
      <c r="F31" s="0">
        <v>6</v>
      </c>
      <c r="G31" s="0">
        <v>169.00361633300781</v>
      </c>
      <c r="H31" s="0">
        <v>168.47523498535156</v>
      </c>
      <c r="I31" s="0">
        <v>0.52838432788848877</v>
      </c>
      <c r="J31" s="0">
        <v>0.0031264675781130791</v>
      </c>
      <c r="K31" s="0">
        <v>-5.1973581314086914</v>
      </c>
      <c r="L31" s="0">
        <v>-1.8145431280136108</v>
      </c>
      <c r="M31" s="0">
        <v>0.52838432788848877</v>
      </c>
      <c r="N31" s="0">
        <v>2.8713116645812988</v>
      </c>
      <c r="O31" s="0">
        <v>6.254127025604248</v>
      </c>
      <c r="P31" s="0">
        <v>-6.8205265998840332</v>
      </c>
      <c r="Q31" s="0">
        <v>7.8772954940795898</v>
      </c>
      <c r="R31" s="0">
        <v>1142</v>
      </c>
      <c r="S31" s="0">
        <v>19.961420059204102</v>
      </c>
      <c r="T31" s="0">
        <v>4.4678206443786621</v>
      </c>
      <c r="U31" s="0">
        <v>81.774810791015625</v>
      </c>
      <c r="V31" s="0">
        <v>101.5</v>
      </c>
      <c r="W31" s="0">
        <v>70.431922912597656</v>
      </c>
      <c r="X31">
        <f t="shared" si="0"/>
        <v>193.00212985229493</v>
      </c>
      <c r="Y31">
        <f t="shared" si="1"/>
        <v>192.39871835327148</v>
      </c>
      <c r="Z31">
        <f t="shared" si="2"/>
        <v>0.60341490244865414</v>
      </c>
    </row>
    <row r="32">
      <c r="A32" t="s">
        <v>89</v>
      </c>
      <c r="B32" t="s">
        <v>90</v>
      </c>
      <c r="C32" t="s">
        <v>48</v>
      </c>
      <c r="D32" t="s">
        <v>48</v>
      </c>
      <c r="E32" t="s">
        <v>101</v>
      </c>
      <c r="F32" s="0">
        <v>7</v>
      </c>
      <c r="G32" s="0">
        <v>182.12136840820313</v>
      </c>
      <c r="H32" s="0">
        <v>178.20648193359375</v>
      </c>
      <c r="I32" s="0">
        <v>3.914879322052002</v>
      </c>
      <c r="J32" s="0">
        <v>0.021495990455150604</v>
      </c>
      <c r="K32" s="0">
        <v>-1.8079599142074585</v>
      </c>
      <c r="L32" s="0">
        <v>1.5731399059295654</v>
      </c>
      <c r="M32" s="0">
        <v>3.914879322052002</v>
      </c>
      <c r="N32" s="0">
        <v>6.2566189765930176</v>
      </c>
      <c r="O32" s="0">
        <v>9.6377182006835938</v>
      </c>
      <c r="P32" s="0">
        <v>-3.4303052425384521</v>
      </c>
      <c r="Q32" s="0">
        <v>11.260064125061035</v>
      </c>
      <c r="R32" s="0">
        <v>1142</v>
      </c>
      <c r="S32" s="0">
        <v>19.941183090209961</v>
      </c>
      <c r="T32" s="0">
        <v>4.4655551910400391</v>
      </c>
      <c r="U32" s="0">
        <v>81.774810791015625</v>
      </c>
      <c r="V32" s="0">
        <v>101.5</v>
      </c>
      <c r="W32" s="0">
        <v>78.474746704101563</v>
      </c>
      <c r="X32">
        <f t="shared" si="0"/>
        <v>207.98260272216797</v>
      </c>
      <c r="Y32">
        <f t="shared" si="1"/>
        <v>203.51180236816407</v>
      </c>
      <c r="Z32">
        <f t="shared" si="2"/>
        <v>4.4707921857833863</v>
      </c>
    </row>
    <row r="33">
      <c r="A33" t="s">
        <v>89</v>
      </c>
      <c r="B33" t="s">
        <v>90</v>
      </c>
      <c r="C33" t="s">
        <v>48</v>
      </c>
      <c r="D33" t="s">
        <v>48</v>
      </c>
      <c r="E33" t="s">
        <v>101</v>
      </c>
      <c r="F33" s="0">
        <v>8</v>
      </c>
      <c r="G33" s="0">
        <v>200.31466674804687</v>
      </c>
      <c r="H33" s="0">
        <v>197.09675598144531</v>
      </c>
      <c r="I33" s="0">
        <v>3.2179052829742432</v>
      </c>
      <c r="J33" s="0">
        <v>0.016064252704381943</v>
      </c>
      <c r="K33" s="0">
        <v>-3.1874277591705322</v>
      </c>
      <c r="L33" s="0">
        <v>0.59689491987228394</v>
      </c>
      <c r="M33" s="0">
        <v>3.2179052829742432</v>
      </c>
      <c r="N33" s="0">
        <v>5.8389158248901367</v>
      </c>
      <c r="O33" s="0">
        <v>9.6232385635375977</v>
      </c>
      <c r="P33" s="0">
        <v>-5.0032505989074707</v>
      </c>
      <c r="Q33" s="0">
        <v>11.439061164855957</v>
      </c>
      <c r="R33" s="0">
        <v>1142</v>
      </c>
      <c r="S33" s="0">
        <v>24.981081008911133</v>
      </c>
      <c r="T33" s="0">
        <v>4.99810791015625</v>
      </c>
      <c r="U33" s="0">
        <v>81.774810791015625</v>
      </c>
      <c r="V33" s="0">
        <v>101.5</v>
      </c>
      <c r="W33" s="0">
        <v>85.859474182128906</v>
      </c>
      <c r="X33">
        <f t="shared" si="0"/>
        <v>228.75934942626952</v>
      </c>
      <c r="Y33">
        <f t="shared" si="1"/>
        <v>225.08449533081054</v>
      </c>
      <c r="Z33">
        <f t="shared" si="2"/>
        <v>3.6748478331565857</v>
      </c>
    </row>
    <row r="34">
      <c r="A34" t="s">
        <v>89</v>
      </c>
      <c r="B34" t="s">
        <v>90</v>
      </c>
      <c r="C34" t="s">
        <v>48</v>
      </c>
      <c r="D34" t="s">
        <v>48</v>
      </c>
      <c r="E34" t="s">
        <v>101</v>
      </c>
      <c r="F34" s="0">
        <v>9</v>
      </c>
      <c r="G34" s="0">
        <v>218.1627197265625</v>
      </c>
      <c r="H34" s="0">
        <v>216.61427307128906</v>
      </c>
      <c r="I34" s="0">
        <v>1.5484455823898315</v>
      </c>
      <c r="J34" s="0">
        <v>0.0070976633578538895</v>
      </c>
      <c r="K34" s="0">
        <v>-5.0768241882324219</v>
      </c>
      <c r="L34" s="0">
        <v>-1.1625610589981079</v>
      </c>
      <c r="M34" s="0">
        <v>1.5484455823898315</v>
      </c>
      <c r="N34" s="0">
        <v>4.2594523429870605</v>
      </c>
      <c r="O34" s="0">
        <v>8.1737155914306641</v>
      </c>
      <c r="P34" s="0">
        <v>-6.9549961090087891</v>
      </c>
      <c r="Q34" s="0">
        <v>10.051887512207031</v>
      </c>
      <c r="R34" s="0">
        <v>1142</v>
      </c>
      <c r="S34" s="0">
        <v>26.726062774658203</v>
      </c>
      <c r="T34" s="0">
        <v>5.1697254180908203</v>
      </c>
      <c r="U34" s="0">
        <v>81.774810791015625</v>
      </c>
      <c r="V34" s="0">
        <v>101.5</v>
      </c>
      <c r="W34" s="0">
        <v>93.973976135253906</v>
      </c>
      <c r="X34">
        <f t="shared" si="0"/>
        <v>249.14182592773437</v>
      </c>
      <c r="Y34">
        <f t="shared" si="1"/>
        <v>247.37349984741212</v>
      </c>
      <c r="Z34">
        <f t="shared" si="2"/>
        <v>1.7683248550891877</v>
      </c>
    </row>
    <row r="35">
      <c r="A35" t="s">
        <v>89</v>
      </c>
      <c r="B35" t="s">
        <v>90</v>
      </c>
      <c r="C35" t="s">
        <v>48</v>
      </c>
      <c r="D35" t="s">
        <v>48</v>
      </c>
      <c r="E35" t="s">
        <v>101</v>
      </c>
      <c r="F35" s="0">
        <v>10</v>
      </c>
      <c r="G35" s="0">
        <v>232.04878234863281</v>
      </c>
      <c r="H35" s="0">
        <v>233.73516845703125</v>
      </c>
      <c r="I35" s="0">
        <v>-1.6863932609558105</v>
      </c>
      <c r="J35" s="0">
        <v>-0.0072674085386097431</v>
      </c>
      <c r="K35" s="0">
        <v>-8.5734844207763672</v>
      </c>
      <c r="L35" s="0">
        <v>-4.5045351982116699</v>
      </c>
      <c r="M35" s="0">
        <v>-1.6863932609558105</v>
      </c>
      <c r="N35" s="0">
        <v>1.1317486763000488</v>
      </c>
      <c r="O35" s="0">
        <v>5.2006978988647461</v>
      </c>
      <c r="P35" s="0">
        <v>-10.52587890625</v>
      </c>
      <c r="Q35" s="0">
        <v>7.1530923843383789</v>
      </c>
      <c r="R35" s="0">
        <v>1142</v>
      </c>
      <c r="S35" s="0">
        <v>28.880153656005859</v>
      </c>
      <c r="T35" s="0">
        <v>5.374025821685791</v>
      </c>
      <c r="U35" s="0">
        <v>81.774810791015625</v>
      </c>
      <c r="V35" s="0">
        <v>101.5</v>
      </c>
      <c r="W35" s="0">
        <v>95.790847778320313</v>
      </c>
      <c r="X35">
        <f t="shared" si="0"/>
        <v>264.99970944213868</v>
      </c>
      <c r="Y35">
        <f t="shared" si="1"/>
        <v>266.92556237792968</v>
      </c>
      <c r="Z35">
        <f t="shared" si="2"/>
        <v>-1.9258611040115357</v>
      </c>
    </row>
    <row r="36">
      <c r="A36" t="s">
        <v>89</v>
      </c>
      <c r="B36" t="s">
        <v>90</v>
      </c>
      <c r="C36" t="s">
        <v>48</v>
      </c>
      <c r="D36" t="s">
        <v>48</v>
      </c>
      <c r="E36" t="s">
        <v>101</v>
      </c>
      <c r="F36" s="0">
        <v>11</v>
      </c>
      <c r="G36" s="0">
        <v>243.25216674804687</v>
      </c>
      <c r="H36" s="0">
        <v>240.84487915039062</v>
      </c>
      <c r="I36" s="0">
        <v>2.4072883129119873</v>
      </c>
      <c r="J36" s="0">
        <v>0.0098962662741541862</v>
      </c>
      <c r="K36" s="0">
        <v>-4.668281078338623</v>
      </c>
      <c r="L36" s="0">
        <v>-0.48797738552093506</v>
      </c>
      <c r="M36" s="0">
        <v>2.4072883129119873</v>
      </c>
      <c r="N36" s="0">
        <v>5.3025541305541992</v>
      </c>
      <c r="O36" s="0">
        <v>9.4828577041625977</v>
      </c>
      <c r="P36" s="0">
        <v>-6.6741070747375488</v>
      </c>
      <c r="Q36" s="0">
        <v>11.488683700561523</v>
      </c>
      <c r="R36" s="0">
        <v>1142</v>
      </c>
      <c r="S36" s="0">
        <v>30.482505798339844</v>
      </c>
      <c r="T36" s="0">
        <v>5.5210962295532227</v>
      </c>
      <c r="U36" s="0">
        <v>81.774810791015625</v>
      </c>
      <c r="V36" s="0">
        <v>101.5</v>
      </c>
      <c r="W36" s="0">
        <v>95.661125183105469</v>
      </c>
      <c r="X36">
        <f t="shared" si="0"/>
        <v>277.79397442626953</v>
      </c>
      <c r="Y36">
        <f t="shared" si="1"/>
        <v>275.04485198974612</v>
      </c>
      <c r="Z36">
        <f t="shared" si="2"/>
        <v>2.7491232533454895</v>
      </c>
    </row>
    <row r="37">
      <c r="A37" t="s">
        <v>89</v>
      </c>
      <c r="B37" t="s">
        <v>90</v>
      </c>
      <c r="C37" t="s">
        <v>48</v>
      </c>
      <c r="D37" t="s">
        <v>48</v>
      </c>
      <c r="E37" t="s">
        <v>101</v>
      </c>
      <c r="F37" s="0">
        <v>12</v>
      </c>
      <c r="G37" s="0">
        <v>247.01925659179687</v>
      </c>
      <c r="H37" s="0">
        <v>226.46000671386719</v>
      </c>
      <c r="I37" s="0">
        <v>20.559255599975586</v>
      </c>
      <c r="J37" s="0">
        <v>0.083229362964630127</v>
      </c>
      <c r="K37" s="0">
        <v>13.256600379943848</v>
      </c>
      <c r="L37" s="0">
        <v>17.571067810058594</v>
      </c>
      <c r="M37" s="0">
        <v>20.559255599975586</v>
      </c>
      <c r="N37" s="0">
        <v>23.547443389892578</v>
      </c>
      <c r="O37" s="0">
        <v>27.861911773681641</v>
      </c>
      <c r="P37" s="0">
        <v>11.186398506164551</v>
      </c>
      <c r="Q37" s="0">
        <v>29.932111740112305</v>
      </c>
      <c r="R37" s="0">
        <v>1142</v>
      </c>
      <c r="S37" s="0">
        <v>32.470535278320312</v>
      </c>
      <c r="T37" s="0">
        <v>5.6982922554016113</v>
      </c>
      <c r="U37" s="0">
        <v>81.774810791015625</v>
      </c>
      <c r="V37" s="0">
        <v>101.5</v>
      </c>
      <c r="W37" s="0">
        <v>94.832038879394531</v>
      </c>
      <c r="X37">
        <f t="shared" si="0"/>
        <v>282.09599102783204</v>
      </c>
      <c r="Y37">
        <f t="shared" si="1"/>
        <v>258.61732766723634</v>
      </c>
      <c r="Z37">
        <f t="shared" si="2"/>
        <v>23.478669895172118</v>
      </c>
    </row>
    <row r="38">
      <c r="A38" t="s">
        <v>89</v>
      </c>
      <c r="B38" t="s">
        <v>90</v>
      </c>
      <c r="C38" t="s">
        <v>48</v>
      </c>
      <c r="D38" t="s">
        <v>48</v>
      </c>
      <c r="E38" t="s">
        <v>101</v>
      </c>
      <c r="F38" s="0">
        <v>13</v>
      </c>
      <c r="G38" s="0">
        <v>246.49507141113281</v>
      </c>
      <c r="H38" s="0">
        <v>226.80671691894531</v>
      </c>
      <c r="I38" s="0">
        <v>19.688350677490234</v>
      </c>
      <c r="J38" s="0">
        <v>0.079873204231262207</v>
      </c>
      <c r="K38" s="0">
        <v>12.325359344482422</v>
      </c>
      <c r="L38" s="0">
        <v>16.675474166870117</v>
      </c>
      <c r="M38" s="0">
        <v>19.688350677490234</v>
      </c>
      <c r="N38" s="0">
        <v>22.701227188110352</v>
      </c>
      <c r="O38" s="0">
        <v>27.051342010498047</v>
      </c>
      <c r="P38" s="0">
        <v>10.238054275512695</v>
      </c>
      <c r="Q38" s="0">
        <v>29.138647079467773</v>
      </c>
      <c r="R38" s="0">
        <v>1142</v>
      </c>
      <c r="S38" s="0">
        <v>33.009300231933594</v>
      </c>
      <c r="T38" s="0">
        <v>5.7453722953796387</v>
      </c>
      <c r="U38" s="0">
        <v>81.774810791015625</v>
      </c>
      <c r="V38" s="0">
        <v>101.5</v>
      </c>
      <c r="W38" s="0">
        <v>95.7137451171875</v>
      </c>
      <c r="X38">
        <f t="shared" si="0"/>
        <v>281.49737155151365</v>
      </c>
      <c r="Y38">
        <f t="shared" si="1"/>
        <v>259.01327072143556</v>
      </c>
      <c r="Z38">
        <f t="shared" si="2"/>
        <v>22.484096473693846</v>
      </c>
    </row>
    <row r="39">
      <c r="A39" t="s">
        <v>89</v>
      </c>
      <c r="B39" t="s">
        <v>90</v>
      </c>
      <c r="C39" t="s">
        <v>48</v>
      </c>
      <c r="D39" t="s">
        <v>48</v>
      </c>
      <c r="E39" t="s">
        <v>101</v>
      </c>
      <c r="F39" s="0">
        <v>14</v>
      </c>
      <c r="G39" s="0">
        <v>245.69900512695312</v>
      </c>
      <c r="H39" s="0">
        <v>226.88424682617187</v>
      </c>
      <c r="I39" s="0">
        <v>18.814750671386719</v>
      </c>
      <c r="J39" s="0">
        <v>0.076576419174671173</v>
      </c>
      <c r="K39" s="0">
        <v>11.39686107635498</v>
      </c>
      <c r="L39" s="0">
        <v>15.779410362243652</v>
      </c>
      <c r="M39" s="0">
        <v>18.814750671386719</v>
      </c>
      <c r="N39" s="0">
        <v>21.850090026855469</v>
      </c>
      <c r="O39" s="0">
        <v>26.232639312744141</v>
      </c>
      <c r="P39" s="0">
        <v>9.2939929962158203</v>
      </c>
      <c r="Q39" s="0">
        <v>28.335508346557617</v>
      </c>
      <c r="R39" s="0">
        <v>1142</v>
      </c>
      <c r="S39" s="0">
        <v>33.503372192382813</v>
      </c>
      <c r="T39" s="0">
        <v>5.7882099151611328</v>
      </c>
      <c r="U39" s="0">
        <v>81.774810791015625</v>
      </c>
      <c r="V39" s="0">
        <v>101.5</v>
      </c>
      <c r="W39" s="0">
        <v>95.752204895019531</v>
      </c>
      <c r="X39">
        <f t="shared" si="0"/>
        <v>280.58826385498048</v>
      </c>
      <c r="Y39">
        <f t="shared" si="1"/>
        <v>259.1018098754883</v>
      </c>
      <c r="Z39">
        <f t="shared" si="2"/>
        <v>21.486445266723631</v>
      </c>
    </row>
    <row r="40">
      <c r="A40" t="s">
        <v>89</v>
      </c>
      <c r="B40" t="s">
        <v>90</v>
      </c>
      <c r="C40" t="s">
        <v>48</v>
      </c>
      <c r="D40" t="s">
        <v>48</v>
      </c>
      <c r="E40" t="s">
        <v>101</v>
      </c>
      <c r="F40" s="0">
        <v>15</v>
      </c>
      <c r="G40" s="0">
        <v>244.31257629394531</v>
      </c>
      <c r="H40" s="0">
        <v>225.774658203125</v>
      </c>
      <c r="I40" s="0">
        <v>18.537918090820313</v>
      </c>
      <c r="J40" s="0">
        <v>0.075877867639064789</v>
      </c>
      <c r="K40" s="0">
        <v>11.199113845825195</v>
      </c>
      <c r="L40" s="0">
        <v>15.534938812255859</v>
      </c>
      <c r="M40" s="0">
        <v>18.537918090820313</v>
      </c>
      <c r="N40" s="0">
        <v>21.540897369384766</v>
      </c>
      <c r="O40" s="0">
        <v>25.87672233581543</v>
      </c>
      <c r="P40" s="0">
        <v>9.1186656951904297</v>
      </c>
      <c r="Q40" s="0">
        <v>27.957170486450195</v>
      </c>
      <c r="R40" s="0">
        <v>1142</v>
      </c>
      <c r="S40" s="0">
        <v>32.792789459228516</v>
      </c>
      <c r="T40" s="0">
        <v>5.726499080657959</v>
      </c>
      <c r="U40" s="0">
        <v>81.774810791015625</v>
      </c>
      <c r="V40" s="0">
        <v>101.5</v>
      </c>
      <c r="W40" s="0">
        <v>96.313056945800781</v>
      </c>
      <c r="X40">
        <f t="shared" si="0"/>
        <v>279.00496212768553</v>
      </c>
      <c r="Y40">
        <f t="shared" si="1"/>
        <v>257.83465966796877</v>
      </c>
      <c r="Z40">
        <f t="shared" si="2"/>
        <v>21.170302459716797</v>
      </c>
    </row>
    <row r="41">
      <c r="A41" t="s">
        <v>89</v>
      </c>
      <c r="B41" t="s">
        <v>90</v>
      </c>
      <c r="C41" t="s">
        <v>48</v>
      </c>
      <c r="D41" t="s">
        <v>48</v>
      </c>
      <c r="E41" t="s">
        <v>101</v>
      </c>
      <c r="F41" s="0">
        <v>16</v>
      </c>
      <c r="G41" s="0">
        <v>246.01588439941406</v>
      </c>
      <c r="H41" s="0">
        <v>221.53498840332031</v>
      </c>
      <c r="I41" s="0">
        <v>24.48089599609375</v>
      </c>
      <c r="J41" s="0">
        <v>0.099509410560131073</v>
      </c>
      <c r="K41" s="0">
        <v>17.728395462036133</v>
      </c>
      <c r="L41" s="0">
        <v>21.717826843261719</v>
      </c>
      <c r="M41" s="0">
        <v>24.48089599609375</v>
      </c>
      <c r="N41" s="0">
        <v>27.243965148925781</v>
      </c>
      <c r="O41" s="0">
        <v>31.233396530151367</v>
      </c>
      <c r="P41" s="0">
        <v>15.814155578613281</v>
      </c>
      <c r="Q41" s="0">
        <v>33.147636413574219</v>
      </c>
      <c r="R41" s="0">
        <v>1142</v>
      </c>
      <c r="S41" s="0">
        <v>27.762399673461914</v>
      </c>
      <c r="T41" s="0">
        <v>5.2690038681030273</v>
      </c>
      <c r="U41" s="0">
        <v>81.774810791015625</v>
      </c>
      <c r="V41" s="0">
        <v>101.5</v>
      </c>
      <c r="W41" s="0">
        <v>94.676010131835938</v>
      </c>
      <c r="X41">
        <f t="shared" si="0"/>
        <v>280.95013998413089</v>
      </c>
      <c r="Y41">
        <f t="shared" si="1"/>
        <v>252.99295675659181</v>
      </c>
      <c r="Z41">
        <f t="shared" si="2"/>
        <v>27.957183227539062</v>
      </c>
    </row>
    <row r="42">
      <c r="A42" t="s">
        <v>89</v>
      </c>
      <c r="B42" t="s">
        <v>90</v>
      </c>
      <c r="C42" t="s">
        <v>48</v>
      </c>
      <c r="D42" t="s">
        <v>48</v>
      </c>
      <c r="E42" t="s">
        <v>101</v>
      </c>
      <c r="F42" s="0">
        <v>17</v>
      </c>
      <c r="G42" s="0">
        <v>240.2039794921875</v>
      </c>
      <c r="H42" s="0">
        <v>215.84445190429687</v>
      </c>
      <c r="I42" s="0">
        <v>24.359531402587891</v>
      </c>
      <c r="J42" s="0">
        <v>0.1014118567109108</v>
      </c>
      <c r="K42" s="0">
        <v>17.676725387573242</v>
      </c>
      <c r="L42" s="0">
        <v>21.624980926513672</v>
      </c>
      <c r="M42" s="0">
        <v>24.359531402587891</v>
      </c>
      <c r="N42" s="0">
        <v>27.094081878662109</v>
      </c>
      <c r="O42" s="0">
        <v>31.042337417602539</v>
      </c>
      <c r="P42" s="0">
        <v>15.782241821289063</v>
      </c>
      <c r="Q42" s="0">
        <v>32.936820983886719</v>
      </c>
      <c r="R42" s="0">
        <v>1142</v>
      </c>
      <c r="S42" s="0">
        <v>27.192279815673828</v>
      </c>
      <c r="T42" s="0">
        <v>5.2146215438842773</v>
      </c>
      <c r="U42" s="0">
        <v>81.774810791015625</v>
      </c>
      <c r="V42" s="0">
        <v>101.5</v>
      </c>
      <c r="W42" s="0">
        <v>91.20452880859375</v>
      </c>
      <c r="X42">
        <f t="shared" si="0"/>
        <v>274.31294458007812</v>
      </c>
      <c r="Y42">
        <f t="shared" si="1"/>
        <v>246.49436407470702</v>
      </c>
      <c r="Z42">
        <f t="shared" si="2"/>
        <v>27.818584861755372</v>
      </c>
    </row>
    <row r="43">
      <c r="A43" t="s">
        <v>89</v>
      </c>
      <c r="B43" t="s">
        <v>90</v>
      </c>
      <c r="C43" t="s">
        <v>48</v>
      </c>
      <c r="D43" t="s">
        <v>48</v>
      </c>
      <c r="E43" t="s">
        <v>101</v>
      </c>
      <c r="F43" s="0">
        <v>18</v>
      </c>
      <c r="G43" s="0">
        <v>229.63111877441406</v>
      </c>
      <c r="H43" s="0">
        <v>206.95684814453125</v>
      </c>
      <c r="I43" s="0">
        <v>22.674266815185547</v>
      </c>
      <c r="J43" s="0">
        <v>0.098742134869098663</v>
      </c>
      <c r="K43" s="0">
        <v>16.546859741210938</v>
      </c>
      <c r="L43" s="0">
        <v>20.166980743408203</v>
      </c>
      <c r="M43" s="0">
        <v>22.674266815185547</v>
      </c>
      <c r="N43" s="0">
        <v>25.181552886962891</v>
      </c>
      <c r="O43" s="0">
        <v>28.801673889160156</v>
      </c>
      <c r="P43" s="0">
        <v>14.80982494354248</v>
      </c>
      <c r="Q43" s="0">
        <v>30.53870964050293</v>
      </c>
      <c r="R43" s="0">
        <v>1142</v>
      </c>
      <c r="S43" s="0">
        <v>22.860269546508789</v>
      </c>
      <c r="T43" s="0">
        <v>4.7812414169311523</v>
      </c>
      <c r="U43" s="0">
        <v>81.774810791015625</v>
      </c>
      <c r="V43" s="0">
        <v>101.5</v>
      </c>
      <c r="W43" s="0">
        <v>88.35247802734375</v>
      </c>
      <c r="X43">
        <f t="shared" si="0"/>
        <v>262.23873764038086</v>
      </c>
      <c r="Y43">
        <f t="shared" si="1"/>
        <v>236.34472058105467</v>
      </c>
      <c r="Z43">
        <f t="shared" si="2"/>
        <v>25.894012702941893</v>
      </c>
    </row>
    <row r="44">
      <c r="A44" t="s">
        <v>89</v>
      </c>
      <c r="B44" t="s">
        <v>90</v>
      </c>
      <c r="C44" t="s">
        <v>48</v>
      </c>
      <c r="D44" t="s">
        <v>48</v>
      </c>
      <c r="E44" t="s">
        <v>101</v>
      </c>
      <c r="F44" s="0">
        <v>19</v>
      </c>
      <c r="G44" s="0">
        <v>216.15452575683594</v>
      </c>
      <c r="H44" s="0">
        <v>204.45475769042969</v>
      </c>
      <c r="I44" s="0">
        <v>11.699770927429199</v>
      </c>
      <c r="J44" s="0">
        <v>0.054126884788274765</v>
      </c>
      <c r="K44" s="0">
        <v>6.009422779083252</v>
      </c>
      <c r="L44" s="0">
        <v>9.3713264465332031</v>
      </c>
      <c r="M44" s="0">
        <v>11.699770927429199</v>
      </c>
      <c r="N44" s="0">
        <v>14.028215408325195</v>
      </c>
      <c r="O44" s="0">
        <v>17.390119552612305</v>
      </c>
      <c r="P44" s="0">
        <v>4.3962883949279785</v>
      </c>
      <c r="Q44" s="0">
        <v>19.003253936767578</v>
      </c>
      <c r="R44" s="0">
        <v>1142</v>
      </c>
      <c r="S44" s="0">
        <v>19.715396881103516</v>
      </c>
      <c r="T44" s="0">
        <v>4.4402022361755371</v>
      </c>
      <c r="U44" s="0">
        <v>81.774810791015625</v>
      </c>
      <c r="V44" s="0">
        <v>101.5</v>
      </c>
      <c r="W44" s="0">
        <v>82.930870056152344</v>
      </c>
      <c r="X44">
        <f t="shared" si="0"/>
        <v>246.84846841430664</v>
      </c>
      <c r="Y44">
        <f t="shared" si="1"/>
        <v>233.4873332824707</v>
      </c>
      <c r="Z44">
        <f t="shared" si="2"/>
        <v>13.361138399124146</v>
      </c>
    </row>
    <row r="45">
      <c r="A45" t="s">
        <v>89</v>
      </c>
      <c r="B45" t="s">
        <v>90</v>
      </c>
      <c r="C45" t="s">
        <v>48</v>
      </c>
      <c r="D45" t="s">
        <v>48</v>
      </c>
      <c r="E45" t="s">
        <v>101</v>
      </c>
      <c r="F45" s="0">
        <v>20</v>
      </c>
      <c r="G45" s="0">
        <v>209.9171142578125</v>
      </c>
      <c r="H45" s="0">
        <v>202.92431640625</v>
      </c>
      <c r="I45" s="0">
        <v>6.9927849769592285</v>
      </c>
      <c r="J45" s="0">
        <v>0.033312123268842697</v>
      </c>
      <c r="K45" s="0">
        <v>1.5177744626998901</v>
      </c>
      <c r="L45" s="0">
        <v>4.7524552345275879</v>
      </c>
      <c r="M45" s="0">
        <v>6.9927849769592285</v>
      </c>
      <c r="N45" s="0">
        <v>9.2331151962280273</v>
      </c>
      <c r="O45" s="0">
        <v>12.467795372009277</v>
      </c>
      <c r="P45" s="0">
        <v>-0.034314941614866257</v>
      </c>
      <c r="Q45" s="0">
        <v>14.019885063171387</v>
      </c>
      <c r="R45" s="0">
        <v>1142</v>
      </c>
      <c r="S45" s="0">
        <v>18.25146484375</v>
      </c>
      <c r="T45" s="0">
        <v>4.2721734046936035</v>
      </c>
      <c r="U45" s="0">
        <v>81.774810791015625</v>
      </c>
      <c r="V45" s="0">
        <v>101.5</v>
      </c>
      <c r="W45" s="0">
        <v>80.291419982910156</v>
      </c>
      <c r="X45">
        <f t="shared" si="0"/>
        <v>239.72534448242189</v>
      </c>
      <c r="Y45">
        <f t="shared" si="1"/>
        <v>231.73956933593749</v>
      </c>
      <c r="Z45">
        <f t="shared" si="2"/>
        <v>7.9857604436874388</v>
      </c>
    </row>
    <row r="46">
      <c r="A46" t="s">
        <v>89</v>
      </c>
      <c r="B46" t="s">
        <v>90</v>
      </c>
      <c r="C46" t="s">
        <v>48</v>
      </c>
      <c r="D46" t="s">
        <v>48</v>
      </c>
      <c r="E46" t="s">
        <v>101</v>
      </c>
      <c r="F46" s="0">
        <v>21</v>
      </c>
      <c r="G46" s="0">
        <v>202.31666564941406</v>
      </c>
      <c r="H46" s="0">
        <v>197.49227905273437</v>
      </c>
      <c r="I46" s="0">
        <v>4.8243913650512695</v>
      </c>
      <c r="J46" s="0">
        <v>0.023845743387937546</v>
      </c>
      <c r="K46" s="0">
        <v>-0.6493370532989502</v>
      </c>
      <c r="L46" s="0">
        <v>2.5845861434936523</v>
      </c>
      <c r="M46" s="0">
        <v>4.8243913650512695</v>
      </c>
      <c r="N46" s="0">
        <v>7.0641965866088867</v>
      </c>
      <c r="O46" s="0">
        <v>10.29811954498291</v>
      </c>
      <c r="P46" s="0">
        <v>-2.2010629177093506</v>
      </c>
      <c r="Q46" s="0">
        <v>11.849845886230469</v>
      </c>
      <c r="R46" s="0">
        <v>1142</v>
      </c>
      <c r="S46" s="0">
        <v>18.242919921875</v>
      </c>
      <c r="T46" s="0">
        <v>4.2711730003356934</v>
      </c>
      <c r="U46" s="0">
        <v>81.774810791015625</v>
      </c>
      <c r="V46" s="0">
        <v>101.5</v>
      </c>
      <c r="W46" s="0">
        <v>75.418182373046875</v>
      </c>
      <c r="X46">
        <f t="shared" si="0"/>
        <v>231.04563217163087</v>
      </c>
      <c r="Y46">
        <f t="shared" si="1"/>
        <v>225.53618267822264</v>
      </c>
      <c r="Z46">
        <f t="shared" si="2"/>
        <v>5.5094549388885499</v>
      </c>
    </row>
    <row r="47">
      <c r="A47" t="s">
        <v>89</v>
      </c>
      <c r="B47" t="s">
        <v>90</v>
      </c>
      <c r="C47" t="s">
        <v>48</v>
      </c>
      <c r="D47" t="s">
        <v>48</v>
      </c>
      <c r="E47" t="s">
        <v>101</v>
      </c>
      <c r="F47" s="0">
        <v>22</v>
      </c>
      <c r="G47" s="0">
        <v>189.61174011230469</v>
      </c>
      <c r="H47" s="0">
        <v>184.89347839355469</v>
      </c>
      <c r="I47" s="0">
        <v>4.718264102935791</v>
      </c>
      <c r="J47" s="0">
        <v>0.024883817881345749</v>
      </c>
      <c r="K47" s="0">
        <v>-0.81087446212768555</v>
      </c>
      <c r="L47" s="0">
        <v>2.4557855129241943</v>
      </c>
      <c r="M47" s="0">
        <v>4.718264102935791</v>
      </c>
      <c r="N47" s="0">
        <v>6.9807429313659668</v>
      </c>
      <c r="O47" s="0">
        <v>10.247402191162109</v>
      </c>
      <c r="P47" s="0">
        <v>-2.3783082962036133</v>
      </c>
      <c r="Q47" s="0">
        <v>11.814836502075195</v>
      </c>
      <c r="R47" s="0">
        <v>1142</v>
      </c>
      <c r="S47" s="0">
        <v>18.614130020141602</v>
      </c>
      <c r="T47" s="0">
        <v>4.3144097328186035</v>
      </c>
      <c r="U47" s="0">
        <v>81.774810791015625</v>
      </c>
      <c r="V47" s="0">
        <v>101.5</v>
      </c>
      <c r="W47" s="0">
        <v>72.405868530273438</v>
      </c>
      <c r="X47">
        <f t="shared" si="0"/>
        <v>216.53660720825195</v>
      </c>
      <c r="Y47">
        <f t="shared" si="1"/>
        <v>211.14835232543945</v>
      </c>
      <c r="Z47">
        <f t="shared" si="2"/>
        <v>5.3882576055526732</v>
      </c>
    </row>
    <row r="48">
      <c r="A48" t="s">
        <v>89</v>
      </c>
      <c r="B48" t="s">
        <v>90</v>
      </c>
      <c r="C48" t="s">
        <v>48</v>
      </c>
      <c r="D48" t="s">
        <v>48</v>
      </c>
      <c r="E48" t="s">
        <v>101</v>
      </c>
      <c r="F48" s="0">
        <v>23</v>
      </c>
      <c r="G48" s="0">
        <v>181.90602111816406</v>
      </c>
      <c r="H48" s="0">
        <v>176.38381958007812</v>
      </c>
      <c r="I48" s="0">
        <v>5.5222010612487793</v>
      </c>
      <c r="J48" s="0">
        <v>0.030357439070940018</v>
      </c>
      <c r="K48" s="0">
        <v>-0.06985851377248764</v>
      </c>
      <c r="L48" s="0">
        <v>3.2339756488800049</v>
      </c>
      <c r="M48" s="0">
        <v>5.5222010612487793</v>
      </c>
      <c r="N48" s="0">
        <v>7.8104267120361328</v>
      </c>
      <c r="O48" s="0">
        <v>11.114260673522949</v>
      </c>
      <c r="P48" s="0">
        <v>-1.6551296710968018</v>
      </c>
      <c r="Q48" s="0">
        <v>12.699531555175781</v>
      </c>
      <c r="R48" s="0">
        <v>1142</v>
      </c>
      <c r="S48" s="0">
        <v>19.040197372436523</v>
      </c>
      <c r="T48" s="0">
        <v>4.3635072708129883</v>
      </c>
      <c r="U48" s="0">
        <v>81.774810791015625</v>
      </c>
      <c r="V48" s="0">
        <v>101.5</v>
      </c>
      <c r="W48" s="0">
        <v>70.484695434570313</v>
      </c>
      <c r="X48">
        <f t="shared" si="0"/>
        <v>207.73667611694336</v>
      </c>
      <c r="Y48">
        <f t="shared" si="1"/>
        <v>201.43032196044922</v>
      </c>
      <c r="Z48">
        <f t="shared" si="2"/>
        <v>6.3063536119461059</v>
      </c>
    </row>
    <row r="49">
      <c r="A49" t="s">
        <v>89</v>
      </c>
      <c r="B49" t="s">
        <v>90</v>
      </c>
      <c r="C49" t="s">
        <v>48</v>
      </c>
      <c r="D49" t="s">
        <v>48</v>
      </c>
      <c r="E49" t="s">
        <v>101</v>
      </c>
      <c r="F49" s="0">
        <v>24</v>
      </c>
      <c r="G49" s="0">
        <v>174.25418090820313</v>
      </c>
      <c r="H49" s="0">
        <v>170.75053405761719</v>
      </c>
      <c r="I49" s="0">
        <v>3.5036487579345703</v>
      </c>
      <c r="J49" s="0">
        <v>0.020106540992856026</v>
      </c>
      <c r="K49" s="0">
        <v>-1.971666693687439</v>
      </c>
      <c r="L49" s="0">
        <v>1.2631940841674805</v>
      </c>
      <c r="M49" s="0">
        <v>3.5036487579345703</v>
      </c>
      <c r="N49" s="0">
        <v>5.7441034317016602</v>
      </c>
      <c r="O49" s="0">
        <v>8.9789638519287109</v>
      </c>
      <c r="P49" s="0">
        <v>-3.5238425731658936</v>
      </c>
      <c r="Q49" s="0">
        <v>10.531140327453613</v>
      </c>
      <c r="R49" s="0">
        <v>1142</v>
      </c>
      <c r="S49" s="0">
        <v>18.253498077392578</v>
      </c>
      <c r="T49" s="0">
        <v>4.2724113464355469</v>
      </c>
      <c r="U49" s="0">
        <v>81.774810791015625</v>
      </c>
      <c r="V49" s="0">
        <v>101.5</v>
      </c>
      <c r="W49" s="0">
        <v>69.848335266113281</v>
      </c>
      <c r="X49">
        <f t="shared" si="0"/>
        <v>198.99827459716798</v>
      </c>
      <c r="Y49">
        <f t="shared" si="1"/>
        <v>194.99710989379884</v>
      </c>
      <c r="Z49">
        <f t="shared" si="2"/>
        <v>4.0011668815612795</v>
      </c>
    </row>
    <row r="50">
      <c r="A50" t="s">
        <v>89</v>
      </c>
      <c r="B50" t="s">
        <v>90</v>
      </c>
      <c r="C50" t="s">
        <v>48</v>
      </c>
      <c r="D50" t="s">
        <v>48</v>
      </c>
      <c r="E50" t="s">
        <v>102</v>
      </c>
      <c r="F50" s="0">
        <v>1</v>
      </c>
      <c r="G50" s="0">
        <v>175.20124816894531</v>
      </c>
      <c r="H50" s="0">
        <v>178.21395874023437</v>
      </c>
      <c r="I50" s="0">
        <v>-3.0127215385437012</v>
      </c>
      <c r="J50" s="0">
        <v>-0.017195776104927063</v>
      </c>
      <c r="K50" s="0">
        <v>-7.0379657745361328</v>
      </c>
      <c r="L50" s="0">
        <v>-4.6598191261291504</v>
      </c>
      <c r="M50" s="0">
        <v>-3.0127215385437012</v>
      </c>
      <c r="N50" s="0">
        <v>-1.3656241893768311</v>
      </c>
      <c r="O50" s="0">
        <v>1.0125229358673096</v>
      </c>
      <c r="P50" s="0">
        <v>-8.1790666580200195</v>
      </c>
      <c r="Q50" s="0">
        <v>2.1536238193511963</v>
      </c>
      <c r="R50" s="0">
        <v>1143</v>
      </c>
      <c r="S50" s="0">
        <v>9.8653469085693359</v>
      </c>
      <c r="T50" s="0">
        <v>3.1409149169921875</v>
      </c>
      <c r="U50" s="0">
        <v>74.168418884277344</v>
      </c>
      <c r="V50" s="0">
        <v>88.75</v>
      </c>
      <c r="W50" s="0">
        <v>68.853042602539063</v>
      </c>
      <c r="X50">
        <f t="shared" si="0"/>
        <v>200.25502665710448</v>
      </c>
      <c r="Y50">
        <f t="shared" si="1"/>
        <v>203.69855484008789</v>
      </c>
      <c r="Z50">
        <f t="shared" si="2"/>
        <v>-3.4435407185554503</v>
      </c>
    </row>
    <row r="51">
      <c r="A51" t="s">
        <v>89</v>
      </c>
      <c r="B51" t="s">
        <v>90</v>
      </c>
      <c r="C51" t="s">
        <v>48</v>
      </c>
      <c r="D51" t="s">
        <v>48</v>
      </c>
      <c r="E51" t="s">
        <v>102</v>
      </c>
      <c r="F51" s="0">
        <v>2</v>
      </c>
      <c r="G51" s="0">
        <v>169.7138671875</v>
      </c>
      <c r="H51" s="0">
        <v>172.32633972167969</v>
      </c>
      <c r="I51" s="0">
        <v>-2.6124675273895264</v>
      </c>
      <c r="J51" s="0">
        <v>-0.015393365174531937</v>
      </c>
      <c r="K51" s="0">
        <v>-6.3061604499816895</v>
      </c>
      <c r="L51" s="0">
        <v>-4.123896598815918</v>
      </c>
      <c r="M51" s="0">
        <v>-2.6124675273895264</v>
      </c>
      <c r="N51" s="0">
        <v>-1.1010383367538452</v>
      </c>
      <c r="O51" s="0">
        <v>1.0812252759933472</v>
      </c>
      <c r="P51" s="0">
        <v>-7.3532710075378418</v>
      </c>
      <c r="Q51" s="0">
        <v>2.1283359527587891</v>
      </c>
      <c r="R51" s="0">
        <v>1143</v>
      </c>
      <c r="S51" s="0">
        <v>8.3070993423461914</v>
      </c>
      <c r="T51" s="0">
        <v>2.8822038173675537</v>
      </c>
      <c r="U51" s="0">
        <v>74.168418884277344</v>
      </c>
      <c r="V51" s="0">
        <v>88.75</v>
      </c>
      <c r="W51" s="0">
        <v>69.258232116699219</v>
      </c>
      <c r="X51">
        <f t="shared" si="0"/>
        <v>193.9829501953125</v>
      </c>
      <c r="Y51">
        <f t="shared" si="1"/>
        <v>196.96900630187989</v>
      </c>
      <c r="Z51">
        <f t="shared" si="2"/>
        <v>-2.9860503838062287</v>
      </c>
    </row>
    <row r="52">
      <c r="A52" t="s">
        <v>89</v>
      </c>
      <c r="B52" t="s">
        <v>90</v>
      </c>
      <c r="C52" t="s">
        <v>48</v>
      </c>
      <c r="D52" t="s">
        <v>48</v>
      </c>
      <c r="E52" t="s">
        <v>102</v>
      </c>
      <c r="F52" s="0">
        <v>3</v>
      </c>
      <c r="G52" s="0">
        <v>166.67207336425781</v>
      </c>
      <c r="H52" s="0">
        <v>166.83526611328125</v>
      </c>
      <c r="I52" s="0">
        <v>-0.16318853199481964</v>
      </c>
      <c r="J52" s="0">
        <v>-0.00097909942269325256</v>
      </c>
      <c r="K52" s="0">
        <v>-3.7739095687866211</v>
      </c>
      <c r="L52" s="0">
        <v>-1.6406662464141846</v>
      </c>
      <c r="M52" s="0">
        <v>-0.16318853199481964</v>
      </c>
      <c r="N52" s="0">
        <v>1.3142892122268677</v>
      </c>
      <c r="O52" s="0">
        <v>3.4475324153900146</v>
      </c>
      <c r="P52" s="0">
        <v>-4.7974987030029297</v>
      </c>
      <c r="Q52" s="0">
        <v>4.4711217880249023</v>
      </c>
      <c r="R52" s="0">
        <v>1143</v>
      </c>
      <c r="S52" s="0">
        <v>7.9380836486816406</v>
      </c>
      <c r="T52" s="0">
        <v>2.8174605369567871</v>
      </c>
      <c r="U52" s="0">
        <v>74.168418884277344</v>
      </c>
      <c r="V52" s="0">
        <v>88.75</v>
      </c>
      <c r="W52" s="0">
        <v>68.749908447265625</v>
      </c>
      <c r="X52">
        <f t="shared" si="0"/>
        <v>190.50617985534669</v>
      </c>
      <c r="Y52">
        <f t="shared" si="1"/>
        <v>190.69270916748047</v>
      </c>
      <c r="Z52">
        <f t="shared" si="2"/>
        <v>-0.18652449207007885</v>
      </c>
    </row>
    <row r="53">
      <c r="A53" t="s">
        <v>89</v>
      </c>
      <c r="B53" t="s">
        <v>90</v>
      </c>
      <c r="C53" t="s">
        <v>48</v>
      </c>
      <c r="D53" t="s">
        <v>48</v>
      </c>
      <c r="E53" t="s">
        <v>102</v>
      </c>
      <c r="F53" s="0">
        <v>4</v>
      </c>
      <c r="G53" s="0">
        <v>167.11376953125</v>
      </c>
      <c r="H53" s="0">
        <v>166.08749389648437</v>
      </c>
      <c r="I53" s="0">
        <v>1.0262802839279175</v>
      </c>
      <c r="J53" s="0">
        <v>0.006141207180917263</v>
      </c>
      <c r="K53" s="0">
        <v>-2.7877092361450195</v>
      </c>
      <c r="L53" s="0">
        <v>-0.53437328338623047</v>
      </c>
      <c r="M53" s="0">
        <v>1.0262802839279175</v>
      </c>
      <c r="N53" s="0">
        <v>2.5869338512420654</v>
      </c>
      <c r="O53" s="0">
        <v>4.8402695655822754</v>
      </c>
      <c r="P53" s="0">
        <v>-3.868922233581543</v>
      </c>
      <c r="Q53" s="0">
        <v>5.921483039855957</v>
      </c>
      <c r="R53" s="0">
        <v>1143</v>
      </c>
      <c r="S53" s="0">
        <v>8.8570041656494141</v>
      </c>
      <c r="T53" s="0">
        <v>2.976071834564209</v>
      </c>
      <c r="U53" s="0">
        <v>74.168418884277344</v>
      </c>
      <c r="V53" s="0">
        <v>88.75</v>
      </c>
      <c r="W53" s="0">
        <v>68.799736022949219</v>
      </c>
      <c r="X53">
        <f t="shared" si="0"/>
        <v>191.01103857421876</v>
      </c>
      <c r="Y53">
        <f t="shared" si="1"/>
        <v>189.83800552368163</v>
      </c>
      <c r="Z53">
        <f t="shared" si="2"/>
        <v>1.1730383645296096</v>
      </c>
    </row>
    <row r="54">
      <c r="A54" t="s">
        <v>89</v>
      </c>
      <c r="B54" t="s">
        <v>90</v>
      </c>
      <c r="C54" t="s">
        <v>48</v>
      </c>
      <c r="D54" t="s">
        <v>48</v>
      </c>
      <c r="E54" t="s">
        <v>102</v>
      </c>
      <c r="F54" s="0">
        <v>5</v>
      </c>
      <c r="G54" s="0">
        <v>174.06126403808594</v>
      </c>
      <c r="H54" s="0">
        <v>172.86929321289062</v>
      </c>
      <c r="I54" s="0">
        <v>1.1919718980789185</v>
      </c>
      <c r="J54" s="0">
        <v>0.0068480018526315689</v>
      </c>
      <c r="K54" s="0">
        <v>-3.3790993690490723</v>
      </c>
      <c r="L54" s="0">
        <v>-0.67847341299057007</v>
      </c>
      <c r="M54" s="0">
        <v>1.1919718980789185</v>
      </c>
      <c r="N54" s="0">
        <v>3.0624172687530518</v>
      </c>
      <c r="O54" s="0">
        <v>5.7630434036254883</v>
      </c>
      <c r="P54" s="0">
        <v>-4.6749343872070313</v>
      </c>
      <c r="Q54" s="0">
        <v>7.0588784217834473</v>
      </c>
      <c r="R54" s="0">
        <v>1143</v>
      </c>
      <c r="S54" s="0">
        <v>12.722246170043945</v>
      </c>
      <c r="T54" s="0">
        <v>3.5668258666992187</v>
      </c>
      <c r="U54" s="0">
        <v>74.168418884277344</v>
      </c>
      <c r="V54" s="0">
        <v>88.75</v>
      </c>
      <c r="W54" s="0">
        <v>68.638763427734375</v>
      </c>
      <c r="X54">
        <f t="shared" si="0"/>
        <v>198.95202479553222</v>
      </c>
      <c r="Y54">
        <f t="shared" si="1"/>
        <v>197.58960214233397</v>
      </c>
      <c r="Z54">
        <f t="shared" si="2"/>
        <v>1.3624238795042038</v>
      </c>
    </row>
    <row r="55">
      <c r="A55" t="s">
        <v>89</v>
      </c>
      <c r="B55" t="s">
        <v>90</v>
      </c>
      <c r="C55" t="s">
        <v>48</v>
      </c>
      <c r="D55" t="s">
        <v>48</v>
      </c>
      <c r="E55" t="s">
        <v>102</v>
      </c>
      <c r="F55" s="0">
        <v>6</v>
      </c>
      <c r="G55" s="0">
        <v>189.89566040039063</v>
      </c>
      <c r="H55" s="0">
        <v>188.10610961914062</v>
      </c>
      <c r="I55" s="0">
        <v>1.7895486354827881</v>
      </c>
      <c r="J55" s="0">
        <v>0.0094238519668579102</v>
      </c>
      <c r="K55" s="0">
        <v>-3.4991474151611328</v>
      </c>
      <c r="L55" s="0">
        <v>-0.37454292178153992</v>
      </c>
      <c r="M55" s="0">
        <v>1.7895486354827881</v>
      </c>
      <c r="N55" s="0">
        <v>3.9536402225494385</v>
      </c>
      <c r="O55" s="0">
        <v>7.078244686126709</v>
      </c>
      <c r="P55" s="0">
        <v>-4.9984192848205566</v>
      </c>
      <c r="Q55" s="0">
        <v>8.5775165557861328</v>
      </c>
      <c r="R55" s="0">
        <v>1143</v>
      </c>
      <c r="S55" s="0">
        <v>17.03040885925293</v>
      </c>
      <c r="T55" s="0">
        <v>4.1267914772033691</v>
      </c>
      <c r="U55" s="0">
        <v>74.168418884277344</v>
      </c>
      <c r="V55" s="0">
        <v>88.75</v>
      </c>
      <c r="W55" s="0">
        <v>69.511878967285156</v>
      </c>
      <c r="X55">
        <f t="shared" si="0"/>
        <v>217.05073983764649</v>
      </c>
      <c r="Y55">
        <f t="shared" si="1"/>
        <v>215.00528329467772</v>
      </c>
      <c r="Z55">
        <f t="shared" si="2"/>
        <v>2.0454540903568268</v>
      </c>
    </row>
    <row r="56">
      <c r="A56" t="s">
        <v>89</v>
      </c>
      <c r="B56" t="s">
        <v>90</v>
      </c>
      <c r="C56" t="s">
        <v>48</v>
      </c>
      <c r="D56" t="s">
        <v>48</v>
      </c>
      <c r="E56" t="s">
        <v>102</v>
      </c>
      <c r="F56" s="0">
        <v>7</v>
      </c>
      <c r="G56" s="0">
        <v>203.55262756347656</v>
      </c>
      <c r="H56" s="0">
        <v>205.16171264648437</v>
      </c>
      <c r="I56" s="0">
        <v>-1.6090736389160156</v>
      </c>
      <c r="J56" s="0">
        <v>-0.0079049514606595039</v>
      </c>
      <c r="K56" s="0">
        <v>-6.8640580177307129</v>
      </c>
      <c r="L56" s="0">
        <v>-3.7593708038330078</v>
      </c>
      <c r="M56" s="0">
        <v>-1.6090736389160156</v>
      </c>
      <c r="N56" s="0">
        <v>0.54122346639633179</v>
      </c>
      <c r="O56" s="0">
        <v>3.6459109783172607</v>
      </c>
      <c r="P56" s="0">
        <v>-8.3537731170654297</v>
      </c>
      <c r="Q56" s="0">
        <v>5.1356263160705566</v>
      </c>
      <c r="R56" s="0">
        <v>1143</v>
      </c>
      <c r="S56" s="0">
        <v>16.813989639282227</v>
      </c>
      <c r="T56" s="0">
        <v>4.1004862785339355</v>
      </c>
      <c r="U56" s="0">
        <v>74.168418884277344</v>
      </c>
      <c r="V56" s="0">
        <v>88.75</v>
      </c>
      <c r="W56" s="0">
        <v>71.453102111816406</v>
      </c>
      <c r="X56">
        <f t="shared" si="0"/>
        <v>232.6606533050537</v>
      </c>
      <c r="Y56">
        <f t="shared" si="1"/>
        <v>234.49983755493164</v>
      </c>
      <c r="Z56">
        <f t="shared" si="2"/>
        <v>-1.8391711692810058</v>
      </c>
    </row>
    <row r="57">
      <c r="A57" t="s">
        <v>89</v>
      </c>
      <c r="B57" t="s">
        <v>90</v>
      </c>
      <c r="C57" t="s">
        <v>48</v>
      </c>
      <c r="D57" t="s">
        <v>48</v>
      </c>
      <c r="E57" t="s">
        <v>102</v>
      </c>
      <c r="F57" s="0">
        <v>8</v>
      </c>
      <c r="G57" s="0">
        <v>221.70169067382812</v>
      </c>
      <c r="H57" s="0">
        <v>221.03895568847656</v>
      </c>
      <c r="I57" s="0">
        <v>0.66274011135101318</v>
      </c>
      <c r="J57" s="0">
        <v>0.0029893326573073864</v>
      </c>
      <c r="K57" s="0">
        <v>-4.2811136245727539</v>
      </c>
      <c r="L57" s="0">
        <v>-1.3602446317672729</v>
      </c>
      <c r="M57" s="0">
        <v>0.66274011135101318</v>
      </c>
      <c r="N57" s="0">
        <v>2.6857249736785889</v>
      </c>
      <c r="O57" s="0">
        <v>5.6065936088562012</v>
      </c>
      <c r="P57" s="0">
        <v>-5.6826272010803223</v>
      </c>
      <c r="Q57" s="0">
        <v>7.0081071853637695</v>
      </c>
      <c r="R57" s="0">
        <v>1143</v>
      </c>
      <c r="S57" s="0">
        <v>14.881921768188477</v>
      </c>
      <c r="T57" s="0">
        <v>3.8577094078063965</v>
      </c>
      <c r="U57" s="0">
        <v>74.168418884277344</v>
      </c>
      <c r="V57" s="0">
        <v>88.75</v>
      </c>
      <c r="W57" s="0">
        <v>74.608718872070312</v>
      </c>
      <c r="X57">
        <f t="shared" si="0"/>
        <v>253.40503244018555</v>
      </c>
      <c r="Y57">
        <f t="shared" si="1"/>
        <v>252.64752635192872</v>
      </c>
      <c r="Z57">
        <f t="shared" si="2"/>
        <v>0.75751194727420812</v>
      </c>
    </row>
    <row r="58">
      <c r="A58" t="s">
        <v>89</v>
      </c>
      <c r="B58" t="s">
        <v>90</v>
      </c>
      <c r="C58" t="s">
        <v>48</v>
      </c>
      <c r="D58" t="s">
        <v>48</v>
      </c>
      <c r="E58" t="s">
        <v>102</v>
      </c>
      <c r="F58" s="0">
        <v>9</v>
      </c>
      <c r="G58" s="0">
        <v>237.63691711425781</v>
      </c>
      <c r="H58" s="0">
        <v>232.35710144042969</v>
      </c>
      <c r="I58" s="0">
        <v>5.2798056602478027</v>
      </c>
      <c r="J58" s="0">
        <v>0.022217951714992523</v>
      </c>
      <c r="K58" s="0">
        <v>-0.29948577284812927</v>
      </c>
      <c r="L58" s="0">
        <v>2.9968047142028809</v>
      </c>
      <c r="M58" s="0">
        <v>5.2798056602478027</v>
      </c>
      <c r="N58" s="0">
        <v>7.5628066062927246</v>
      </c>
      <c r="O58" s="0">
        <v>10.859097480773926</v>
      </c>
      <c r="P58" s="0">
        <v>-1.8811373710632324</v>
      </c>
      <c r="Q58" s="0">
        <v>12.44074821472168</v>
      </c>
      <c r="R58" s="0">
        <v>1143</v>
      </c>
      <c r="S58" s="0">
        <v>18.953346252441406</v>
      </c>
      <c r="T58" s="0">
        <v>4.3535442352294922</v>
      </c>
      <c r="U58" s="0">
        <v>74.168418884277344</v>
      </c>
      <c r="V58" s="0">
        <v>88.75</v>
      </c>
      <c r="W58" s="0">
        <v>77.995437622070313</v>
      </c>
      <c r="X58">
        <f t="shared" si="0"/>
        <v>271.61899626159669</v>
      </c>
      <c r="Y58">
        <f t="shared" si="1"/>
        <v>265.58416694641113</v>
      </c>
      <c r="Z58">
        <f t="shared" si="2"/>
        <v>6.0348178696632386</v>
      </c>
    </row>
    <row r="59">
      <c r="A59" t="s">
        <v>89</v>
      </c>
      <c r="B59" t="s">
        <v>90</v>
      </c>
      <c r="C59" t="s">
        <v>48</v>
      </c>
      <c r="D59" t="s">
        <v>48</v>
      </c>
      <c r="E59" t="s">
        <v>102</v>
      </c>
      <c r="F59" s="0">
        <v>10</v>
      </c>
      <c r="G59" s="0">
        <v>254.84580993652344</v>
      </c>
      <c r="H59" s="0">
        <v>242.01072692871094</v>
      </c>
      <c r="I59" s="0">
        <v>12.835076332092285</v>
      </c>
      <c r="J59" s="0">
        <v>0.050364084541797638</v>
      </c>
      <c r="K59" s="0">
        <v>4.2560243606567383</v>
      </c>
      <c r="L59" s="0">
        <v>9.3245983123779297</v>
      </c>
      <c r="M59" s="0">
        <v>12.835076332092285</v>
      </c>
      <c r="N59" s="0">
        <v>16.345554351806641</v>
      </c>
      <c r="O59" s="0">
        <v>21.414127349853516</v>
      </c>
      <c r="P59" s="0">
        <v>1.8239825963973999</v>
      </c>
      <c r="Q59" s="0">
        <v>23.846170425415039</v>
      </c>
      <c r="R59" s="0">
        <v>1143</v>
      </c>
      <c r="S59" s="0">
        <v>44.813243865966797</v>
      </c>
      <c r="T59" s="0">
        <v>6.6942696571350098</v>
      </c>
      <c r="U59" s="0">
        <v>74.168418884277344</v>
      </c>
      <c r="V59" s="0">
        <v>88.75</v>
      </c>
      <c r="W59" s="0">
        <v>79.745452880859375</v>
      </c>
      <c r="X59">
        <f t="shared" si="0"/>
        <v>291.28876075744631</v>
      </c>
      <c r="Y59">
        <f t="shared" si="1"/>
        <v>276.61826087951658</v>
      </c>
      <c r="Z59">
        <f t="shared" si="2"/>
        <v>14.670492247581482</v>
      </c>
    </row>
    <row r="60">
      <c r="A60" t="s">
        <v>89</v>
      </c>
      <c r="B60" t="s">
        <v>90</v>
      </c>
      <c r="C60" t="s">
        <v>48</v>
      </c>
      <c r="D60" t="s">
        <v>48</v>
      </c>
      <c r="E60" t="s">
        <v>102</v>
      </c>
      <c r="F60" s="0">
        <v>11</v>
      </c>
      <c r="G60" s="0">
        <v>252.64630126953125</v>
      </c>
      <c r="H60" s="0">
        <v>244.93353271484375</v>
      </c>
      <c r="I60" s="0">
        <v>7.7127647399902344</v>
      </c>
      <c r="J60" s="0">
        <v>0.030527913942933083</v>
      </c>
      <c r="K60" s="0">
        <v>1.8227639198303223</v>
      </c>
      <c r="L60" s="0">
        <v>5.3026242256164551</v>
      </c>
      <c r="M60" s="0">
        <v>7.7127647399902344</v>
      </c>
      <c r="N60" s="0">
        <v>10.122905731201172</v>
      </c>
      <c r="O60" s="0">
        <v>13.602766036987305</v>
      </c>
      <c r="P60" s="0">
        <v>0.15303048491477966</v>
      </c>
      <c r="Q60" s="0">
        <v>15.272499084472656</v>
      </c>
      <c r="R60" s="0">
        <v>1143</v>
      </c>
      <c r="S60" s="0">
        <v>21.123142242431641</v>
      </c>
      <c r="T60" s="0">
        <v>4.5959920883178711</v>
      </c>
      <c r="U60" s="0">
        <v>74.168418884277344</v>
      </c>
      <c r="V60" s="0">
        <v>88.75</v>
      </c>
      <c r="W60" s="0">
        <v>80.581718444824219</v>
      </c>
      <c r="X60">
        <f t="shared" si="0"/>
        <v>288.77472235107422</v>
      </c>
      <c r="Y60">
        <f t="shared" si="1"/>
        <v>279.95902789306643</v>
      </c>
      <c r="Z60">
        <f t="shared" si="2"/>
        <v>8.8156900978088384</v>
      </c>
    </row>
    <row r="61">
      <c r="A61" t="s">
        <v>89</v>
      </c>
      <c r="B61" t="s">
        <v>90</v>
      </c>
      <c r="C61" t="s">
        <v>48</v>
      </c>
      <c r="D61" t="s">
        <v>48</v>
      </c>
      <c r="E61" t="s">
        <v>102</v>
      </c>
      <c r="F61" s="0">
        <v>12</v>
      </c>
      <c r="G61" s="0">
        <v>254.28166198730469</v>
      </c>
      <c r="H61" s="0">
        <v>225.02407836914062</v>
      </c>
      <c r="I61" s="0">
        <v>29.257579803466797</v>
      </c>
      <c r="J61" s="0">
        <v>0.11505973339080811</v>
      </c>
      <c r="K61" s="0">
        <v>22.691926956176758</v>
      </c>
      <c r="L61" s="0">
        <v>26.570966720581055</v>
      </c>
      <c r="M61" s="0">
        <v>29.257579803466797</v>
      </c>
      <c r="N61" s="0">
        <v>31.944192886352539</v>
      </c>
      <c r="O61" s="0">
        <v>35.823234558105469</v>
      </c>
      <c r="P61" s="0">
        <v>20.830654144287109</v>
      </c>
      <c r="Q61" s="0">
        <v>37.684505462646484</v>
      </c>
      <c r="R61" s="0">
        <v>1143</v>
      </c>
      <c r="S61" s="0">
        <v>26.247243881225586</v>
      </c>
      <c r="T61" s="0">
        <v>5.123206615447998</v>
      </c>
      <c r="U61" s="0">
        <v>74.168418884277344</v>
      </c>
      <c r="V61" s="0">
        <v>88.75</v>
      </c>
      <c r="W61" s="0">
        <v>80.781120300292969</v>
      </c>
      <c r="X61">
        <f t="shared" si="0"/>
        <v>290.64393965148923</v>
      </c>
      <c r="Y61">
        <f t="shared" si="1"/>
        <v>257.20252157592773</v>
      </c>
      <c r="Z61">
        <f t="shared" si="2"/>
        <v>33.44141371536255</v>
      </c>
    </row>
    <row r="62">
      <c r="A62" t="s">
        <v>89</v>
      </c>
      <c r="B62" t="s">
        <v>90</v>
      </c>
      <c r="C62" t="s">
        <v>48</v>
      </c>
      <c r="D62" t="s">
        <v>48</v>
      </c>
      <c r="E62" t="s">
        <v>102</v>
      </c>
      <c r="F62" s="0">
        <v>13</v>
      </c>
      <c r="G62" s="0">
        <v>255.28868103027344</v>
      </c>
      <c r="H62" s="0">
        <v>225.49638366699219</v>
      </c>
      <c r="I62" s="0">
        <v>29.792303085327148</v>
      </c>
      <c r="J62" s="0">
        <v>0.11670044809579849</v>
      </c>
      <c r="K62" s="0">
        <v>23.151590347290039</v>
      </c>
      <c r="L62" s="0">
        <v>27.074977874755859</v>
      </c>
      <c r="M62" s="0">
        <v>29.792303085327148</v>
      </c>
      <c r="N62" s="0">
        <v>32.509628295898437</v>
      </c>
      <c r="O62" s="0">
        <v>36.433017730712891</v>
      </c>
      <c r="P62" s="0">
        <v>21.269039154052734</v>
      </c>
      <c r="Q62" s="0">
        <v>38.315567016601563</v>
      </c>
      <c r="R62" s="0">
        <v>1143</v>
      </c>
      <c r="S62" s="0">
        <v>26.850803375244141</v>
      </c>
      <c r="T62" s="0">
        <v>5.1817760467529297</v>
      </c>
      <c r="U62" s="0">
        <v>74.168418884277344</v>
      </c>
      <c r="V62" s="0">
        <v>88.75</v>
      </c>
      <c r="W62" s="0">
        <v>82.543113708496094</v>
      </c>
      <c r="X62">
        <f t="shared" si="0"/>
        <v>291.79496241760256</v>
      </c>
      <c r="Y62">
        <f t="shared" si="1"/>
        <v>257.74236653137206</v>
      </c>
      <c r="Z62">
        <f t="shared" si="2"/>
        <v>34.052602426528928</v>
      </c>
    </row>
    <row r="63">
      <c r="A63" t="s">
        <v>89</v>
      </c>
      <c r="B63" t="s">
        <v>90</v>
      </c>
      <c r="C63" t="s">
        <v>48</v>
      </c>
      <c r="D63" t="s">
        <v>48</v>
      </c>
      <c r="E63" t="s">
        <v>102</v>
      </c>
      <c r="F63" s="0">
        <v>14</v>
      </c>
      <c r="G63" s="0">
        <v>255.61297607421875</v>
      </c>
      <c r="H63" s="0">
        <v>228.39013671875</v>
      </c>
      <c r="I63" s="0">
        <v>27.222827911376953</v>
      </c>
      <c r="J63" s="0">
        <v>0.10650017857551575</v>
      </c>
      <c r="K63" s="0">
        <v>20.424385070800781</v>
      </c>
      <c r="L63" s="0">
        <v>24.440959930419922</v>
      </c>
      <c r="M63" s="0">
        <v>27.222827911376953</v>
      </c>
      <c r="N63" s="0">
        <v>30.004695892333984</v>
      </c>
      <c r="O63" s="0">
        <v>34.021270751953125</v>
      </c>
      <c r="P63" s="0">
        <v>18.497119903564453</v>
      </c>
      <c r="Q63" s="0">
        <v>35.948535919189453</v>
      </c>
      <c r="R63" s="0">
        <v>1143</v>
      </c>
      <c r="S63" s="0">
        <v>28.141468048095703</v>
      </c>
      <c r="T63" s="0">
        <v>5.3048534393310547</v>
      </c>
      <c r="U63" s="0">
        <v>74.168418884277344</v>
      </c>
      <c r="V63" s="0">
        <v>88.75</v>
      </c>
      <c r="W63" s="0">
        <v>82.126716613769531</v>
      </c>
      <c r="X63">
        <f t="shared" si="0"/>
        <v>292.16563165283202</v>
      </c>
      <c r="Y63">
        <f t="shared" si="1"/>
        <v>261.04992626953123</v>
      </c>
      <c r="Z63">
        <f t="shared" si="2"/>
        <v>31.115692302703856</v>
      </c>
    </row>
    <row r="64">
      <c r="A64" t="s">
        <v>89</v>
      </c>
      <c r="B64" t="s">
        <v>90</v>
      </c>
      <c r="C64" t="s">
        <v>48</v>
      </c>
      <c r="D64" t="s">
        <v>48</v>
      </c>
      <c r="E64" t="s">
        <v>102</v>
      </c>
      <c r="F64" s="0">
        <v>15</v>
      </c>
      <c r="G64" s="0">
        <v>256.00640869140625</v>
      </c>
      <c r="H64" s="0">
        <v>227.11842346191406</v>
      </c>
      <c r="I64" s="0">
        <v>28.887983322143555</v>
      </c>
      <c r="J64" s="0">
        <v>0.11284086108207703</v>
      </c>
      <c r="K64" s="0">
        <v>22.055105209350586</v>
      </c>
      <c r="L64" s="0">
        <v>26.092025756835938</v>
      </c>
      <c r="M64" s="0">
        <v>28.887983322143555</v>
      </c>
      <c r="N64" s="0">
        <v>31.683940887451172</v>
      </c>
      <c r="O64" s="0">
        <v>35.720863342285156</v>
      </c>
      <c r="P64" s="0">
        <v>20.118078231811523</v>
      </c>
      <c r="Q64" s="0">
        <v>37.657886505126953</v>
      </c>
      <c r="R64" s="0">
        <v>1143</v>
      </c>
      <c r="S64" s="0">
        <v>28.427272796630859</v>
      </c>
      <c r="T64" s="0">
        <v>5.3317232131958008</v>
      </c>
      <c r="U64" s="0">
        <v>74.168418884277344</v>
      </c>
      <c r="V64" s="0">
        <v>88.75</v>
      </c>
      <c r="W64" s="0">
        <v>81.259620666503906</v>
      </c>
      <c r="X64">
        <f t="shared" si="0"/>
        <v>292.61532513427733</v>
      </c>
      <c r="Y64">
        <f t="shared" si="1"/>
        <v>259.59635801696777</v>
      </c>
      <c r="Z64">
        <f t="shared" si="2"/>
        <v>33.018964937210086</v>
      </c>
    </row>
    <row r="65">
      <c r="A65" t="s">
        <v>89</v>
      </c>
      <c r="B65" t="s">
        <v>90</v>
      </c>
      <c r="C65" t="s">
        <v>48</v>
      </c>
      <c r="D65" t="s">
        <v>48</v>
      </c>
      <c r="E65" t="s">
        <v>102</v>
      </c>
      <c r="F65" s="0">
        <v>16</v>
      </c>
      <c r="G65" s="0">
        <v>258.61483764648437</v>
      </c>
      <c r="H65" s="0">
        <v>224.79852294921875</v>
      </c>
      <c r="I65" s="0">
        <v>33.816307067871094</v>
      </c>
      <c r="J65" s="0">
        <v>0.1307593435049057</v>
      </c>
      <c r="K65" s="0">
        <v>27.573135375976563</v>
      </c>
      <c r="L65" s="0">
        <v>31.261651992797852</v>
      </c>
      <c r="M65" s="0">
        <v>33.816307067871094</v>
      </c>
      <c r="N65" s="0">
        <v>36.370964050292969</v>
      </c>
      <c r="O65" s="0">
        <v>40.059478759765625</v>
      </c>
      <c r="P65" s="0">
        <v>25.803281784057617</v>
      </c>
      <c r="Q65" s="0">
        <v>41.829330444335938</v>
      </c>
      <c r="R65" s="0">
        <v>1143</v>
      </c>
      <c r="S65" s="0">
        <v>23.732223510742188</v>
      </c>
      <c r="T65" s="0">
        <v>4.8715729713439941</v>
      </c>
      <c r="U65" s="0">
        <v>74.168418884277344</v>
      </c>
      <c r="V65" s="0">
        <v>88.75</v>
      </c>
      <c r="W65" s="0">
        <v>80.08209228515625</v>
      </c>
      <c r="X65">
        <f t="shared" si="0"/>
        <v>295.59675942993164</v>
      </c>
      <c r="Y65">
        <f t="shared" si="1"/>
        <v>256.94471173095701</v>
      </c>
      <c r="Z65">
        <f t="shared" si="2"/>
        <v>38.652038978576662</v>
      </c>
    </row>
    <row r="66">
      <c r="A66" t="s">
        <v>89</v>
      </c>
      <c r="B66" t="s">
        <v>90</v>
      </c>
      <c r="C66" t="s">
        <v>48</v>
      </c>
      <c r="D66" t="s">
        <v>48</v>
      </c>
      <c r="E66" t="s">
        <v>102</v>
      </c>
      <c r="F66" s="0">
        <v>17</v>
      </c>
      <c r="G66" s="0">
        <v>249.72064208984375</v>
      </c>
      <c r="H66" s="0">
        <v>219.43399047851562</v>
      </c>
      <c r="I66" s="0">
        <v>30.286657333374023</v>
      </c>
      <c r="J66" s="0">
        <v>0.12128215283155441</v>
      </c>
      <c r="K66" s="0">
        <v>23.928936004638672</v>
      </c>
      <c r="L66" s="0">
        <v>27.685129165649414</v>
      </c>
      <c r="M66" s="0">
        <v>30.286657333374023</v>
      </c>
      <c r="N66" s="0">
        <v>32.888187408447266</v>
      </c>
      <c r="O66" s="0">
        <v>36.644378662109375</v>
      </c>
      <c r="P66" s="0">
        <v>22.126609802246094</v>
      </c>
      <c r="Q66" s="0">
        <v>38.446704864501953</v>
      </c>
      <c r="R66" s="0">
        <v>1143</v>
      </c>
      <c r="S66" s="0">
        <v>24.611089706420898</v>
      </c>
      <c r="T66" s="0">
        <v>4.9609565734863281</v>
      </c>
      <c r="U66" s="0">
        <v>74.168418884277344</v>
      </c>
      <c r="V66" s="0">
        <v>88.75</v>
      </c>
      <c r="W66" s="0">
        <v>77.550064086914062</v>
      </c>
      <c r="X66">
        <f t="shared" si="0"/>
        <v>285.43069390869141</v>
      </c>
      <c r="Y66">
        <f t="shared" si="1"/>
        <v>250.81305111694337</v>
      </c>
      <c r="Z66">
        <f t="shared" si="2"/>
        <v>34.617649332046511</v>
      </c>
    </row>
    <row r="67">
      <c r="A67" t="s">
        <v>89</v>
      </c>
      <c r="B67" t="s">
        <v>90</v>
      </c>
      <c r="C67" t="s">
        <v>48</v>
      </c>
      <c r="D67" t="s">
        <v>48</v>
      </c>
      <c r="E67" t="s">
        <v>102</v>
      </c>
      <c r="F67" s="0">
        <v>18</v>
      </c>
      <c r="G67" s="0">
        <v>238.560791015625</v>
      </c>
      <c r="H67" s="0">
        <v>211.23440551757812</v>
      </c>
      <c r="I67" s="0">
        <v>27.326400756835937</v>
      </c>
      <c r="J67" s="0">
        <v>0.11454690992832184</v>
      </c>
      <c r="K67" s="0">
        <v>21.782474517822266</v>
      </c>
      <c r="L67" s="0">
        <v>25.057870864868164</v>
      </c>
      <c r="M67" s="0">
        <v>27.326400756835937</v>
      </c>
      <c r="N67" s="0">
        <v>29.594930648803711</v>
      </c>
      <c r="O67" s="0">
        <v>32.870326995849609</v>
      </c>
      <c r="P67" s="0">
        <v>20.210847854614258</v>
      </c>
      <c r="Q67" s="0">
        <v>34.441951751708984</v>
      </c>
      <c r="R67" s="0">
        <v>1143</v>
      </c>
      <c r="S67" s="0">
        <v>18.713832855224609</v>
      </c>
      <c r="T67" s="0">
        <v>4.3259487152099609</v>
      </c>
      <c r="U67" s="0">
        <v>74.168418884277344</v>
      </c>
      <c r="V67" s="0">
        <v>88.75</v>
      </c>
      <c r="W67" s="0">
        <v>74.922805786132813</v>
      </c>
      <c r="X67">
        <f t="shared" ref="X67:X130" si="3">G67*R67/1000</f>
        <v>272.6749841308594</v>
      </c>
      <c r="Y67">
        <f t="shared" ref="Y67:Y130" si="4">H67*R67/1000</f>
        <v>241.44092550659181</v>
      </c>
      <c r="Z67">
        <f t="shared" ref="Z67:Z130" si="5">I67*R67/1000</f>
        <v>31.234076065063476</v>
      </c>
    </row>
    <row r="68">
      <c r="A68" t="s">
        <v>89</v>
      </c>
      <c r="B68" t="s">
        <v>90</v>
      </c>
      <c r="C68" t="s">
        <v>48</v>
      </c>
      <c r="D68" t="s">
        <v>48</v>
      </c>
      <c r="E68" t="s">
        <v>102</v>
      </c>
      <c r="F68" s="0">
        <v>19</v>
      </c>
      <c r="G68" s="0">
        <v>224.36923217773437</v>
      </c>
      <c r="H68" s="0">
        <v>210.46417236328125</v>
      </c>
      <c r="I68" s="0">
        <v>13.90506649017334</v>
      </c>
      <c r="J68" s="0">
        <v>0.061974033713340759</v>
      </c>
      <c r="K68" s="0">
        <v>8.9743642807006836</v>
      </c>
      <c r="L68" s="0">
        <v>11.887463569641113</v>
      </c>
      <c r="M68" s="0">
        <v>13.90506649017334</v>
      </c>
      <c r="N68" s="0">
        <v>15.922669410705566</v>
      </c>
      <c r="O68" s="0">
        <v>18.83576774597168</v>
      </c>
      <c r="P68" s="0">
        <v>7.5765790939331055</v>
      </c>
      <c r="Q68" s="0">
        <v>20.233554840087891</v>
      </c>
      <c r="R68" s="0">
        <v>1143</v>
      </c>
      <c r="S68" s="0">
        <v>14.802848815917969</v>
      </c>
      <c r="T68" s="0">
        <v>3.8474471569061279</v>
      </c>
      <c r="U68" s="0">
        <v>74.168418884277344</v>
      </c>
      <c r="V68" s="0">
        <v>88.75</v>
      </c>
      <c r="W68" s="0">
        <v>72.080345153808594</v>
      </c>
      <c r="X68">
        <f t="shared" si="3"/>
        <v>256.45403237915036</v>
      </c>
      <c r="Y68">
        <f t="shared" si="4"/>
        <v>240.56054901123048</v>
      </c>
      <c r="Z68">
        <f t="shared" si="5"/>
        <v>15.893490998268128</v>
      </c>
    </row>
    <row r="69">
      <c r="A69" t="s">
        <v>89</v>
      </c>
      <c r="B69" t="s">
        <v>90</v>
      </c>
      <c r="C69" t="s">
        <v>48</v>
      </c>
      <c r="D69" t="s">
        <v>48</v>
      </c>
      <c r="E69" t="s">
        <v>102</v>
      </c>
      <c r="F69" s="0">
        <v>20</v>
      </c>
      <c r="G69" s="0">
        <v>216.83119201660156</v>
      </c>
      <c r="H69" s="0">
        <v>204.71549987792969</v>
      </c>
      <c r="I69" s="0">
        <v>12.115693092346191</v>
      </c>
      <c r="J69" s="0">
        <v>0.055876154452562332</v>
      </c>
      <c r="K69" s="0">
        <v>7.218106746673584</v>
      </c>
      <c r="L69" s="0">
        <v>10.111639976501465</v>
      </c>
      <c r="M69" s="0">
        <v>12.115693092346191</v>
      </c>
      <c r="N69" s="0">
        <v>14.119746208190918</v>
      </c>
      <c r="O69" s="0">
        <v>17.013278961181641</v>
      </c>
      <c r="P69" s="0">
        <v>5.8297085762023926</v>
      </c>
      <c r="Q69" s="0">
        <v>18.401678085327148</v>
      </c>
      <c r="R69" s="0">
        <v>1143</v>
      </c>
      <c r="S69" s="0">
        <v>14.604680061340332</v>
      </c>
      <c r="T69" s="0">
        <v>3.8216071128845215</v>
      </c>
      <c r="U69" s="0">
        <v>74.168418884277344</v>
      </c>
      <c r="V69" s="0">
        <v>88.75</v>
      </c>
      <c r="W69" s="0">
        <v>70.485450744628906</v>
      </c>
      <c r="X69">
        <f t="shared" si="3"/>
        <v>247.8380524749756</v>
      </c>
      <c r="Y69">
        <f t="shared" si="4"/>
        <v>233.98981636047364</v>
      </c>
      <c r="Z69">
        <f t="shared" si="5"/>
        <v>13.848237204551697</v>
      </c>
    </row>
    <row r="70">
      <c r="A70" t="s">
        <v>89</v>
      </c>
      <c r="B70" t="s">
        <v>90</v>
      </c>
      <c r="C70" t="s">
        <v>48</v>
      </c>
      <c r="D70" t="s">
        <v>48</v>
      </c>
      <c r="E70" t="s">
        <v>102</v>
      </c>
      <c r="F70" s="0">
        <v>21</v>
      </c>
      <c r="G70" s="0">
        <v>212.06781005859375</v>
      </c>
      <c r="H70" s="0">
        <v>201.13616943359375</v>
      </c>
      <c r="I70" s="0">
        <v>10.931642532348633</v>
      </c>
      <c r="J70" s="0">
        <v>0.051547862589359283</v>
      </c>
      <c r="K70" s="0">
        <v>5.8272461891174316</v>
      </c>
      <c r="L70" s="0">
        <v>8.8429651260375977</v>
      </c>
      <c r="M70" s="0">
        <v>10.931642532348633</v>
      </c>
      <c r="N70" s="0">
        <v>13.020319938659668</v>
      </c>
      <c r="O70" s="0">
        <v>16.036039352416992</v>
      </c>
      <c r="P70" s="0">
        <v>4.380220890045166</v>
      </c>
      <c r="Q70" s="0">
        <v>17.483064651489258</v>
      </c>
      <c r="R70" s="0">
        <v>1143</v>
      </c>
      <c r="S70" s="0">
        <v>15.864142417907715</v>
      </c>
      <c r="T70" s="0">
        <v>3.9829816818237305</v>
      </c>
      <c r="U70" s="0">
        <v>74.168418884277344</v>
      </c>
      <c r="V70" s="0">
        <v>88.75</v>
      </c>
      <c r="W70" s="0">
        <v>69.700698852539063</v>
      </c>
      <c r="X70">
        <f t="shared" si="3"/>
        <v>242.39350689697267</v>
      </c>
      <c r="Y70">
        <f t="shared" si="4"/>
        <v>229.89864166259767</v>
      </c>
      <c r="Z70">
        <f t="shared" si="5"/>
        <v>12.494867414474488</v>
      </c>
    </row>
    <row r="71">
      <c r="A71" t="s">
        <v>89</v>
      </c>
      <c r="B71" t="s">
        <v>90</v>
      </c>
      <c r="C71" t="s">
        <v>48</v>
      </c>
      <c r="D71" t="s">
        <v>48</v>
      </c>
      <c r="E71" t="s">
        <v>102</v>
      </c>
      <c r="F71" s="0">
        <v>22</v>
      </c>
      <c r="G71" s="0">
        <v>198.56492614746094</v>
      </c>
      <c r="H71" s="0">
        <v>191.63116455078125</v>
      </c>
      <c r="I71" s="0">
        <v>6.9337658882141113</v>
      </c>
      <c r="J71" s="0">
        <v>0.034919388592243195</v>
      </c>
      <c r="K71" s="0">
        <v>1.8618878126144409</v>
      </c>
      <c r="L71" s="0">
        <v>4.8583946228027344</v>
      </c>
      <c r="M71" s="0">
        <v>6.9337658882141113</v>
      </c>
      <c r="N71" s="0">
        <v>9.0091371536254883</v>
      </c>
      <c r="O71" s="0">
        <v>12.005643844604492</v>
      </c>
      <c r="P71" s="0">
        <v>0.42408081889152527</v>
      </c>
      <c r="Q71" s="0">
        <v>13.443450927734375</v>
      </c>
      <c r="R71" s="0">
        <v>1143</v>
      </c>
      <c r="S71" s="0">
        <v>15.662656784057617</v>
      </c>
      <c r="T71" s="0">
        <v>3.9576075077056885</v>
      </c>
      <c r="U71" s="0">
        <v>74.168418884277344</v>
      </c>
      <c r="V71" s="0">
        <v>88.75</v>
      </c>
      <c r="W71" s="0">
        <v>69.461082458496094</v>
      </c>
      <c r="X71">
        <f t="shared" si="3"/>
        <v>226.95971058654786</v>
      </c>
      <c r="Y71">
        <f t="shared" si="4"/>
        <v>219.03442108154297</v>
      </c>
      <c r="Z71">
        <f t="shared" si="5"/>
        <v>7.9252944102287293</v>
      </c>
    </row>
    <row r="72">
      <c r="A72" t="s">
        <v>89</v>
      </c>
      <c r="B72" t="s">
        <v>90</v>
      </c>
      <c r="C72" t="s">
        <v>48</v>
      </c>
      <c r="D72" t="s">
        <v>48</v>
      </c>
      <c r="E72" t="s">
        <v>102</v>
      </c>
      <c r="F72" s="0">
        <v>23</v>
      </c>
      <c r="G72" s="0">
        <v>193.17979431152344</v>
      </c>
      <c r="H72" s="0">
        <v>186.24884033203125</v>
      </c>
      <c r="I72" s="0">
        <v>6.9309592247009277</v>
      </c>
      <c r="J72" s="0">
        <v>0.03587828204035759</v>
      </c>
      <c r="K72" s="0">
        <v>2.4870514869689941</v>
      </c>
      <c r="L72" s="0">
        <v>5.1125483512878418</v>
      </c>
      <c r="M72" s="0">
        <v>6.9309592247009277</v>
      </c>
      <c r="N72" s="0">
        <v>8.7493705749511719</v>
      </c>
      <c r="O72" s="0">
        <v>11.374866485595703</v>
      </c>
      <c r="P72" s="0">
        <v>1.2272653579711914</v>
      </c>
      <c r="Q72" s="0">
        <v>12.634653091430664</v>
      </c>
      <c r="R72" s="0">
        <v>1143</v>
      </c>
      <c r="S72" s="0">
        <v>12.024247169494629</v>
      </c>
      <c r="T72" s="0">
        <v>3.467599630355835</v>
      </c>
      <c r="U72" s="0">
        <v>74.168418884277344</v>
      </c>
      <c r="V72" s="0">
        <v>88.75</v>
      </c>
      <c r="W72" s="0">
        <v>69.037788391113281</v>
      </c>
      <c r="X72">
        <f t="shared" si="3"/>
        <v>220.80450489807129</v>
      </c>
      <c r="Y72">
        <f t="shared" si="4"/>
        <v>212.88242449951173</v>
      </c>
      <c r="Z72">
        <f t="shared" si="5"/>
        <v>7.92208639383316</v>
      </c>
    </row>
    <row r="73">
      <c r="A73" t="s">
        <v>89</v>
      </c>
      <c r="B73" t="s">
        <v>90</v>
      </c>
      <c r="C73" t="s">
        <v>48</v>
      </c>
      <c r="D73" t="s">
        <v>48</v>
      </c>
      <c r="E73" t="s">
        <v>102</v>
      </c>
      <c r="F73" s="0">
        <v>24</v>
      </c>
      <c r="G73" s="0">
        <v>184.55862426757812</v>
      </c>
      <c r="H73" s="0">
        <v>180.75251770019531</v>
      </c>
      <c r="I73" s="0">
        <v>3.8061070442199707</v>
      </c>
      <c r="J73" s="0">
        <v>0.020622754469513893</v>
      </c>
      <c r="K73" s="0">
        <v>-0.42868033051490784</v>
      </c>
      <c r="L73" s="0">
        <v>2.0732662677764893</v>
      </c>
      <c r="M73" s="0">
        <v>3.8061070442199707</v>
      </c>
      <c r="N73" s="0">
        <v>5.538947582244873</v>
      </c>
      <c r="O73" s="0">
        <v>8.0408945083618164</v>
      </c>
      <c r="P73" s="0">
        <v>-1.6291836500167847</v>
      </c>
      <c r="Q73" s="0">
        <v>9.2413978576660156</v>
      </c>
      <c r="R73" s="0">
        <v>1143</v>
      </c>
      <c r="S73" s="0">
        <v>10.919205665588379</v>
      </c>
      <c r="T73" s="0">
        <v>3.30442214012146</v>
      </c>
      <c r="U73" s="0">
        <v>74.168418884277344</v>
      </c>
      <c r="V73" s="0">
        <v>88.75</v>
      </c>
      <c r="W73" s="0">
        <v>68.823478698730469</v>
      </c>
      <c r="X73">
        <f t="shared" si="3"/>
        <v>210.95050753784179</v>
      </c>
      <c r="Y73">
        <f t="shared" si="4"/>
        <v>206.60012773132325</v>
      </c>
      <c r="Z73">
        <f t="shared" si="5"/>
        <v>4.3503803515434267</v>
      </c>
    </row>
    <row r="74">
      <c r="A74" t="s">
        <v>89</v>
      </c>
      <c r="B74" t="s">
        <v>90</v>
      </c>
      <c r="C74" t="s">
        <v>48</v>
      </c>
      <c r="D74" t="s">
        <v>48</v>
      </c>
      <c r="E74" t="s">
        <v>103</v>
      </c>
      <c r="F74" s="0">
        <v>1</v>
      </c>
      <c r="G74" s="0">
        <v>178.31756591796875</v>
      </c>
      <c r="H74" s="0">
        <v>173.84927368164062</v>
      </c>
      <c r="I74" s="0">
        <v>4.4682884216308594</v>
      </c>
      <c r="J74" s="0">
        <v>0.025058038532733917</v>
      </c>
      <c r="K74" s="0">
        <v>0.095761664211750031</v>
      </c>
      <c r="L74" s="0">
        <v>2.6790859699249268</v>
      </c>
      <c r="M74" s="0">
        <v>4.4682884216308594</v>
      </c>
      <c r="N74" s="0">
        <v>6.2574911117553711</v>
      </c>
      <c r="O74" s="0">
        <v>8.840815544128418</v>
      </c>
      <c r="P74" s="0">
        <v>-1.1437889337539673</v>
      </c>
      <c r="Q74" s="0">
        <v>10.080366134643555</v>
      </c>
      <c r="R74" s="0">
        <v>1143</v>
      </c>
      <c r="S74" s="0">
        <v>11.641067504882813</v>
      </c>
      <c r="T74" s="0">
        <v>3.4119007587432861</v>
      </c>
      <c r="U74" s="0">
        <v>80.527458190917969</v>
      </c>
      <c r="V74" s="0">
        <v>97.25</v>
      </c>
      <c r="W74" s="0">
        <v>73.861831665039063</v>
      </c>
      <c r="X74">
        <f t="shared" si="3"/>
        <v>203.81697784423829</v>
      </c>
      <c r="Y74">
        <f t="shared" si="4"/>
        <v>198.70971981811525</v>
      </c>
      <c r="Z74">
        <f t="shared" si="5"/>
        <v>5.1072536659240724</v>
      </c>
    </row>
    <row r="75">
      <c r="A75" t="s">
        <v>89</v>
      </c>
      <c r="B75" t="s">
        <v>90</v>
      </c>
      <c r="C75" t="s">
        <v>48</v>
      </c>
      <c r="D75" t="s">
        <v>48</v>
      </c>
      <c r="E75" t="s">
        <v>103</v>
      </c>
      <c r="F75" s="0">
        <v>2</v>
      </c>
      <c r="G75" s="0">
        <v>173.61764526367187</v>
      </c>
      <c r="H75" s="0">
        <v>170.14260864257812</v>
      </c>
      <c r="I75" s="0">
        <v>3.4750292301177979</v>
      </c>
      <c r="J75" s="0">
        <v>0.0200154148042202</v>
      </c>
      <c r="K75" s="0">
        <v>-0.63845956325531006</v>
      </c>
      <c r="L75" s="0">
        <v>1.7918229103088379</v>
      </c>
      <c r="M75" s="0">
        <v>3.4750292301177979</v>
      </c>
      <c r="N75" s="0">
        <v>5.1582355499267578</v>
      </c>
      <c r="O75" s="0">
        <v>7.5885181427001953</v>
      </c>
      <c r="P75" s="0">
        <v>-1.8045765161514282</v>
      </c>
      <c r="Q75" s="0">
        <v>8.7546348571777344</v>
      </c>
      <c r="R75" s="0">
        <v>1143</v>
      </c>
      <c r="S75" s="0">
        <v>10.302639007568359</v>
      </c>
      <c r="T75" s="0">
        <v>3.2097723484039307</v>
      </c>
      <c r="U75" s="0">
        <v>80.527458190917969</v>
      </c>
      <c r="V75" s="0">
        <v>97.25</v>
      </c>
      <c r="W75" s="0">
        <v>73.347450256347656</v>
      </c>
      <c r="X75">
        <f t="shared" si="3"/>
        <v>198.44496853637696</v>
      </c>
      <c r="Y75">
        <f t="shared" si="4"/>
        <v>194.4730016784668</v>
      </c>
      <c r="Z75">
        <f t="shared" si="5"/>
        <v>3.971958410024643</v>
      </c>
    </row>
    <row r="76">
      <c r="A76" t="s">
        <v>89</v>
      </c>
      <c r="B76" t="s">
        <v>90</v>
      </c>
      <c r="C76" t="s">
        <v>48</v>
      </c>
      <c r="D76" t="s">
        <v>48</v>
      </c>
      <c r="E76" t="s">
        <v>103</v>
      </c>
      <c r="F76" s="0">
        <v>3</v>
      </c>
      <c r="G76" s="0">
        <v>169.3333740234375</v>
      </c>
      <c r="H76" s="0">
        <v>169.45518493652344</v>
      </c>
      <c r="I76" s="0">
        <v>-0.12181125581264496</v>
      </c>
      <c r="J76" s="0">
        <v>-0.00071935763116925955</v>
      </c>
      <c r="K76" s="0">
        <v>-4.2355751991271973</v>
      </c>
      <c r="L76" s="0">
        <v>-1.8051301240921021</v>
      </c>
      <c r="M76" s="0">
        <v>-0.12181125581264496</v>
      </c>
      <c r="N76" s="0">
        <v>1.5615077018737793</v>
      </c>
      <c r="O76" s="0">
        <v>3.9919528961181641</v>
      </c>
      <c r="P76" s="0">
        <v>-5.4017701148986816</v>
      </c>
      <c r="Q76" s="0">
        <v>5.1581478118896484</v>
      </c>
      <c r="R76" s="0">
        <v>1143</v>
      </c>
      <c r="S76" s="0">
        <v>10.304018020629883</v>
      </c>
      <c r="T76" s="0">
        <v>3.2099871635437012</v>
      </c>
      <c r="U76" s="0">
        <v>80.527458190917969</v>
      </c>
      <c r="V76" s="0">
        <v>97.25</v>
      </c>
      <c r="W76" s="0">
        <v>72.802391052246094</v>
      </c>
      <c r="X76">
        <f t="shared" si="3"/>
        <v>193.54804650878907</v>
      </c>
      <c r="Y76">
        <f t="shared" si="4"/>
        <v>193.6872763824463</v>
      </c>
      <c r="Z76">
        <f t="shared" si="5"/>
        <v>-0.13923026539385319</v>
      </c>
    </row>
    <row r="77">
      <c r="A77" t="s">
        <v>89</v>
      </c>
      <c r="B77" t="s">
        <v>90</v>
      </c>
      <c r="C77" t="s">
        <v>48</v>
      </c>
      <c r="D77" t="s">
        <v>48</v>
      </c>
      <c r="E77" t="s">
        <v>103</v>
      </c>
      <c r="F77" s="0">
        <v>4</v>
      </c>
      <c r="G77" s="0">
        <v>171.81820678710937</v>
      </c>
      <c r="H77" s="0">
        <v>170.18397521972656</v>
      </c>
      <c r="I77" s="0">
        <v>1.6342298984527588</v>
      </c>
      <c r="J77" s="0">
        <v>0.0095113897696137428</v>
      </c>
      <c r="K77" s="0">
        <v>-2.8099308013916016</v>
      </c>
      <c r="L77" s="0">
        <v>-0.18428464233875275</v>
      </c>
      <c r="M77" s="0">
        <v>1.6342298984527588</v>
      </c>
      <c r="N77" s="0">
        <v>3.4527444839477539</v>
      </c>
      <c r="O77" s="0">
        <v>6.0783905982971191</v>
      </c>
      <c r="P77" s="0">
        <v>-4.0697884559631348</v>
      </c>
      <c r="Q77" s="0">
        <v>7.3382482528686523</v>
      </c>
      <c r="R77" s="0">
        <v>1143</v>
      </c>
      <c r="S77" s="0">
        <v>12.025615692138672</v>
      </c>
      <c r="T77" s="0">
        <v>3.4677970409393311</v>
      </c>
      <c r="U77" s="0">
        <v>80.527458190917969</v>
      </c>
      <c r="V77" s="0">
        <v>97.25</v>
      </c>
      <c r="W77" s="0">
        <v>72.63348388671875</v>
      </c>
      <c r="X77">
        <f t="shared" si="3"/>
        <v>196.38821035766603</v>
      </c>
      <c r="Y77">
        <f t="shared" si="4"/>
        <v>194.52028367614747</v>
      </c>
      <c r="Z77">
        <f t="shared" si="5"/>
        <v>1.8679247739315032</v>
      </c>
    </row>
    <row r="78">
      <c r="A78" t="s">
        <v>89</v>
      </c>
      <c r="B78" t="s">
        <v>90</v>
      </c>
      <c r="C78" t="s">
        <v>48</v>
      </c>
      <c r="D78" t="s">
        <v>48</v>
      </c>
      <c r="E78" t="s">
        <v>103</v>
      </c>
      <c r="F78" s="0">
        <v>5</v>
      </c>
      <c r="G78" s="0">
        <v>178.83448791503906</v>
      </c>
      <c r="H78" s="0">
        <v>180.31095886230469</v>
      </c>
      <c r="I78" s="0">
        <v>-1.4764629602432251</v>
      </c>
      <c r="J78" s="0">
        <v>-0.0082560302689671516</v>
      </c>
      <c r="K78" s="0">
        <v>-6.3790583610534668</v>
      </c>
      <c r="L78" s="0">
        <v>-3.48256516456604</v>
      </c>
      <c r="M78" s="0">
        <v>-1.4764629602432251</v>
      </c>
      <c r="N78" s="0">
        <v>0.52963936328887939</v>
      </c>
      <c r="O78" s="0">
        <v>3.4261324405670166</v>
      </c>
      <c r="P78" s="0">
        <v>-7.7688760757446289</v>
      </c>
      <c r="Q78" s="0">
        <v>4.8159499168395996</v>
      </c>
      <c r="R78" s="0">
        <v>1143</v>
      </c>
      <c r="S78" s="0">
        <v>14.634568214416504</v>
      </c>
      <c r="T78" s="0">
        <v>3.8255155086517334</v>
      </c>
      <c r="U78" s="0">
        <v>80.527458190917969</v>
      </c>
      <c r="V78" s="0">
        <v>97.25</v>
      </c>
      <c r="W78" s="0">
        <v>71.736740112304688</v>
      </c>
      <c r="X78">
        <f t="shared" si="3"/>
        <v>204.40781968688964</v>
      </c>
      <c r="Y78">
        <f t="shared" si="4"/>
        <v>206.09542597961425</v>
      </c>
      <c r="Z78">
        <f t="shared" si="5"/>
        <v>-1.6875971635580063</v>
      </c>
    </row>
    <row r="79">
      <c r="A79" t="s">
        <v>89</v>
      </c>
      <c r="B79" t="s">
        <v>90</v>
      </c>
      <c r="C79" t="s">
        <v>48</v>
      </c>
      <c r="D79" t="s">
        <v>48</v>
      </c>
      <c r="E79" t="s">
        <v>103</v>
      </c>
      <c r="F79" s="0">
        <v>6</v>
      </c>
      <c r="G79" s="0">
        <v>198.400390625</v>
      </c>
      <c r="H79" s="0">
        <v>198.93475341796875</v>
      </c>
      <c r="I79" s="0">
        <v>-0.53435373306274414</v>
      </c>
      <c r="J79" s="0">
        <v>-0.0026933099143207073</v>
      </c>
      <c r="K79" s="0">
        <v>-5.5772609710693359</v>
      </c>
      <c r="L79" s="0">
        <v>-2.5978705883026123</v>
      </c>
      <c r="M79" s="0">
        <v>-0.53435373306274414</v>
      </c>
      <c r="N79" s="0">
        <v>1.529163122177124</v>
      </c>
      <c r="O79" s="0">
        <v>4.5085535049438477</v>
      </c>
      <c r="P79" s="0">
        <v>-7.0068554878234863</v>
      </c>
      <c r="Q79" s="0">
        <v>5.938148021697998</v>
      </c>
      <c r="R79" s="0">
        <v>1143</v>
      </c>
      <c r="S79" s="0">
        <v>15.484237670898438</v>
      </c>
      <c r="T79" s="0">
        <v>3.9350016117095947</v>
      </c>
      <c r="U79" s="0">
        <v>80.527458190917969</v>
      </c>
      <c r="V79" s="0">
        <v>97.25</v>
      </c>
      <c r="W79" s="0">
        <v>71.754196166992188</v>
      </c>
      <c r="X79">
        <f t="shared" si="3"/>
        <v>226.771646484375</v>
      </c>
      <c r="Y79">
        <f t="shared" si="4"/>
        <v>227.38242315673827</v>
      </c>
      <c r="Z79">
        <f t="shared" si="5"/>
        <v>-0.61076631689071659</v>
      </c>
    </row>
    <row r="80">
      <c r="A80" t="s">
        <v>89</v>
      </c>
      <c r="B80" t="s">
        <v>90</v>
      </c>
      <c r="C80" t="s">
        <v>48</v>
      </c>
      <c r="D80" t="s">
        <v>48</v>
      </c>
      <c r="E80" t="s">
        <v>103</v>
      </c>
      <c r="F80" s="0">
        <v>7</v>
      </c>
      <c r="G80" s="0">
        <v>222.46075439453125</v>
      </c>
      <c r="H80" s="0">
        <v>224.27153015136719</v>
      </c>
      <c r="I80" s="0">
        <v>-1.8107784986495972</v>
      </c>
      <c r="J80" s="0">
        <v>-0.0081397658213973045</v>
      </c>
      <c r="K80" s="0">
        <v>-7.263852596282959</v>
      </c>
      <c r="L80" s="0">
        <v>-4.0421323776245117</v>
      </c>
      <c r="M80" s="0">
        <v>-1.8107784986495972</v>
      </c>
      <c r="N80" s="0">
        <v>0.42057526111602783</v>
      </c>
      <c r="O80" s="0">
        <v>3.6422955989837646</v>
      </c>
      <c r="P80" s="0">
        <v>-8.8097238540649414</v>
      </c>
      <c r="Q80" s="0">
        <v>5.188166618347168</v>
      </c>
      <c r="R80" s="0">
        <v>1143</v>
      </c>
      <c r="S80" s="0">
        <v>18.105504989624023</v>
      </c>
      <c r="T80" s="0">
        <v>4.2550563812255859</v>
      </c>
      <c r="U80" s="0">
        <v>80.527458190917969</v>
      </c>
      <c r="V80" s="0">
        <v>97.25</v>
      </c>
      <c r="W80" s="0">
        <v>75.35162353515625</v>
      </c>
      <c r="X80">
        <f t="shared" si="3"/>
        <v>254.27264227294921</v>
      </c>
      <c r="Y80">
        <f t="shared" si="4"/>
        <v>256.34235896301271</v>
      </c>
      <c r="Z80">
        <f t="shared" si="5"/>
        <v>-2.0697198239564893</v>
      </c>
    </row>
    <row r="81">
      <c r="A81" t="s">
        <v>89</v>
      </c>
      <c r="B81" t="s">
        <v>90</v>
      </c>
      <c r="C81" t="s">
        <v>48</v>
      </c>
      <c r="D81" t="s">
        <v>48</v>
      </c>
      <c r="E81" t="s">
        <v>103</v>
      </c>
      <c r="F81" s="0">
        <v>8</v>
      </c>
      <c r="G81" s="0">
        <v>247.46636962890625</v>
      </c>
      <c r="H81" s="0">
        <v>246.49534606933594</v>
      </c>
      <c r="I81" s="0">
        <v>0.97102749347686768</v>
      </c>
      <c r="J81" s="0">
        <v>0.0039238766767084599</v>
      </c>
      <c r="K81" s="0">
        <v>-3.8930559158325195</v>
      </c>
      <c r="L81" s="0">
        <v>-1.0193160772323608</v>
      </c>
      <c r="M81" s="0">
        <v>0.97102749347686768</v>
      </c>
      <c r="N81" s="0">
        <v>2.9613709449768066</v>
      </c>
      <c r="O81" s="0">
        <v>5.835111141204834</v>
      </c>
      <c r="P81" s="0">
        <v>-5.2719559669494629</v>
      </c>
      <c r="Q81" s="0">
        <v>7.2140111923217773</v>
      </c>
      <c r="R81" s="0">
        <v>1143</v>
      </c>
      <c r="S81" s="0">
        <v>14.405550956726074</v>
      </c>
      <c r="T81" s="0">
        <v>3.7954645156860352</v>
      </c>
      <c r="U81" s="0">
        <v>80.527458190917969</v>
      </c>
      <c r="V81" s="0">
        <v>97.25</v>
      </c>
      <c r="W81" s="0">
        <v>80.4835205078125</v>
      </c>
      <c r="X81">
        <f t="shared" si="3"/>
        <v>282.85406048583985</v>
      </c>
      <c r="Y81">
        <f t="shared" si="4"/>
        <v>281.74418055725096</v>
      </c>
      <c r="Z81">
        <f t="shared" si="5"/>
        <v>1.1098844250440598</v>
      </c>
    </row>
    <row r="82">
      <c r="A82" t="s">
        <v>89</v>
      </c>
      <c r="B82" t="s">
        <v>90</v>
      </c>
      <c r="C82" t="s">
        <v>48</v>
      </c>
      <c r="D82" t="s">
        <v>48</v>
      </c>
      <c r="E82" t="s">
        <v>103</v>
      </c>
      <c r="F82" s="0">
        <v>9</v>
      </c>
      <c r="G82" s="0">
        <v>267.94091796875</v>
      </c>
      <c r="H82" s="0">
        <v>266.84014892578125</v>
      </c>
      <c r="I82" s="0">
        <v>1.1007394790649414</v>
      </c>
      <c r="J82" s="0">
        <v>0.0041081425733864307</v>
      </c>
      <c r="K82" s="0">
        <v>-4.1775245666503906</v>
      </c>
      <c r="L82" s="0">
        <v>-1.0590834617614746</v>
      </c>
      <c r="M82" s="0">
        <v>1.1007394790649414</v>
      </c>
      <c r="N82" s="0">
        <v>3.2605624198913574</v>
      </c>
      <c r="O82" s="0">
        <v>6.3790035247802734</v>
      </c>
      <c r="P82" s="0">
        <v>-5.6738390922546387</v>
      </c>
      <c r="Q82" s="0">
        <v>7.8753180503845215</v>
      </c>
      <c r="R82" s="0">
        <v>1143</v>
      </c>
      <c r="S82" s="0">
        <v>16.963291168212891</v>
      </c>
      <c r="T82" s="0">
        <v>4.1186513900756836</v>
      </c>
      <c r="U82" s="0">
        <v>80.527458190917969</v>
      </c>
      <c r="V82" s="0">
        <v>97.25</v>
      </c>
      <c r="W82" s="0">
        <v>85.321945190429688</v>
      </c>
      <c r="X82">
        <f t="shared" si="3"/>
        <v>306.25646923828123</v>
      </c>
      <c r="Y82">
        <f t="shared" si="4"/>
        <v>304.99829022216795</v>
      </c>
      <c r="Z82">
        <f t="shared" si="5"/>
        <v>1.2581452245712281</v>
      </c>
    </row>
    <row r="83">
      <c r="A83" t="s">
        <v>89</v>
      </c>
      <c r="B83" t="s">
        <v>90</v>
      </c>
      <c r="C83" t="s">
        <v>48</v>
      </c>
      <c r="D83" t="s">
        <v>48</v>
      </c>
      <c r="E83" t="s">
        <v>103</v>
      </c>
      <c r="F83" s="0">
        <v>10</v>
      </c>
      <c r="G83" s="0">
        <v>279.322509765625</v>
      </c>
      <c r="H83" s="0">
        <v>282.90655517578125</v>
      </c>
      <c r="I83" s="0">
        <v>-3.5840320587158203</v>
      </c>
      <c r="J83" s="0">
        <v>-0.012831160798668861</v>
      </c>
      <c r="K83" s="0">
        <v>-8.955531120300293</v>
      </c>
      <c r="L83" s="0">
        <v>-5.782005786895752</v>
      </c>
      <c r="M83" s="0">
        <v>-3.5840320587158203</v>
      </c>
      <c r="N83" s="0">
        <v>-1.3860582113265991</v>
      </c>
      <c r="O83" s="0">
        <v>1.7874668836593628</v>
      </c>
      <c r="P83" s="0">
        <v>-10.478276252746582</v>
      </c>
      <c r="Q83" s="0">
        <v>3.3102121353149414</v>
      </c>
      <c r="R83" s="0">
        <v>1143</v>
      </c>
      <c r="S83" s="0">
        <v>17.567859649658203</v>
      </c>
      <c r="T83" s="0">
        <v>4.1914029121398926</v>
      </c>
      <c r="U83" s="0">
        <v>80.527458190917969</v>
      </c>
      <c r="V83" s="0">
        <v>97.25</v>
      </c>
      <c r="W83" s="0">
        <v>87.964210510253906</v>
      </c>
      <c r="X83">
        <f t="shared" si="3"/>
        <v>319.26562866210935</v>
      </c>
      <c r="Y83">
        <f t="shared" si="4"/>
        <v>323.36219256591795</v>
      </c>
      <c r="Z83">
        <f t="shared" si="5"/>
        <v>-4.0965486431121825</v>
      </c>
    </row>
    <row r="84">
      <c r="A84" t="s">
        <v>89</v>
      </c>
      <c r="B84" t="s">
        <v>90</v>
      </c>
      <c r="C84" t="s">
        <v>48</v>
      </c>
      <c r="D84" t="s">
        <v>48</v>
      </c>
      <c r="E84" t="s">
        <v>103</v>
      </c>
      <c r="F84" s="0">
        <v>11</v>
      </c>
      <c r="G84" s="0">
        <v>291.58627319335937</v>
      </c>
      <c r="H84" s="0">
        <v>286.70352172851562</v>
      </c>
      <c r="I84" s="0">
        <v>4.882720947265625</v>
      </c>
      <c r="J84" s="0">
        <v>0.016745373606681824</v>
      </c>
      <c r="K84" s="0">
        <v>-1.1522766351699829</v>
      </c>
      <c r="L84" s="0">
        <v>2.4132487773895264</v>
      </c>
      <c r="M84" s="0">
        <v>4.882720947265625</v>
      </c>
      <c r="N84" s="0">
        <v>7.3521928787231445</v>
      </c>
      <c r="O84" s="0">
        <v>10.917718887329102</v>
      </c>
      <c r="P84" s="0">
        <v>-2.863114595413208</v>
      </c>
      <c r="Q84" s="0">
        <v>12.628556251525879</v>
      </c>
      <c r="R84" s="0">
        <v>1143</v>
      </c>
      <c r="S84" s="0">
        <v>22.175937652587891</v>
      </c>
      <c r="T84" s="0">
        <v>4.7091336250305176</v>
      </c>
      <c r="U84" s="0">
        <v>80.527458190917969</v>
      </c>
      <c r="V84" s="0">
        <v>97.25</v>
      </c>
      <c r="W84" s="0">
        <v>89.728836059570312</v>
      </c>
      <c r="X84">
        <f t="shared" si="3"/>
        <v>333.28311026000978</v>
      </c>
      <c r="Y84">
        <f t="shared" si="4"/>
        <v>327.70212533569338</v>
      </c>
      <c r="Z84">
        <f t="shared" si="5"/>
        <v>5.5809500427246093</v>
      </c>
    </row>
    <row r="85">
      <c r="A85" t="s">
        <v>89</v>
      </c>
      <c r="B85" t="s">
        <v>90</v>
      </c>
      <c r="C85" t="s">
        <v>48</v>
      </c>
      <c r="D85" t="s">
        <v>48</v>
      </c>
      <c r="E85" t="s">
        <v>103</v>
      </c>
      <c r="F85" s="0">
        <v>12</v>
      </c>
      <c r="G85" s="0">
        <v>293.18441772460937</v>
      </c>
      <c r="H85" s="0">
        <v>268.47198486328125</v>
      </c>
      <c r="I85" s="0">
        <v>24.712429046630859</v>
      </c>
      <c r="J85" s="0">
        <v>0.084289707243442535</v>
      </c>
      <c r="K85" s="0">
        <v>18.452718734741211</v>
      </c>
      <c r="L85" s="0">
        <v>22.151006698608398</v>
      </c>
      <c r="M85" s="0">
        <v>24.712429046630859</v>
      </c>
      <c r="N85" s="0">
        <v>27.27385139465332</v>
      </c>
      <c r="O85" s="0">
        <v>30.972139358520508</v>
      </c>
      <c r="P85" s="0">
        <v>16.678176879882812</v>
      </c>
      <c r="Q85" s="0">
        <v>32.746681213378906</v>
      </c>
      <c r="R85" s="0">
        <v>1143</v>
      </c>
      <c r="S85" s="0">
        <v>23.858127593994141</v>
      </c>
      <c r="T85" s="0">
        <v>4.8844780921936035</v>
      </c>
      <c r="U85" s="0">
        <v>80.527458190917969</v>
      </c>
      <c r="V85" s="0">
        <v>97.25</v>
      </c>
      <c r="W85" s="0">
        <v>89.535537719726563</v>
      </c>
      <c r="X85">
        <f t="shared" si="3"/>
        <v>335.10978945922852</v>
      </c>
      <c r="Y85">
        <f t="shared" si="4"/>
        <v>306.86347869873049</v>
      </c>
      <c r="Z85">
        <f t="shared" si="5"/>
        <v>28.246306400299073</v>
      </c>
    </row>
    <row r="86">
      <c r="A86" t="s">
        <v>89</v>
      </c>
      <c r="B86" t="s">
        <v>90</v>
      </c>
      <c r="C86" t="s">
        <v>48</v>
      </c>
      <c r="D86" t="s">
        <v>48</v>
      </c>
      <c r="E86" t="s">
        <v>103</v>
      </c>
      <c r="F86" s="0">
        <v>13</v>
      </c>
      <c r="G86" s="0">
        <v>292.385986328125</v>
      </c>
      <c r="H86" s="0">
        <v>268.23556518554688</v>
      </c>
      <c r="I86" s="0">
        <v>24.150413513183594</v>
      </c>
      <c r="J86" s="0">
        <v>0.082597710192203522</v>
      </c>
      <c r="K86" s="0">
        <v>17.797885894775391</v>
      </c>
      <c r="L86" s="0">
        <v>21.551010131835938</v>
      </c>
      <c r="M86" s="0">
        <v>24.150413513183594</v>
      </c>
      <c r="N86" s="0">
        <v>26.74981689453125</v>
      </c>
      <c r="O86" s="0">
        <v>30.502941131591797</v>
      </c>
      <c r="P86" s="0">
        <v>15.997032165527344</v>
      </c>
      <c r="Q86" s="0">
        <v>32.303794860839844</v>
      </c>
      <c r="R86" s="0">
        <v>1143</v>
      </c>
      <c r="S86" s="0">
        <v>24.570898056030273</v>
      </c>
      <c r="T86" s="0">
        <v>4.9569039344787598</v>
      </c>
      <c r="U86" s="0">
        <v>80.527458190917969</v>
      </c>
      <c r="V86" s="0">
        <v>97.25</v>
      </c>
      <c r="W86" s="0">
        <v>89.034217834472656</v>
      </c>
      <c r="X86">
        <f t="shared" si="3"/>
        <v>334.19718237304687</v>
      </c>
      <c r="Y86">
        <f t="shared" si="4"/>
        <v>306.59325100708008</v>
      </c>
      <c r="Z86">
        <f t="shared" si="5"/>
        <v>27.603922645568847</v>
      </c>
    </row>
    <row r="87">
      <c r="A87" t="s">
        <v>89</v>
      </c>
      <c r="B87" t="s">
        <v>90</v>
      </c>
      <c r="C87" t="s">
        <v>48</v>
      </c>
      <c r="D87" t="s">
        <v>48</v>
      </c>
      <c r="E87" t="s">
        <v>103</v>
      </c>
      <c r="F87" s="0">
        <v>14</v>
      </c>
      <c r="G87" s="0">
        <v>293.792724609375</v>
      </c>
      <c r="H87" s="0">
        <v>271.73049926757812</v>
      </c>
      <c r="I87" s="0">
        <v>22.062200546264648</v>
      </c>
      <c r="J87" s="0">
        <v>0.075094439089298248</v>
      </c>
      <c r="K87" s="0">
        <v>15.698267936706543</v>
      </c>
      <c r="L87" s="0">
        <v>19.4581298828125</v>
      </c>
      <c r="M87" s="0">
        <v>22.062200546264648</v>
      </c>
      <c r="N87" s="0">
        <v>24.666271209716797</v>
      </c>
      <c r="O87" s="0">
        <v>28.42613410949707</v>
      </c>
      <c r="P87" s="0">
        <v>13.894181251525879</v>
      </c>
      <c r="Q87" s="0">
        <v>30.230220794677734</v>
      </c>
      <c r="R87" s="0">
        <v>1143</v>
      </c>
      <c r="S87" s="0">
        <v>24.659200668334961</v>
      </c>
      <c r="T87" s="0">
        <v>4.9658031463623047</v>
      </c>
      <c r="U87" s="0">
        <v>80.527458190917969</v>
      </c>
      <c r="V87" s="0">
        <v>97.25</v>
      </c>
      <c r="W87" s="0">
        <v>89.244049072265625</v>
      </c>
      <c r="X87">
        <f t="shared" si="3"/>
        <v>335.80508422851563</v>
      </c>
      <c r="Y87">
        <f t="shared" si="4"/>
        <v>310.58796066284179</v>
      </c>
      <c r="Z87">
        <f t="shared" si="5"/>
        <v>25.217095224380493</v>
      </c>
    </row>
    <row r="88">
      <c r="A88" t="s">
        <v>89</v>
      </c>
      <c r="B88" t="s">
        <v>90</v>
      </c>
      <c r="C88" t="s">
        <v>48</v>
      </c>
      <c r="D88" t="s">
        <v>48</v>
      </c>
      <c r="E88" t="s">
        <v>103</v>
      </c>
      <c r="F88" s="0">
        <v>15</v>
      </c>
      <c r="G88" s="0">
        <v>286.38427734375</v>
      </c>
      <c r="H88" s="0">
        <v>266.39453125</v>
      </c>
      <c r="I88" s="0">
        <v>19.989721298217773</v>
      </c>
      <c r="J88" s="0">
        <v>0.069800347089767456</v>
      </c>
      <c r="K88" s="0">
        <v>13.55393123626709</v>
      </c>
      <c r="L88" s="0">
        <v>17.35624885559082</v>
      </c>
      <c r="M88" s="0">
        <v>19.989721298217773</v>
      </c>
      <c r="N88" s="0">
        <v>22.623193740844727</v>
      </c>
      <c r="O88" s="0">
        <v>26.425510406494141</v>
      </c>
      <c r="P88" s="0">
        <v>11.729474067687988</v>
      </c>
      <c r="Q88" s="0">
        <v>28.249967575073242</v>
      </c>
      <c r="R88" s="0">
        <v>1143</v>
      </c>
      <c r="S88" s="0">
        <v>25.219211578369141</v>
      </c>
      <c r="T88" s="0">
        <v>5.0218734741210938</v>
      </c>
      <c r="U88" s="0">
        <v>80.527458190917969</v>
      </c>
      <c r="V88" s="0">
        <v>97.25</v>
      </c>
      <c r="W88" s="0">
        <v>89.075248718261719</v>
      </c>
      <c r="X88">
        <f t="shared" si="3"/>
        <v>327.33722900390626</v>
      </c>
      <c r="Y88">
        <f t="shared" si="4"/>
        <v>304.48894921875001</v>
      </c>
      <c r="Z88">
        <f t="shared" si="5"/>
        <v>22.848251443862914</v>
      </c>
    </row>
    <row r="89">
      <c r="A89" t="s">
        <v>89</v>
      </c>
      <c r="B89" t="s">
        <v>90</v>
      </c>
      <c r="C89" t="s">
        <v>48</v>
      </c>
      <c r="D89" t="s">
        <v>48</v>
      </c>
      <c r="E89" t="s">
        <v>103</v>
      </c>
      <c r="F89" s="0">
        <v>16</v>
      </c>
      <c r="G89" s="0">
        <v>280.36007690429687</v>
      </c>
      <c r="H89" s="0">
        <v>256.80059814453125</v>
      </c>
      <c r="I89" s="0">
        <v>23.559465408325195</v>
      </c>
      <c r="J89" s="0">
        <v>0.084032885730266571</v>
      </c>
      <c r="K89" s="0">
        <v>17.516864776611328</v>
      </c>
      <c r="L89" s="0">
        <v>21.086881637573242</v>
      </c>
      <c r="M89" s="0">
        <v>23.559465408325195</v>
      </c>
      <c r="N89" s="0">
        <v>26.032049179077148</v>
      </c>
      <c r="O89" s="0">
        <v>29.602066040039063</v>
      </c>
      <c r="P89" s="0">
        <v>15.80387020111084</v>
      </c>
      <c r="Q89" s="0">
        <v>31.315059661865234</v>
      </c>
      <c r="R89" s="0">
        <v>1143</v>
      </c>
      <c r="S89" s="0">
        <v>22.231857299804688</v>
      </c>
      <c r="T89" s="0">
        <v>4.7150669097900391</v>
      </c>
      <c r="U89" s="0">
        <v>80.527458190917969</v>
      </c>
      <c r="V89" s="0">
        <v>97.25</v>
      </c>
      <c r="W89" s="0">
        <v>87.213493347167969</v>
      </c>
      <c r="X89">
        <f t="shared" si="3"/>
        <v>320.45156790161133</v>
      </c>
      <c r="Y89">
        <f t="shared" si="4"/>
        <v>293.5230836791992</v>
      </c>
      <c r="Z89">
        <f t="shared" si="5"/>
        <v>26.928468961715698</v>
      </c>
    </row>
    <row r="90">
      <c r="A90" t="s">
        <v>89</v>
      </c>
      <c r="B90" t="s">
        <v>90</v>
      </c>
      <c r="C90" t="s">
        <v>48</v>
      </c>
      <c r="D90" t="s">
        <v>48</v>
      </c>
      <c r="E90" t="s">
        <v>103</v>
      </c>
      <c r="F90" s="0">
        <v>17</v>
      </c>
      <c r="G90" s="0">
        <v>271.402587890625</v>
      </c>
      <c r="H90" s="0">
        <v>248.05741882324219</v>
      </c>
      <c r="I90" s="0">
        <v>23.345157623291016</v>
      </c>
      <c r="J90" s="0">
        <v>0.086016707122325897</v>
      </c>
      <c r="K90" s="0">
        <v>17.162151336669922</v>
      </c>
      <c r="L90" s="0">
        <v>20.815122604370117</v>
      </c>
      <c r="M90" s="0">
        <v>23.345157623291016</v>
      </c>
      <c r="N90" s="0">
        <v>25.875192642211914</v>
      </c>
      <c r="O90" s="0">
        <v>29.528163909912109</v>
      </c>
      <c r="P90" s="0">
        <v>15.409356117248535</v>
      </c>
      <c r="Q90" s="0">
        <v>31.280960083007813</v>
      </c>
      <c r="R90" s="0">
        <v>1143</v>
      </c>
      <c r="S90" s="0">
        <v>23.277004241943359</v>
      </c>
      <c r="T90" s="0">
        <v>4.8246250152587891</v>
      </c>
      <c r="U90" s="0">
        <v>80.527458190917969</v>
      </c>
      <c r="V90" s="0">
        <v>97.25</v>
      </c>
      <c r="W90" s="0">
        <v>84.415634155273437</v>
      </c>
      <c r="X90">
        <f t="shared" si="3"/>
        <v>310.21315795898437</v>
      </c>
      <c r="Y90">
        <f t="shared" si="4"/>
        <v>283.52962971496584</v>
      </c>
      <c r="Z90">
        <f t="shared" si="5"/>
        <v>26.683515163421632</v>
      </c>
    </row>
    <row r="91">
      <c r="A91" t="s">
        <v>89</v>
      </c>
      <c r="B91" t="s">
        <v>90</v>
      </c>
      <c r="C91" t="s">
        <v>48</v>
      </c>
      <c r="D91" t="s">
        <v>48</v>
      </c>
      <c r="E91" t="s">
        <v>103</v>
      </c>
      <c r="F91" s="0">
        <v>18</v>
      </c>
      <c r="G91" s="0">
        <v>257.09686279296875</v>
      </c>
      <c r="H91" s="0">
        <v>233.58134460449219</v>
      </c>
      <c r="I91" s="0">
        <v>23.515514373779297</v>
      </c>
      <c r="J91" s="0">
        <v>0.091465584933757782</v>
      </c>
      <c r="K91" s="0">
        <v>18.239545822143555</v>
      </c>
      <c r="L91" s="0">
        <v>21.356630325317383</v>
      </c>
      <c r="M91" s="0">
        <v>23.515514373779297</v>
      </c>
      <c r="N91" s="0">
        <v>25.674398422241211</v>
      </c>
      <c r="O91" s="0">
        <v>28.791482925415039</v>
      </c>
      <c r="P91" s="0">
        <v>16.74388313293457</v>
      </c>
      <c r="Q91" s="0">
        <v>30.287145614624023</v>
      </c>
      <c r="R91" s="0">
        <v>1143</v>
      </c>
      <c r="S91" s="0">
        <v>16.948535919189453</v>
      </c>
      <c r="T91" s="0">
        <v>4.1168599128723145</v>
      </c>
      <c r="U91" s="0">
        <v>80.527458190917969</v>
      </c>
      <c r="V91" s="0">
        <v>97.25</v>
      </c>
      <c r="W91" s="0">
        <v>81.588874816894531</v>
      </c>
      <c r="X91">
        <f t="shared" si="3"/>
        <v>293.86171417236329</v>
      </c>
      <c r="Y91">
        <f t="shared" si="4"/>
        <v>266.98347688293455</v>
      </c>
      <c r="Z91">
        <f t="shared" si="5"/>
        <v>26.878232929229736</v>
      </c>
    </row>
    <row r="92">
      <c r="A92" t="s">
        <v>89</v>
      </c>
      <c r="B92" t="s">
        <v>90</v>
      </c>
      <c r="C92" t="s">
        <v>48</v>
      </c>
      <c r="D92" t="s">
        <v>48</v>
      </c>
      <c r="E92" t="s">
        <v>103</v>
      </c>
      <c r="F92" s="0">
        <v>19</v>
      </c>
      <c r="G92" s="0">
        <v>238.89363098144531</v>
      </c>
      <c r="H92" s="0">
        <v>225.53878784179687</v>
      </c>
      <c r="I92" s="0">
        <v>13.354835510253906</v>
      </c>
      <c r="J92" s="0">
        <v>0.055902853608131409</v>
      </c>
      <c r="K92" s="0">
        <v>8.3685188293457031</v>
      </c>
      <c r="L92" s="0">
        <v>11.314475059509277</v>
      </c>
      <c r="M92" s="0">
        <v>13.354835510253906</v>
      </c>
      <c r="N92" s="0">
        <v>15.395195960998535</v>
      </c>
      <c r="O92" s="0">
        <v>18.341152191162109</v>
      </c>
      <c r="P92" s="0">
        <v>6.9549674987792969</v>
      </c>
      <c r="Q92" s="0">
        <v>19.754703521728516</v>
      </c>
      <c r="R92" s="0">
        <v>1143</v>
      </c>
      <c r="S92" s="0">
        <v>15.13866138458252</v>
      </c>
      <c r="T92" s="0">
        <v>3.890843391418457</v>
      </c>
      <c r="U92" s="0">
        <v>80.527458190917969</v>
      </c>
      <c r="V92" s="0">
        <v>97.25</v>
      </c>
      <c r="W92" s="0">
        <v>79.790046691894531</v>
      </c>
      <c r="X92">
        <f t="shared" si="3"/>
        <v>273.05542021179201</v>
      </c>
      <c r="Y92">
        <f t="shared" si="4"/>
        <v>257.79083450317381</v>
      </c>
      <c r="Z92">
        <f t="shared" si="5"/>
        <v>15.264576988220215</v>
      </c>
    </row>
    <row r="93">
      <c r="A93" t="s">
        <v>89</v>
      </c>
      <c r="B93" t="s">
        <v>90</v>
      </c>
      <c r="C93" t="s">
        <v>48</v>
      </c>
      <c r="D93" t="s">
        <v>48</v>
      </c>
      <c r="E93" t="s">
        <v>103</v>
      </c>
      <c r="F93" s="0">
        <v>20</v>
      </c>
      <c r="G93" s="0">
        <v>231.24530029296875</v>
      </c>
      <c r="H93" s="0">
        <v>224.95571899414062</v>
      </c>
      <c r="I93" s="0">
        <v>6.2895793914794922</v>
      </c>
      <c r="J93" s="0">
        <v>0.027198733761906624</v>
      </c>
      <c r="K93" s="0">
        <v>1.4725401401519775</v>
      </c>
      <c r="L93" s="0">
        <v>4.318486213684082</v>
      </c>
      <c r="M93" s="0">
        <v>6.2895793914794922</v>
      </c>
      <c r="N93" s="0">
        <v>8.2606725692749023</v>
      </c>
      <c r="O93" s="0">
        <v>11.106618881225586</v>
      </c>
      <c r="P93" s="0">
        <v>0.1069764718413353</v>
      </c>
      <c r="Q93" s="0">
        <v>12.472182273864746</v>
      </c>
      <c r="R93" s="0">
        <v>1143</v>
      </c>
      <c r="S93" s="0">
        <v>14.128244400024414</v>
      </c>
      <c r="T93" s="0">
        <v>3.7587556838989258</v>
      </c>
      <c r="U93" s="0">
        <v>80.527458190917969</v>
      </c>
      <c r="V93" s="0">
        <v>97.25</v>
      </c>
      <c r="W93" s="0">
        <v>78.974708557128906</v>
      </c>
      <c r="X93">
        <f t="shared" si="3"/>
        <v>264.31337823486331</v>
      </c>
      <c r="Y93">
        <f t="shared" si="4"/>
        <v>257.12438681030272</v>
      </c>
      <c r="Z93">
        <f t="shared" si="5"/>
        <v>7.1889892444610597</v>
      </c>
    </row>
    <row r="94">
      <c r="A94" t="s">
        <v>89</v>
      </c>
      <c r="B94" t="s">
        <v>90</v>
      </c>
      <c r="C94" t="s">
        <v>48</v>
      </c>
      <c r="D94" t="s">
        <v>48</v>
      </c>
      <c r="E94" t="s">
        <v>103</v>
      </c>
      <c r="F94" s="0">
        <v>21</v>
      </c>
      <c r="G94" s="0">
        <v>222.29336547851562</v>
      </c>
      <c r="H94" s="0">
        <v>217.56922912597656</v>
      </c>
      <c r="I94" s="0">
        <v>4.724128246307373</v>
      </c>
      <c r="J94" s="0">
        <v>0.021251773461699486</v>
      </c>
      <c r="K94" s="0">
        <v>0.068895630538463593</v>
      </c>
      <c r="L94" s="0">
        <v>2.8192448616027832</v>
      </c>
      <c r="M94" s="0">
        <v>4.724128246307373</v>
      </c>
      <c r="N94" s="0">
        <v>6.6290116310119629</v>
      </c>
      <c r="O94" s="0">
        <v>9.3793611526489258</v>
      </c>
      <c r="P94" s="0">
        <v>-1.2507981061935425</v>
      </c>
      <c r="Q94" s="0">
        <v>10.699054718017578</v>
      </c>
      <c r="R94" s="0">
        <v>1143</v>
      </c>
      <c r="S94" s="0">
        <v>13.195035934448242</v>
      </c>
      <c r="T94" s="0">
        <v>3.6324973106384277</v>
      </c>
      <c r="U94" s="0">
        <v>80.527458190917969</v>
      </c>
      <c r="V94" s="0">
        <v>97.25</v>
      </c>
      <c r="W94" s="0">
        <v>78.225860595703125</v>
      </c>
      <c r="X94">
        <f t="shared" si="3"/>
        <v>254.08131674194337</v>
      </c>
      <c r="Y94">
        <f t="shared" si="4"/>
        <v>248.68162889099122</v>
      </c>
      <c r="Z94">
        <f t="shared" si="5"/>
        <v>5.399678585529327</v>
      </c>
    </row>
    <row r="95">
      <c r="A95" t="s">
        <v>89</v>
      </c>
      <c r="B95" t="s">
        <v>90</v>
      </c>
      <c r="C95" t="s">
        <v>48</v>
      </c>
      <c r="D95" t="s">
        <v>48</v>
      </c>
      <c r="E95" t="s">
        <v>103</v>
      </c>
      <c r="F95" s="0">
        <v>22</v>
      </c>
      <c r="G95" s="0">
        <v>207.38671875</v>
      </c>
      <c r="H95" s="0">
        <v>205.03889465332031</v>
      </c>
      <c r="I95" s="0">
        <v>2.347825288772583</v>
      </c>
      <c r="J95" s="0">
        <v>0.011321000754833221</v>
      </c>
      <c r="K95" s="0">
        <v>-2.3081192970275879</v>
      </c>
      <c r="L95" s="0">
        <v>0.44265052676200867</v>
      </c>
      <c r="M95" s="0">
        <v>2.347825288772583</v>
      </c>
      <c r="N95" s="0">
        <v>4.2530002593994141</v>
      </c>
      <c r="O95" s="0">
        <v>7.0037698745727539</v>
      </c>
      <c r="P95" s="0">
        <v>-3.6280148029327393</v>
      </c>
      <c r="Q95" s="0">
        <v>8.3236656188964844</v>
      </c>
      <c r="R95" s="0">
        <v>1143</v>
      </c>
      <c r="S95" s="0">
        <v>13.19907283782959</v>
      </c>
      <c r="T95" s="0">
        <v>3.6330528259277344</v>
      </c>
      <c r="U95" s="0">
        <v>80.527458190917969</v>
      </c>
      <c r="V95" s="0">
        <v>97.25</v>
      </c>
      <c r="W95" s="0">
        <v>76.873298645019531</v>
      </c>
      <c r="X95">
        <f t="shared" si="3"/>
        <v>237.04301953125</v>
      </c>
      <c r="Y95">
        <f t="shared" si="4"/>
        <v>234.3594565887451</v>
      </c>
      <c r="Z95">
        <f t="shared" si="5"/>
        <v>2.6835643050670623</v>
      </c>
    </row>
    <row r="96">
      <c r="A96" t="s">
        <v>89</v>
      </c>
      <c r="B96" t="s">
        <v>90</v>
      </c>
      <c r="C96" t="s">
        <v>48</v>
      </c>
      <c r="D96" t="s">
        <v>48</v>
      </c>
      <c r="E96" t="s">
        <v>103</v>
      </c>
      <c r="F96" s="0">
        <v>23</v>
      </c>
      <c r="G96" s="0">
        <v>202.20262145996094</v>
      </c>
      <c r="H96" s="0">
        <v>199.594482421875</v>
      </c>
      <c r="I96" s="0">
        <v>2.6081435680389404</v>
      </c>
      <c r="J96" s="0">
        <v>0.012898663058876991</v>
      </c>
      <c r="K96" s="0">
        <v>-1.9139484167098999</v>
      </c>
      <c r="L96" s="0">
        <v>0.75774019956588745</v>
      </c>
      <c r="M96" s="0">
        <v>2.6081435680389404</v>
      </c>
      <c r="N96" s="0">
        <v>4.4585471153259277</v>
      </c>
      <c r="O96" s="0">
        <v>7.1302356719970703</v>
      </c>
      <c r="P96" s="0">
        <v>-3.1958987712860107</v>
      </c>
      <c r="Q96" s="0">
        <v>8.4121856689453125</v>
      </c>
      <c r="R96" s="0">
        <v>1143</v>
      </c>
      <c r="S96" s="0">
        <v>12.451067924499512</v>
      </c>
      <c r="T96" s="0">
        <v>3.5286071300506592</v>
      </c>
      <c r="U96" s="0">
        <v>80.527458190917969</v>
      </c>
      <c r="V96" s="0">
        <v>97.25</v>
      </c>
      <c r="W96" s="0">
        <v>75.938888549804688</v>
      </c>
      <c r="X96">
        <f t="shared" si="3"/>
        <v>231.11759632873535</v>
      </c>
      <c r="Y96">
        <f t="shared" si="4"/>
        <v>228.13649340820314</v>
      </c>
      <c r="Z96">
        <f t="shared" si="5"/>
        <v>2.9811080982685088</v>
      </c>
    </row>
    <row r="97">
      <c r="A97" t="s">
        <v>89</v>
      </c>
      <c r="B97" t="s">
        <v>90</v>
      </c>
      <c r="C97" t="s">
        <v>48</v>
      </c>
      <c r="D97" t="s">
        <v>48</v>
      </c>
      <c r="E97" t="s">
        <v>103</v>
      </c>
      <c r="F97" s="0">
        <v>24</v>
      </c>
      <c r="G97" s="0">
        <v>196.61824035644531</v>
      </c>
      <c r="H97" s="0">
        <v>192.43379211425781</v>
      </c>
      <c r="I97" s="0">
        <v>4.1844496726989746</v>
      </c>
      <c r="J97" s="0">
        <v>0.021282102912664413</v>
      </c>
      <c r="K97" s="0">
        <v>-0.30415818095207214</v>
      </c>
      <c r="L97" s="0">
        <v>2.347747802734375</v>
      </c>
      <c r="M97" s="0">
        <v>4.1844496726989746</v>
      </c>
      <c r="N97" s="0">
        <v>6.0211515426635742</v>
      </c>
      <c r="O97" s="0">
        <v>8.6730575561523437</v>
      </c>
      <c r="P97" s="0">
        <v>-1.5766161680221558</v>
      </c>
      <c r="Q97" s="0">
        <v>9.9455156326293945</v>
      </c>
      <c r="R97" s="0">
        <v>1143</v>
      </c>
      <c r="S97" s="0">
        <v>12.267360687255859</v>
      </c>
      <c r="T97" s="0">
        <v>3.5024793148040771</v>
      </c>
      <c r="U97" s="0">
        <v>80.527458190917969</v>
      </c>
      <c r="V97" s="0">
        <v>97.25</v>
      </c>
      <c r="W97" s="0">
        <v>74.627471923828125</v>
      </c>
      <c r="X97">
        <f t="shared" si="3"/>
        <v>224.73464872741698</v>
      </c>
      <c r="Y97">
        <f t="shared" si="4"/>
        <v>219.95182438659668</v>
      </c>
      <c r="Z97">
        <f t="shared" si="5"/>
        <v>4.7828259758949283</v>
      </c>
    </row>
    <row r="98">
      <c r="A98" t="s">
        <v>89</v>
      </c>
      <c r="B98" t="s">
        <v>90</v>
      </c>
      <c r="C98" t="s">
        <v>48</v>
      </c>
      <c r="D98" t="s">
        <v>48</v>
      </c>
      <c r="E98" t="s">
        <v>104</v>
      </c>
      <c r="F98" s="0">
        <v>1</v>
      </c>
      <c r="G98" s="0">
        <v>185.4014892578125</v>
      </c>
      <c r="H98" s="0">
        <v>184.57241821289062</v>
      </c>
      <c r="I98" s="0">
        <v>0.82907712459564209</v>
      </c>
      <c r="J98" s="0">
        <v>0.0044717933051288128</v>
      </c>
      <c r="K98" s="0">
        <v>-3.6151435375213623</v>
      </c>
      <c r="L98" s="0">
        <v>-0.98946189880371094</v>
      </c>
      <c r="M98" s="0">
        <v>0.82907712459564209</v>
      </c>
      <c r="N98" s="0">
        <v>2.6476161479949951</v>
      </c>
      <c r="O98" s="0">
        <v>5.2732977867126465</v>
      </c>
      <c r="P98" s="0">
        <v>-4.8750181198120117</v>
      </c>
      <c r="Q98" s="0">
        <v>6.533172607421875</v>
      </c>
      <c r="R98" s="0">
        <v>1142</v>
      </c>
      <c r="S98" s="0">
        <v>12.02593994140625</v>
      </c>
      <c r="T98" s="0">
        <v>3.467843770980835</v>
      </c>
      <c r="U98" s="0">
        <v>83.718658447265625</v>
      </c>
      <c r="V98" s="0">
        <v>101.625</v>
      </c>
      <c r="W98" s="0">
        <v>74.155105590820313</v>
      </c>
      <c r="X98">
        <f t="shared" si="3"/>
        <v>211.72850073242188</v>
      </c>
      <c r="Y98">
        <f t="shared" si="4"/>
        <v>210.78170159912111</v>
      </c>
      <c r="Z98">
        <f t="shared" si="5"/>
        <v>0.94680607628822322</v>
      </c>
    </row>
    <row r="99">
      <c r="A99" t="s">
        <v>89</v>
      </c>
      <c r="B99" t="s">
        <v>90</v>
      </c>
      <c r="C99" t="s">
        <v>48</v>
      </c>
      <c r="D99" t="s">
        <v>48</v>
      </c>
      <c r="E99" t="s">
        <v>104</v>
      </c>
      <c r="F99" s="0">
        <v>2</v>
      </c>
      <c r="G99" s="0">
        <v>179.35479736328125</v>
      </c>
      <c r="H99" s="0">
        <v>179.36454772949219</v>
      </c>
      <c r="I99" s="0">
        <v>-0.0097561459988355637</v>
      </c>
      <c r="J99" s="0">
        <v>-5.4395790357375517e-005</v>
      </c>
      <c r="K99" s="0">
        <v>-4.1737346649169922</v>
      </c>
      <c r="L99" s="0">
        <v>-1.7136224508285522</v>
      </c>
      <c r="M99" s="0">
        <v>-0.0097561459988355637</v>
      </c>
      <c r="N99" s="0">
        <v>1.6941101551055908</v>
      </c>
      <c r="O99" s="0">
        <v>4.1542224884033203</v>
      </c>
      <c r="P99" s="0">
        <v>-5.3541650772094727</v>
      </c>
      <c r="Q99" s="0">
        <v>5.3346524238586426</v>
      </c>
      <c r="R99" s="0">
        <v>1142</v>
      </c>
      <c r="S99" s="0">
        <v>10.557104110717773</v>
      </c>
      <c r="T99" s="0">
        <v>3.2491698265075684</v>
      </c>
      <c r="U99" s="0">
        <v>83.718658447265625</v>
      </c>
      <c r="V99" s="0">
        <v>101.625</v>
      </c>
      <c r="W99" s="0">
        <v>73.945816040039062</v>
      </c>
      <c r="X99">
        <f t="shared" si="3"/>
        <v>204.82317858886719</v>
      </c>
      <c r="Y99">
        <f t="shared" si="4"/>
        <v>204.83431350708008</v>
      </c>
      <c r="Z99">
        <f t="shared" si="5"/>
        <v>-1.1141518730670213E-2</v>
      </c>
    </row>
    <row r="100">
      <c r="A100" t="s">
        <v>89</v>
      </c>
      <c r="B100" t="s">
        <v>90</v>
      </c>
      <c r="C100" t="s">
        <v>48</v>
      </c>
      <c r="D100" t="s">
        <v>48</v>
      </c>
      <c r="E100" t="s">
        <v>104</v>
      </c>
      <c r="F100" s="0">
        <v>3</v>
      </c>
      <c r="G100" s="0">
        <v>173.06460571289062</v>
      </c>
      <c r="H100" s="0">
        <v>175.25880432128906</v>
      </c>
      <c r="I100" s="0">
        <v>-2.1941897869110107</v>
      </c>
      <c r="J100" s="0">
        <v>-0.01267844345420599</v>
      </c>
      <c r="K100" s="0">
        <v>-6.153557300567627</v>
      </c>
      <c r="L100" s="0">
        <v>-3.8143308162689209</v>
      </c>
      <c r="M100" s="0">
        <v>-2.1941897869110107</v>
      </c>
      <c r="N100" s="0">
        <v>-0.57404869794845581</v>
      </c>
      <c r="O100" s="0">
        <v>1.7651777267456055</v>
      </c>
      <c r="P100" s="0">
        <v>-7.2759828567504883</v>
      </c>
      <c r="Q100" s="0">
        <v>2.8876035213470459</v>
      </c>
      <c r="R100" s="0">
        <v>1142</v>
      </c>
      <c r="S100" s="0">
        <v>9.5450773239135742</v>
      </c>
      <c r="T100" s="0">
        <v>3.0895109176635742</v>
      </c>
      <c r="U100" s="0">
        <v>83.718658447265625</v>
      </c>
      <c r="V100" s="0">
        <v>101.625</v>
      </c>
      <c r="W100" s="0">
        <v>73.105232238769531</v>
      </c>
      <c r="X100">
        <f t="shared" si="3"/>
        <v>197.6397797241211</v>
      </c>
      <c r="Y100">
        <f t="shared" si="4"/>
        <v>200.14555453491212</v>
      </c>
      <c r="Z100">
        <f t="shared" si="5"/>
        <v>-2.5057647366523743</v>
      </c>
    </row>
    <row r="101">
      <c r="A101" t="s">
        <v>89</v>
      </c>
      <c r="B101" t="s">
        <v>90</v>
      </c>
      <c r="C101" t="s">
        <v>48</v>
      </c>
      <c r="D101" t="s">
        <v>48</v>
      </c>
      <c r="E101" t="s">
        <v>104</v>
      </c>
      <c r="F101" s="0">
        <v>4</v>
      </c>
      <c r="G101" s="0">
        <v>173.17356872558594</v>
      </c>
      <c r="H101" s="0">
        <v>175.01876831054687</v>
      </c>
      <c r="I101" s="0">
        <v>-1.8451979160308838</v>
      </c>
      <c r="J101" s="0">
        <v>-0.010655193589627743</v>
      </c>
      <c r="K101" s="0">
        <v>-5.7841930389404297</v>
      </c>
      <c r="L101" s="0">
        <v>-3.4570026397705078</v>
      </c>
      <c r="M101" s="0">
        <v>-1.8451979160308838</v>
      </c>
      <c r="N101" s="0">
        <v>-0.23339308798313141</v>
      </c>
      <c r="O101" s="0">
        <v>2.093796968460083</v>
      </c>
      <c r="P101" s="0">
        <v>-6.9008431434631348</v>
      </c>
      <c r="Q101" s="0">
        <v>3.2104473114013672</v>
      </c>
      <c r="R101" s="0">
        <v>1142</v>
      </c>
      <c r="S101" s="0">
        <v>9.4471035003662109</v>
      </c>
      <c r="T101" s="0">
        <v>3.0736141204833984</v>
      </c>
      <c r="U101" s="0">
        <v>83.718658447265625</v>
      </c>
      <c r="V101" s="0">
        <v>101.625</v>
      </c>
      <c r="W101" s="0">
        <v>73.119102478027344</v>
      </c>
      <c r="X101">
        <f t="shared" si="3"/>
        <v>197.76421548461914</v>
      </c>
      <c r="Y101">
        <f t="shared" si="4"/>
        <v>199.87143341064453</v>
      </c>
      <c r="Z101">
        <f t="shared" si="5"/>
        <v>-2.1072160201072694</v>
      </c>
    </row>
    <row r="102">
      <c r="A102" t="s">
        <v>89</v>
      </c>
      <c r="B102" t="s">
        <v>90</v>
      </c>
      <c r="C102" t="s">
        <v>48</v>
      </c>
      <c r="D102" t="s">
        <v>48</v>
      </c>
      <c r="E102" t="s">
        <v>104</v>
      </c>
      <c r="F102" s="0">
        <v>5</v>
      </c>
      <c r="G102" s="0">
        <v>181.44032287597656</v>
      </c>
      <c r="H102" s="0">
        <v>181.33370971679687</v>
      </c>
      <c r="I102" s="0">
        <v>0.1066240593791008</v>
      </c>
      <c r="J102" s="0">
        <v>0.00058765360154211521</v>
      </c>
      <c r="K102" s="0">
        <v>-4.3005790710449219</v>
      </c>
      <c r="L102" s="0">
        <v>-1.6967676877975464</v>
      </c>
      <c r="M102" s="0">
        <v>0.1066240593791008</v>
      </c>
      <c r="N102" s="0">
        <v>1.9100158214569092</v>
      </c>
      <c r="O102" s="0">
        <v>4.5138273239135742</v>
      </c>
      <c r="P102" s="0">
        <v>-5.5499601364135742</v>
      </c>
      <c r="Q102" s="0">
        <v>5.7632079124450684</v>
      </c>
      <c r="R102" s="0">
        <v>1142</v>
      </c>
      <c r="S102" s="0">
        <v>11.826437950134277</v>
      </c>
      <c r="T102" s="0">
        <v>3.4389588832855225</v>
      </c>
      <c r="U102" s="0">
        <v>83.718658447265625</v>
      </c>
      <c r="V102" s="0">
        <v>101.625</v>
      </c>
      <c r="W102" s="0">
        <v>72.929039001464844</v>
      </c>
      <c r="X102">
        <f t="shared" si="3"/>
        <v>207.20484872436523</v>
      </c>
      <c r="Y102">
        <f t="shared" si="4"/>
        <v>207.08309649658204</v>
      </c>
      <c r="Z102">
        <f t="shared" si="5"/>
        <v>0.12176467581093312</v>
      </c>
    </row>
    <row r="103">
      <c r="A103" t="s">
        <v>89</v>
      </c>
      <c r="B103" t="s">
        <v>90</v>
      </c>
      <c r="C103" t="s">
        <v>48</v>
      </c>
      <c r="D103" t="s">
        <v>48</v>
      </c>
      <c r="E103" t="s">
        <v>104</v>
      </c>
      <c r="F103" s="0">
        <v>6</v>
      </c>
      <c r="G103" s="0">
        <v>198.87159729003906</v>
      </c>
      <c r="H103" s="0">
        <v>199.58335876464844</v>
      </c>
      <c r="I103" s="0">
        <v>-0.71176493167877197</v>
      </c>
      <c r="J103" s="0">
        <v>-0.003579017473384738</v>
      </c>
      <c r="K103" s="0">
        <v>-5.6312003135681152</v>
      </c>
      <c r="L103" s="0">
        <v>-2.7247581481933594</v>
      </c>
      <c r="M103" s="0">
        <v>-0.71176493167877197</v>
      </c>
      <c r="N103" s="0">
        <v>1.3012281656265259</v>
      </c>
      <c r="O103" s="0">
        <v>4.2076706886291504</v>
      </c>
      <c r="P103" s="0">
        <v>-7.025792121887207</v>
      </c>
      <c r="Q103" s="0">
        <v>5.602262020111084</v>
      </c>
      <c r="R103" s="0">
        <v>1142</v>
      </c>
      <c r="S103" s="0">
        <v>14.735279083251953</v>
      </c>
      <c r="T103" s="0">
        <v>3.838655948638916</v>
      </c>
      <c r="U103" s="0">
        <v>83.718658447265625</v>
      </c>
      <c r="V103" s="0">
        <v>101.625</v>
      </c>
      <c r="W103" s="0">
        <v>73.729904174804687</v>
      </c>
      <c r="X103">
        <f t="shared" si="3"/>
        <v>227.1113641052246</v>
      </c>
      <c r="Y103">
        <f t="shared" si="4"/>
        <v>227.92419570922851</v>
      </c>
      <c r="Z103">
        <f t="shared" si="5"/>
        <v>-0.81283555197715762</v>
      </c>
    </row>
    <row r="104">
      <c r="A104" t="s">
        <v>89</v>
      </c>
      <c r="B104" t="s">
        <v>90</v>
      </c>
      <c r="C104" t="s">
        <v>48</v>
      </c>
      <c r="D104" t="s">
        <v>48</v>
      </c>
      <c r="E104" t="s">
        <v>104</v>
      </c>
      <c r="F104" s="0">
        <v>7</v>
      </c>
      <c r="G104" s="0">
        <v>221.75082397460937</v>
      </c>
      <c r="H104" s="0">
        <v>221.50131225585937</v>
      </c>
      <c r="I104" s="0">
        <v>0.24950781464576721</v>
      </c>
      <c r="J104" s="0">
        <v>0.0011251720134168863</v>
      </c>
      <c r="K104" s="0">
        <v>-4.8557496070861816</v>
      </c>
      <c r="L104" s="0">
        <v>-1.839522123336792</v>
      </c>
      <c r="M104" s="0">
        <v>0.24950781464576721</v>
      </c>
      <c r="N104" s="0">
        <v>2.3385376930236816</v>
      </c>
      <c r="O104" s="0">
        <v>5.3547654151916504</v>
      </c>
      <c r="P104" s="0">
        <v>-6.3030190467834473</v>
      </c>
      <c r="Q104" s="0">
        <v>6.802034854888916</v>
      </c>
      <c r="R104" s="0">
        <v>1142</v>
      </c>
      <c r="S104" s="0">
        <v>15.869495391845703</v>
      </c>
      <c r="T104" s="0">
        <v>3.9836535453796387</v>
      </c>
      <c r="U104" s="0">
        <v>83.718658447265625</v>
      </c>
      <c r="V104" s="0">
        <v>101.625</v>
      </c>
      <c r="W104" s="0">
        <v>79.456825256347656</v>
      </c>
      <c r="X104">
        <f t="shared" si="3"/>
        <v>253.23944097900392</v>
      </c>
      <c r="Y104">
        <f t="shared" si="4"/>
        <v>252.9544985961914</v>
      </c>
      <c r="Z104">
        <f t="shared" si="5"/>
        <v>0.28493792432546616</v>
      </c>
    </row>
    <row r="105">
      <c r="A105" t="s">
        <v>89</v>
      </c>
      <c r="B105" t="s">
        <v>90</v>
      </c>
      <c r="C105" t="s">
        <v>48</v>
      </c>
      <c r="D105" t="s">
        <v>48</v>
      </c>
      <c r="E105" t="s">
        <v>104</v>
      </c>
      <c r="F105" s="0">
        <v>8</v>
      </c>
      <c r="G105" s="0">
        <v>249.59223937988281</v>
      </c>
      <c r="H105" s="0">
        <v>244.5977783203125</v>
      </c>
      <c r="I105" s="0">
        <v>4.9944477081298828</v>
      </c>
      <c r="J105" s="0">
        <v>0.020010428503155708</v>
      </c>
      <c r="K105" s="0">
        <v>0.1814924031496048</v>
      </c>
      <c r="L105" s="0">
        <v>3.0250253677368164</v>
      </c>
      <c r="M105" s="0">
        <v>4.9944477081298828</v>
      </c>
      <c r="N105" s="0">
        <v>6.9638700485229492</v>
      </c>
      <c r="O105" s="0">
        <v>9.8074026107788086</v>
      </c>
      <c r="P105" s="0">
        <v>-1.1829135417938232</v>
      </c>
      <c r="Q105" s="0">
        <v>11.171809196472168</v>
      </c>
      <c r="R105" s="0">
        <v>1142</v>
      </c>
      <c r="S105" s="0">
        <v>14.10429859161377</v>
      </c>
      <c r="T105" s="0">
        <v>3.7555689811706543</v>
      </c>
      <c r="U105" s="0">
        <v>83.718658447265625</v>
      </c>
      <c r="V105" s="0">
        <v>101.625</v>
      </c>
      <c r="W105" s="0">
        <v>85.232025146484375</v>
      </c>
      <c r="X105">
        <f t="shared" si="3"/>
        <v>285.03433737182615</v>
      </c>
      <c r="Y105">
        <f t="shared" si="4"/>
        <v>279.33066284179688</v>
      </c>
      <c r="Z105">
        <f t="shared" si="5"/>
        <v>5.7036592826843258</v>
      </c>
    </row>
    <row r="106">
      <c r="A106" t="s">
        <v>89</v>
      </c>
      <c r="B106" t="s">
        <v>90</v>
      </c>
      <c r="C106" t="s">
        <v>48</v>
      </c>
      <c r="D106" t="s">
        <v>48</v>
      </c>
      <c r="E106" t="s">
        <v>104</v>
      </c>
      <c r="F106" s="0">
        <v>9</v>
      </c>
      <c r="G106" s="0">
        <v>271.552734375</v>
      </c>
      <c r="H106" s="0">
        <v>268.19219970703125</v>
      </c>
      <c r="I106" s="0">
        <v>3.3605499267578125</v>
      </c>
      <c r="J106" s="0">
        <v>0.012375312857329845</v>
      </c>
      <c r="K106" s="0">
        <v>-1.7355234622955322</v>
      </c>
      <c r="L106" s="0">
        <v>1.2752779722213745</v>
      </c>
      <c r="M106" s="0">
        <v>3.3605499267578125</v>
      </c>
      <c r="N106" s="0">
        <v>5.4458217620849609</v>
      </c>
      <c r="O106" s="0">
        <v>8.4566230773925781</v>
      </c>
      <c r="P106" s="0">
        <v>-3.1801893711090088</v>
      </c>
      <c r="Q106" s="0">
        <v>9.9012889862060547</v>
      </c>
      <c r="R106" s="0">
        <v>1142</v>
      </c>
      <c r="S106" s="0">
        <v>15.81244945526123</v>
      </c>
      <c r="T106" s="0">
        <v>3.9764871597290039</v>
      </c>
      <c r="U106" s="0">
        <v>83.718658447265625</v>
      </c>
      <c r="V106" s="0">
        <v>101.625</v>
      </c>
      <c r="W106" s="0">
        <v>88.58697509765625</v>
      </c>
      <c r="X106">
        <f t="shared" si="3"/>
        <v>310.11322265625</v>
      </c>
      <c r="Y106">
        <f t="shared" si="4"/>
        <v>306.27549206542966</v>
      </c>
      <c r="Z106">
        <f t="shared" si="5"/>
        <v>3.837748016357422</v>
      </c>
    </row>
    <row r="107">
      <c r="A107" t="s">
        <v>89</v>
      </c>
      <c r="B107" t="s">
        <v>90</v>
      </c>
      <c r="C107" t="s">
        <v>48</v>
      </c>
      <c r="D107" t="s">
        <v>48</v>
      </c>
      <c r="E107" t="s">
        <v>104</v>
      </c>
      <c r="F107" s="0">
        <v>10</v>
      </c>
      <c r="G107" s="0">
        <v>281.05599975585937</v>
      </c>
      <c r="H107" s="0">
        <v>283.77569580078125</v>
      </c>
      <c r="I107" s="0">
        <v>-2.7196910381317139</v>
      </c>
      <c r="J107" s="0">
        <v>-0.0096766874194145203</v>
      </c>
      <c r="K107" s="0">
        <v>-7.8019914627075195</v>
      </c>
      <c r="L107" s="0">
        <v>-4.7993273735046387</v>
      </c>
      <c r="M107" s="0">
        <v>-2.7196910381317139</v>
      </c>
      <c r="N107" s="0">
        <v>-0.64005482196807861</v>
      </c>
      <c r="O107" s="0">
        <v>2.3626096248626709</v>
      </c>
      <c r="P107" s="0">
        <v>-9.2427530288696289</v>
      </c>
      <c r="Q107" s="0">
        <v>3.8033711910247803</v>
      </c>
      <c r="R107" s="0">
        <v>1142</v>
      </c>
      <c r="S107" s="0">
        <v>15.727095603942871</v>
      </c>
      <c r="T107" s="0">
        <v>3.9657402038574219</v>
      </c>
      <c r="U107" s="0">
        <v>83.718658447265625</v>
      </c>
      <c r="V107" s="0">
        <v>101.625</v>
      </c>
      <c r="W107" s="0">
        <v>91.51007080078125</v>
      </c>
      <c r="X107">
        <f t="shared" si="3"/>
        <v>320.9659517211914</v>
      </c>
      <c r="Y107">
        <f t="shared" si="4"/>
        <v>324.07184460449218</v>
      </c>
      <c r="Z107">
        <f t="shared" si="5"/>
        <v>-3.1058871655464171</v>
      </c>
    </row>
    <row r="108">
      <c r="A108" t="s">
        <v>89</v>
      </c>
      <c r="B108" t="s">
        <v>90</v>
      </c>
      <c r="C108" t="s">
        <v>48</v>
      </c>
      <c r="D108" t="s">
        <v>48</v>
      </c>
      <c r="E108" t="s">
        <v>104</v>
      </c>
      <c r="F108" s="0">
        <v>11</v>
      </c>
      <c r="G108" s="0">
        <v>289.11846923828125</v>
      </c>
      <c r="H108" s="0">
        <v>288.23883056640625</v>
      </c>
      <c r="I108" s="0">
        <v>0.8796311616897583</v>
      </c>
      <c r="J108" s="0">
        <v>0.0030424592550843954</v>
      </c>
      <c r="K108" s="0">
        <v>-4.5174164772033691</v>
      </c>
      <c r="L108" s="0">
        <v>-1.3287968635559082</v>
      </c>
      <c r="M108" s="0">
        <v>0.8796311616897583</v>
      </c>
      <c r="N108" s="0">
        <v>3.0880591869354248</v>
      </c>
      <c r="O108" s="0">
        <v>6.2766785621643066</v>
      </c>
      <c r="P108" s="0">
        <v>-6.0474042892456055</v>
      </c>
      <c r="Q108" s="0">
        <v>7.806666374206543</v>
      </c>
      <c r="R108" s="0">
        <v>1142</v>
      </c>
      <c r="S108" s="0">
        <v>17.735372543334961</v>
      </c>
      <c r="T108" s="0">
        <v>4.2113385200500488</v>
      </c>
      <c r="U108" s="0">
        <v>83.718658447265625</v>
      </c>
      <c r="V108" s="0">
        <v>101.625</v>
      </c>
      <c r="W108" s="0">
        <v>92.644065856933594</v>
      </c>
      <c r="X108">
        <f t="shared" si="3"/>
        <v>330.17329187011717</v>
      </c>
      <c r="Y108">
        <f t="shared" si="4"/>
        <v>329.16874450683594</v>
      </c>
      <c r="Z108">
        <f t="shared" si="5"/>
        <v>1.004538786649704</v>
      </c>
    </row>
    <row r="109">
      <c r="A109" t="s">
        <v>89</v>
      </c>
      <c r="B109" t="s">
        <v>90</v>
      </c>
      <c r="C109" t="s">
        <v>48</v>
      </c>
      <c r="D109" t="s">
        <v>48</v>
      </c>
      <c r="E109" t="s">
        <v>104</v>
      </c>
      <c r="F109" s="0">
        <v>12</v>
      </c>
      <c r="G109" s="0">
        <v>292.78924560546875</v>
      </c>
      <c r="H109" s="0">
        <v>270.62789916992187</v>
      </c>
      <c r="I109" s="0">
        <v>22.161357879638672</v>
      </c>
      <c r="J109" s="0">
        <v>0.075690478086471558</v>
      </c>
      <c r="K109" s="0">
        <v>15.81745719909668</v>
      </c>
      <c r="L109" s="0">
        <v>19.565485000610352</v>
      </c>
      <c r="M109" s="0">
        <v>22.161357879638672</v>
      </c>
      <c r="N109" s="0">
        <v>24.757230758666992</v>
      </c>
      <c r="O109" s="0">
        <v>28.505258560180664</v>
      </c>
      <c r="P109" s="0">
        <v>14.019049644470215</v>
      </c>
      <c r="Q109" s="0">
        <v>30.303667068481445</v>
      </c>
      <c r="R109" s="0">
        <v>1142</v>
      </c>
      <c r="S109" s="0">
        <v>24.504203796386719</v>
      </c>
      <c r="T109" s="0">
        <v>4.950171947479248</v>
      </c>
      <c r="U109" s="0">
        <v>83.718658447265625</v>
      </c>
      <c r="V109" s="0">
        <v>101.625</v>
      </c>
      <c r="W109" s="0">
        <v>94.115898132324219</v>
      </c>
      <c r="X109">
        <f t="shared" si="3"/>
        <v>334.36531848144529</v>
      </c>
      <c r="Y109">
        <f t="shared" si="4"/>
        <v>309.05706085205077</v>
      </c>
      <c r="Z109">
        <f t="shared" si="5"/>
        <v>25.308270698547364</v>
      </c>
    </row>
    <row r="110">
      <c r="A110" t="s">
        <v>89</v>
      </c>
      <c r="B110" t="s">
        <v>90</v>
      </c>
      <c r="C110" t="s">
        <v>48</v>
      </c>
      <c r="D110" t="s">
        <v>48</v>
      </c>
      <c r="E110" t="s">
        <v>104</v>
      </c>
      <c r="F110" s="0">
        <v>13</v>
      </c>
      <c r="G110" s="0">
        <v>296.1087646484375</v>
      </c>
      <c r="H110" s="0">
        <v>272.94329833984375</v>
      </c>
      <c r="I110" s="0">
        <v>23.165441513061523</v>
      </c>
      <c r="J110" s="0">
        <v>0.07823287695646286</v>
      </c>
      <c r="K110" s="0">
        <v>16.507040023803711</v>
      </c>
      <c r="L110" s="0">
        <v>20.440877914428711</v>
      </c>
      <c r="M110" s="0">
        <v>23.165441513061523</v>
      </c>
      <c r="N110" s="0">
        <v>25.890005111694336</v>
      </c>
      <c r="O110" s="0">
        <v>29.823843002319336</v>
      </c>
      <c r="P110" s="0">
        <v>14.619477272033691</v>
      </c>
      <c r="Q110" s="0">
        <v>31.711406707763672</v>
      </c>
      <c r="R110" s="0">
        <v>1142</v>
      </c>
      <c r="S110" s="0">
        <v>26.994026184082031</v>
      </c>
      <c r="T110" s="0">
        <v>5.1955776214599609</v>
      </c>
      <c r="U110" s="0">
        <v>83.718658447265625</v>
      </c>
      <c r="V110" s="0">
        <v>101.625</v>
      </c>
      <c r="W110" s="0">
        <v>91.089775085449219</v>
      </c>
      <c r="X110">
        <f t="shared" si="3"/>
        <v>338.15620922851565</v>
      </c>
      <c r="Y110">
        <f t="shared" si="4"/>
        <v>311.70124670410155</v>
      </c>
      <c r="Z110">
        <f t="shared" si="5"/>
        <v>26.45493420791626</v>
      </c>
    </row>
    <row r="111">
      <c r="A111" t="s">
        <v>89</v>
      </c>
      <c r="B111" t="s">
        <v>90</v>
      </c>
      <c r="C111" t="s">
        <v>48</v>
      </c>
      <c r="D111" t="s">
        <v>48</v>
      </c>
      <c r="E111" t="s">
        <v>104</v>
      </c>
      <c r="F111" s="0">
        <v>14</v>
      </c>
      <c r="G111" s="0">
        <v>294.84005737304687</v>
      </c>
      <c r="H111" s="0">
        <v>275.16592407226562</v>
      </c>
      <c r="I111" s="0">
        <v>19.674129486083984</v>
      </c>
      <c r="J111" s="0">
        <v>0.066728144884109497</v>
      </c>
      <c r="K111" s="0">
        <v>12.986103057861328</v>
      </c>
      <c r="L111" s="0">
        <v>16.937442779541016</v>
      </c>
      <c r="M111" s="0">
        <v>19.674129486083984</v>
      </c>
      <c r="N111" s="0">
        <v>22.410816192626953</v>
      </c>
      <c r="O111" s="0">
        <v>26.362155914306641</v>
      </c>
      <c r="P111" s="0">
        <v>11.090140342712402</v>
      </c>
      <c r="Q111" s="0">
        <v>28.25811767578125</v>
      </c>
      <c r="R111" s="0">
        <v>1142</v>
      </c>
      <c r="S111" s="0">
        <v>27.234773635864258</v>
      </c>
      <c r="T111" s="0">
        <v>5.2186946868896484</v>
      </c>
      <c r="U111" s="0">
        <v>83.718658447265625</v>
      </c>
      <c r="V111" s="0">
        <v>101.625</v>
      </c>
      <c r="W111" s="0">
        <v>92.815238952636719</v>
      </c>
      <c r="X111">
        <f t="shared" si="3"/>
        <v>336.70734552001954</v>
      </c>
      <c r="Y111">
        <f t="shared" si="4"/>
        <v>314.23948529052734</v>
      </c>
      <c r="Z111">
        <f t="shared" si="5"/>
        <v>22.467855873107911</v>
      </c>
    </row>
    <row r="112">
      <c r="A112" t="s">
        <v>89</v>
      </c>
      <c r="B112" t="s">
        <v>90</v>
      </c>
      <c r="C112" t="s">
        <v>48</v>
      </c>
      <c r="D112" t="s">
        <v>48</v>
      </c>
      <c r="E112" t="s">
        <v>104</v>
      </c>
      <c r="F112" s="0">
        <v>15</v>
      </c>
      <c r="G112" s="0">
        <v>292.91329956054687</v>
      </c>
      <c r="H112" s="0">
        <v>272.61294555664062</v>
      </c>
      <c r="I112" s="0">
        <v>20.300350189208984</v>
      </c>
      <c r="J112" s="0">
        <v>0.069304980337619781</v>
      </c>
      <c r="K112" s="0">
        <v>13.211684226989746</v>
      </c>
      <c r="L112" s="0">
        <v>17.399724960327148</v>
      </c>
      <c r="M112" s="0">
        <v>20.300350189208984</v>
      </c>
      <c r="N112" s="0">
        <v>23.20097541809082</v>
      </c>
      <c r="O112" s="0">
        <v>27.389015197753906</v>
      </c>
      <c r="P112" s="0">
        <v>11.202146530151367</v>
      </c>
      <c r="Q112" s="0">
        <v>29.398553848266602</v>
      </c>
      <c r="R112" s="0">
        <v>1142</v>
      </c>
      <c r="S112" s="0">
        <v>30.595449447631836</v>
      </c>
      <c r="T112" s="0">
        <v>5.5313153266906738</v>
      </c>
      <c r="U112" s="0">
        <v>83.718658447265625</v>
      </c>
      <c r="V112" s="0">
        <v>101.625</v>
      </c>
      <c r="W112" s="0">
        <v>91.835624694824219</v>
      </c>
      <c r="X112">
        <f t="shared" si="3"/>
        <v>334.50698809814452</v>
      </c>
      <c r="Y112">
        <f t="shared" si="4"/>
        <v>311.32398382568357</v>
      </c>
      <c r="Z112">
        <f t="shared" si="5"/>
        <v>23.18299991607666</v>
      </c>
    </row>
    <row r="113">
      <c r="A113" t="s">
        <v>89</v>
      </c>
      <c r="B113" t="s">
        <v>90</v>
      </c>
      <c r="C113" t="s">
        <v>48</v>
      </c>
      <c r="D113" t="s">
        <v>48</v>
      </c>
      <c r="E113" t="s">
        <v>104</v>
      </c>
      <c r="F113" s="0">
        <v>16</v>
      </c>
      <c r="G113" s="0">
        <v>285.878662109375</v>
      </c>
      <c r="H113" s="0">
        <v>263.07516479492187</v>
      </c>
      <c r="I113" s="0">
        <v>22.80348014831543</v>
      </c>
      <c r="J113" s="0">
        <v>0.07976628839969635</v>
      </c>
      <c r="K113" s="0">
        <v>16.047843933105469</v>
      </c>
      <c r="L113" s="0">
        <v>20.039127349853516</v>
      </c>
      <c r="M113" s="0">
        <v>22.80348014831543</v>
      </c>
      <c r="N113" s="0">
        <v>25.567832946777344</v>
      </c>
      <c r="O113" s="0">
        <v>29.559116363525391</v>
      </c>
      <c r="P113" s="0">
        <v>14.13271427154541</v>
      </c>
      <c r="Q113" s="0">
        <v>31.474246978759766</v>
      </c>
      <c r="R113" s="0">
        <v>1142</v>
      </c>
      <c r="S113" s="0">
        <v>27.788200378417969</v>
      </c>
      <c r="T113" s="0">
        <v>5.271451473236084</v>
      </c>
      <c r="U113" s="0">
        <v>83.718658447265625</v>
      </c>
      <c r="V113" s="0">
        <v>101.625</v>
      </c>
      <c r="W113" s="0">
        <v>90.980911254882813</v>
      </c>
      <c r="X113">
        <f t="shared" si="3"/>
        <v>326.47343212890627</v>
      </c>
      <c r="Y113">
        <f t="shared" si="4"/>
        <v>300.43183819580076</v>
      </c>
      <c r="Z113">
        <f t="shared" si="5"/>
        <v>26.041574329376221</v>
      </c>
    </row>
    <row r="114">
      <c r="A114" t="s">
        <v>89</v>
      </c>
      <c r="B114" t="s">
        <v>90</v>
      </c>
      <c r="C114" t="s">
        <v>48</v>
      </c>
      <c r="D114" t="s">
        <v>48</v>
      </c>
      <c r="E114" t="s">
        <v>104</v>
      </c>
      <c r="F114" s="0">
        <v>17</v>
      </c>
      <c r="G114" s="0">
        <v>275.19265747070312</v>
      </c>
      <c r="H114" s="0">
        <v>250.99299621582031</v>
      </c>
      <c r="I114" s="0">
        <v>24.199676513671875</v>
      </c>
      <c r="J114" s="0">
        <v>0.087937220931053162</v>
      </c>
      <c r="K114" s="0">
        <v>17.613031387329102</v>
      </c>
      <c r="L114" s="0">
        <v>21.504474639892578</v>
      </c>
      <c r="M114" s="0">
        <v>24.199676513671875</v>
      </c>
      <c r="N114" s="0">
        <v>26.894878387451172</v>
      </c>
      <c r="O114" s="0">
        <v>30.786321640014648</v>
      </c>
      <c r="P114" s="0">
        <v>15.745809555053711</v>
      </c>
      <c r="Q114" s="0">
        <v>32.653541564941406</v>
      </c>
      <c r="R114" s="0">
        <v>1142</v>
      </c>
      <c r="S114" s="0">
        <v>26.415342330932617</v>
      </c>
      <c r="T114" s="0">
        <v>5.1395859718322754</v>
      </c>
      <c r="U114" s="0">
        <v>83.718658447265625</v>
      </c>
      <c r="V114" s="0">
        <v>101.625</v>
      </c>
      <c r="W114" s="0">
        <v>89.653266906738281</v>
      </c>
      <c r="X114">
        <f t="shared" si="3"/>
        <v>314.27001483154299</v>
      </c>
      <c r="Y114">
        <f t="shared" si="4"/>
        <v>286.6340016784668</v>
      </c>
      <c r="Z114">
        <f t="shared" si="5"/>
        <v>27.63603057861328</v>
      </c>
    </row>
    <row r="115">
      <c r="A115" t="s">
        <v>89</v>
      </c>
      <c r="B115" t="s">
        <v>90</v>
      </c>
      <c r="C115" t="s">
        <v>48</v>
      </c>
      <c r="D115" t="s">
        <v>48</v>
      </c>
      <c r="E115" t="s">
        <v>104</v>
      </c>
      <c r="F115" s="0">
        <v>18</v>
      </c>
      <c r="G115" s="0">
        <v>263.05551147460937</v>
      </c>
      <c r="H115" s="0">
        <v>238.76824951171875</v>
      </c>
      <c r="I115" s="0">
        <v>24.28727912902832</v>
      </c>
      <c r="J115" s="0">
        <v>0.092327579855918884</v>
      </c>
      <c r="K115" s="0">
        <v>18.407726287841797</v>
      </c>
      <c r="L115" s="0">
        <v>21.881414413452148</v>
      </c>
      <c r="M115" s="0">
        <v>24.28727912902832</v>
      </c>
      <c r="N115" s="0">
        <v>26.693143844604492</v>
      </c>
      <c r="O115" s="0">
        <v>30.166831970214844</v>
      </c>
      <c r="P115" s="0">
        <v>16.740955352783203</v>
      </c>
      <c r="Q115" s="0">
        <v>31.833602905273437</v>
      </c>
      <c r="R115" s="0">
        <v>1142</v>
      </c>
      <c r="S115" s="0">
        <v>21.048273086547852</v>
      </c>
      <c r="T115" s="0">
        <v>4.5878396034240723</v>
      </c>
      <c r="U115" s="0">
        <v>83.718658447265625</v>
      </c>
      <c r="V115" s="0">
        <v>101.625</v>
      </c>
      <c r="W115" s="0">
        <v>88.275779724121094</v>
      </c>
      <c r="X115">
        <f t="shared" si="3"/>
        <v>300.40939410400392</v>
      </c>
      <c r="Y115">
        <f t="shared" si="4"/>
        <v>272.67334094238282</v>
      </c>
      <c r="Z115">
        <f t="shared" si="5"/>
        <v>27.736072765350343</v>
      </c>
    </row>
    <row r="116">
      <c r="A116" t="s">
        <v>89</v>
      </c>
      <c r="B116" t="s">
        <v>90</v>
      </c>
      <c r="C116" t="s">
        <v>48</v>
      </c>
      <c r="D116" t="s">
        <v>48</v>
      </c>
      <c r="E116" t="s">
        <v>104</v>
      </c>
      <c r="F116" s="0">
        <v>19</v>
      </c>
      <c r="G116" s="0">
        <v>252.71159362792969</v>
      </c>
      <c r="H116" s="0">
        <v>233.39482116699219</v>
      </c>
      <c r="I116" s="0">
        <v>19.3167724609375</v>
      </c>
      <c r="J116" s="0">
        <v>0.076438017189502716</v>
      </c>
      <c r="K116" s="0">
        <v>13.581128120422363</v>
      </c>
      <c r="L116" s="0">
        <v>16.969793319702148</v>
      </c>
      <c r="M116" s="0">
        <v>19.3167724609375</v>
      </c>
      <c r="N116" s="0">
        <v>21.663751602172852</v>
      </c>
      <c r="O116" s="0">
        <v>25.05241584777832</v>
      </c>
      <c r="P116" s="0">
        <v>11.955153465270996</v>
      </c>
      <c r="Q116" s="0">
        <v>26.67839241027832</v>
      </c>
      <c r="R116" s="0">
        <v>1142</v>
      </c>
      <c r="S116" s="0">
        <v>20.030521392822266</v>
      </c>
      <c r="T116" s="0">
        <v>4.4755468368530273</v>
      </c>
      <c r="U116" s="0">
        <v>83.718658447265625</v>
      </c>
      <c r="V116" s="0">
        <v>101.625</v>
      </c>
      <c r="W116" s="0">
        <v>86.729454040527344</v>
      </c>
      <c r="X116">
        <f t="shared" si="3"/>
        <v>288.59663992309572</v>
      </c>
      <c r="Y116">
        <f t="shared" si="4"/>
        <v>266.53688577270509</v>
      </c>
      <c r="Z116">
        <f t="shared" si="5"/>
        <v>22.059754150390624</v>
      </c>
    </row>
    <row r="117">
      <c r="A117" t="s">
        <v>89</v>
      </c>
      <c r="B117" t="s">
        <v>90</v>
      </c>
      <c r="C117" t="s">
        <v>48</v>
      </c>
      <c r="D117" t="s">
        <v>48</v>
      </c>
      <c r="E117" t="s">
        <v>104</v>
      </c>
      <c r="F117" s="0">
        <v>20</v>
      </c>
      <c r="G117" s="0">
        <v>243.866943359375</v>
      </c>
      <c r="H117" s="0">
        <v>234.03036499023437</v>
      </c>
      <c r="I117" s="0">
        <v>9.8365898132324219</v>
      </c>
      <c r="J117" s="0">
        <v>0.040335889905691147</v>
      </c>
      <c r="K117" s="0">
        <v>4.5227127075195313</v>
      </c>
      <c r="L117" s="0">
        <v>7.6621942520141602</v>
      </c>
      <c r="M117" s="0">
        <v>9.8365898132324219</v>
      </c>
      <c r="N117" s="0">
        <v>12.010985374450684</v>
      </c>
      <c r="O117" s="0">
        <v>15.150466918945313</v>
      </c>
      <c r="P117" s="0">
        <v>3.0163021087646484</v>
      </c>
      <c r="Q117" s="0">
        <v>16.656877517700195</v>
      </c>
      <c r="R117" s="0">
        <v>1142</v>
      </c>
      <c r="S117" s="0">
        <v>17.192970275878906</v>
      </c>
      <c r="T117" s="0">
        <v>4.1464405059814453</v>
      </c>
      <c r="U117" s="0">
        <v>83.718658447265625</v>
      </c>
      <c r="V117" s="0">
        <v>101.625</v>
      </c>
      <c r="W117" s="0">
        <v>84.569305419921875</v>
      </c>
      <c r="X117">
        <f t="shared" si="3"/>
        <v>278.49604931640624</v>
      </c>
      <c r="Y117">
        <f t="shared" si="4"/>
        <v>267.26267681884764</v>
      </c>
      <c r="Z117">
        <f t="shared" si="5"/>
        <v>11.233385566711426</v>
      </c>
    </row>
    <row r="118">
      <c r="A118" t="s">
        <v>89</v>
      </c>
      <c r="B118" t="s">
        <v>90</v>
      </c>
      <c r="C118" t="s">
        <v>48</v>
      </c>
      <c r="D118" t="s">
        <v>48</v>
      </c>
      <c r="E118" t="s">
        <v>104</v>
      </c>
      <c r="F118" s="0">
        <v>21</v>
      </c>
      <c r="G118" s="0">
        <v>232.30892944335937</v>
      </c>
      <c r="H118" s="0">
        <v>225.21180725097656</v>
      </c>
      <c r="I118" s="0">
        <v>7.097135066986084</v>
      </c>
      <c r="J118" s="0">
        <v>0.030550418421626091</v>
      </c>
      <c r="K118" s="0">
        <v>1.8209114074707031</v>
      </c>
      <c r="L118" s="0">
        <v>4.9381470680236816</v>
      </c>
      <c r="M118" s="0">
        <v>7.097135066986084</v>
      </c>
      <c r="N118" s="0">
        <v>9.2561225891113281</v>
      </c>
      <c r="O118" s="0">
        <v>12.373358726501465</v>
      </c>
      <c r="P118" s="0">
        <v>0.32517525553703308</v>
      </c>
      <c r="Q118" s="0">
        <v>13.869094848632813</v>
      </c>
      <c r="R118" s="0">
        <v>1142</v>
      </c>
      <c r="S118" s="0">
        <v>16.950176239013672</v>
      </c>
      <c r="T118" s="0">
        <v>4.1170592308044434</v>
      </c>
      <c r="U118" s="0">
        <v>83.718658447265625</v>
      </c>
      <c r="V118" s="0">
        <v>101.625</v>
      </c>
      <c r="W118" s="0">
        <v>81.418495178222656</v>
      </c>
      <c r="X118">
        <f t="shared" si="3"/>
        <v>265.29679742431642</v>
      </c>
      <c r="Y118">
        <f t="shared" si="4"/>
        <v>257.19188388061525</v>
      </c>
      <c r="Z118">
        <f t="shared" si="5"/>
        <v>8.1049282464981083</v>
      </c>
    </row>
    <row r="119">
      <c r="A119" t="s">
        <v>89</v>
      </c>
      <c r="B119" t="s">
        <v>90</v>
      </c>
      <c r="C119" t="s">
        <v>48</v>
      </c>
      <c r="D119" t="s">
        <v>48</v>
      </c>
      <c r="E119" t="s">
        <v>104</v>
      </c>
      <c r="F119" s="0">
        <v>22</v>
      </c>
      <c r="G119" s="0">
        <v>216.18254089355469</v>
      </c>
      <c r="H119" s="0">
        <v>212.62091064453125</v>
      </c>
      <c r="I119" s="0">
        <v>3.5616240501403809</v>
      </c>
      <c r="J119" s="0">
        <v>0.016475077718496323</v>
      </c>
      <c r="K119" s="0">
        <v>-1.758439302444458</v>
      </c>
      <c r="L119" s="0">
        <v>1.3846971988677979</v>
      </c>
      <c r="M119" s="0">
        <v>3.5616240501403809</v>
      </c>
      <c r="N119" s="0">
        <v>5.7385506629943848</v>
      </c>
      <c r="O119" s="0">
        <v>8.8816871643066406</v>
      </c>
      <c r="P119" s="0">
        <v>-3.2666034698486328</v>
      </c>
      <c r="Q119" s="0">
        <v>10.389851570129395</v>
      </c>
      <c r="R119" s="0">
        <v>1142</v>
      </c>
      <c r="S119" s="0">
        <v>17.233022689819336</v>
      </c>
      <c r="T119" s="0">
        <v>4.1512675285339355</v>
      </c>
      <c r="U119" s="0">
        <v>83.718658447265625</v>
      </c>
      <c r="V119" s="0">
        <v>101.625</v>
      </c>
      <c r="W119" s="0">
        <v>79.405357360839844</v>
      </c>
      <c r="X119">
        <f t="shared" si="3"/>
        <v>246.88046170043944</v>
      </c>
      <c r="Y119">
        <f t="shared" si="4"/>
        <v>242.81307995605468</v>
      </c>
      <c r="Z119">
        <f t="shared" si="5"/>
        <v>4.0673746652603153</v>
      </c>
    </row>
    <row r="120">
      <c r="A120" t="s">
        <v>89</v>
      </c>
      <c r="B120" t="s">
        <v>90</v>
      </c>
      <c r="C120" t="s">
        <v>48</v>
      </c>
      <c r="D120" t="s">
        <v>48</v>
      </c>
      <c r="E120" t="s">
        <v>104</v>
      </c>
      <c r="F120" s="0">
        <v>23</v>
      </c>
      <c r="G120" s="0">
        <v>207.0843505859375</v>
      </c>
      <c r="H120" s="0">
        <v>204.32044982910156</v>
      </c>
      <c r="I120" s="0">
        <v>2.7639045715332031</v>
      </c>
      <c r="J120" s="0">
        <v>0.013346757739782333</v>
      </c>
      <c r="K120" s="0">
        <v>-2.5235888957977295</v>
      </c>
      <c r="L120" s="0">
        <v>0.60030514001846313</v>
      </c>
      <c r="M120" s="0">
        <v>2.7639045715332031</v>
      </c>
      <c r="N120" s="0">
        <v>4.9275040626525879</v>
      </c>
      <c r="O120" s="0">
        <v>8.0513982772827148</v>
      </c>
      <c r="P120" s="0">
        <v>-4.022519588470459</v>
      </c>
      <c r="Q120" s="0">
        <v>9.5503292083740234</v>
      </c>
      <c r="R120" s="0">
        <v>1142</v>
      </c>
      <c r="S120" s="0">
        <v>17.022665023803711</v>
      </c>
      <c r="T120" s="0">
        <v>4.1258530616760254</v>
      </c>
      <c r="U120" s="0">
        <v>83.718658447265625</v>
      </c>
      <c r="V120" s="0">
        <v>101.625</v>
      </c>
      <c r="W120" s="0">
        <v>79.281059265136719</v>
      </c>
      <c r="X120">
        <f t="shared" si="3"/>
        <v>236.49032836914063</v>
      </c>
      <c r="Y120">
        <f t="shared" si="4"/>
        <v>233.33395370483399</v>
      </c>
      <c r="Z120">
        <f t="shared" si="5"/>
        <v>3.1563790206909181</v>
      </c>
    </row>
    <row r="121">
      <c r="A121" t="s">
        <v>89</v>
      </c>
      <c r="B121" t="s">
        <v>90</v>
      </c>
      <c r="C121" t="s">
        <v>48</v>
      </c>
      <c r="D121" t="s">
        <v>48</v>
      </c>
      <c r="E121" t="s">
        <v>104</v>
      </c>
      <c r="F121" s="0">
        <v>24</v>
      </c>
      <c r="G121" s="0">
        <v>199.0634765625</v>
      </c>
      <c r="H121" s="0">
        <v>197.24098205566406</v>
      </c>
      <c r="I121" s="0">
        <v>1.8224943876266479</v>
      </c>
      <c r="J121" s="0">
        <v>0.0091553432866930962</v>
      </c>
      <c r="K121" s="0">
        <v>-3.1785392761230469</v>
      </c>
      <c r="L121" s="0">
        <v>-0.22388805449008942</v>
      </c>
      <c r="M121" s="0">
        <v>1.8224943876266479</v>
      </c>
      <c r="N121" s="0">
        <v>3.8688769340515137</v>
      </c>
      <c r="O121" s="0">
        <v>6.8235278129577637</v>
      </c>
      <c r="P121" s="0">
        <v>-4.5962629318237305</v>
      </c>
      <c r="Q121" s="0">
        <v>8.2412519454956055</v>
      </c>
      <c r="R121" s="0">
        <v>1142</v>
      </c>
      <c r="S121" s="0">
        <v>15.228157997131348</v>
      </c>
      <c r="T121" s="0">
        <v>3.902327299118042</v>
      </c>
      <c r="U121" s="0">
        <v>83.718658447265625</v>
      </c>
      <c r="V121" s="0">
        <v>101.625</v>
      </c>
      <c r="W121" s="0">
        <v>79.629524230957031</v>
      </c>
      <c r="X121">
        <f t="shared" si="3"/>
        <v>227.33049023437499</v>
      </c>
      <c r="Y121">
        <f t="shared" si="4"/>
        <v>225.24920150756836</v>
      </c>
      <c r="Z121">
        <f t="shared" si="5"/>
        <v>2.0812885906696321</v>
      </c>
    </row>
    <row r="122">
      <c r="A122" t="s">
        <v>89</v>
      </c>
      <c r="B122" t="s">
        <v>90</v>
      </c>
      <c r="C122" t="s">
        <v>48</v>
      </c>
      <c r="D122" t="s">
        <v>48</v>
      </c>
      <c r="E122" t="s">
        <v>105</v>
      </c>
      <c r="F122" s="0">
        <v>1</v>
      </c>
      <c r="G122" s="0">
        <v>189.51451110839844</v>
      </c>
      <c r="H122" s="0">
        <v>189.25836181640625</v>
      </c>
      <c r="I122" s="0">
        <v>0.25614777207374573</v>
      </c>
      <c r="J122" s="0">
        <v>0.0013515998143702745</v>
      </c>
      <c r="K122" s="0">
        <v>-4.4758820533752441</v>
      </c>
      <c r="L122" s="0">
        <v>-1.6801604032516479</v>
      </c>
      <c r="M122" s="0">
        <v>0.25614777207374573</v>
      </c>
      <c r="N122" s="0">
        <v>2.1924560070037842</v>
      </c>
      <c r="O122" s="0">
        <v>4.9881772994995117</v>
      </c>
      <c r="P122" s="0">
        <v>-5.8173465728759766</v>
      </c>
      <c r="Q122" s="0">
        <v>6.3296422958374023</v>
      </c>
      <c r="R122" s="0">
        <v>1141</v>
      </c>
      <c r="S122" s="0">
        <v>13.63398265838623</v>
      </c>
      <c r="T122" s="0">
        <v>3.6924223899841309</v>
      </c>
      <c r="U122" s="0">
        <v>80.4678955078125</v>
      </c>
      <c r="V122" s="0">
        <v>96.25</v>
      </c>
      <c r="W122" s="0">
        <v>79.403160095214844</v>
      </c>
      <c r="X122">
        <f t="shared" si="3"/>
        <v>216.23605717468263</v>
      </c>
      <c r="Y122">
        <f t="shared" si="4"/>
        <v>215.94379083251954</v>
      </c>
      <c r="Z122">
        <f t="shared" si="5"/>
        <v>0.29226460793614389</v>
      </c>
    </row>
    <row r="123">
      <c r="A123" t="s">
        <v>89</v>
      </c>
      <c r="B123" t="s">
        <v>90</v>
      </c>
      <c r="C123" t="s">
        <v>48</v>
      </c>
      <c r="D123" t="s">
        <v>48</v>
      </c>
      <c r="E123" t="s">
        <v>105</v>
      </c>
      <c r="F123" s="0">
        <v>2</v>
      </c>
      <c r="G123" s="0">
        <v>182.34274291992187</v>
      </c>
      <c r="H123" s="0">
        <v>183.77529907226562</v>
      </c>
      <c r="I123" s="0">
        <v>-1.4325579404830933</v>
      </c>
      <c r="J123" s="0">
        <v>-0.0078564025461673737</v>
      </c>
      <c r="K123" s="0">
        <v>-5.7518744468688965</v>
      </c>
      <c r="L123" s="0">
        <v>-3.1999871730804443</v>
      </c>
      <c r="M123" s="0">
        <v>-1.4325579404830933</v>
      </c>
      <c r="N123" s="0">
        <v>0.33487126231193542</v>
      </c>
      <c r="O123" s="0">
        <v>2.8867583274841309</v>
      </c>
      <c r="P123" s="0">
        <v>-6.9763402938842773</v>
      </c>
      <c r="Q123" s="0">
        <v>4.1112246513366699</v>
      </c>
      <c r="R123" s="0">
        <v>1141</v>
      </c>
      <c r="S123" s="0">
        <v>11.359464645385742</v>
      </c>
      <c r="T123" s="0">
        <v>3.3703804016113281</v>
      </c>
      <c r="U123" s="0">
        <v>80.4678955078125</v>
      </c>
      <c r="V123" s="0">
        <v>96.25</v>
      </c>
      <c r="W123" s="0">
        <v>78.290115356445313</v>
      </c>
      <c r="X123">
        <f t="shared" si="3"/>
        <v>208.05306967163085</v>
      </c>
      <c r="Y123">
        <f t="shared" si="4"/>
        <v>209.68761624145509</v>
      </c>
      <c r="Z123">
        <f t="shared" si="5"/>
        <v>-1.6345486100912094</v>
      </c>
    </row>
    <row r="124">
      <c r="A124" t="s">
        <v>89</v>
      </c>
      <c r="B124" t="s">
        <v>90</v>
      </c>
      <c r="C124" t="s">
        <v>48</v>
      </c>
      <c r="D124" t="s">
        <v>48</v>
      </c>
      <c r="E124" t="s">
        <v>105</v>
      </c>
      <c r="F124" s="0">
        <v>3</v>
      </c>
      <c r="G124" s="0">
        <v>178.72421264648437</v>
      </c>
      <c r="H124" s="0">
        <v>181.02981567382812</v>
      </c>
      <c r="I124" s="0">
        <v>-2.3056111335754395</v>
      </c>
      <c r="J124" s="0">
        <v>-0.012900385074317455</v>
      </c>
      <c r="K124" s="0">
        <v>-6.5285458564758301</v>
      </c>
      <c r="L124" s="0">
        <v>-4.0336017608642578</v>
      </c>
      <c r="M124" s="0">
        <v>-2.3056111335754395</v>
      </c>
      <c r="N124" s="0">
        <v>-0.57762050628662109</v>
      </c>
      <c r="O124" s="0">
        <v>1.9173234701156616</v>
      </c>
      <c r="P124" s="0">
        <v>-7.7256889343261719</v>
      </c>
      <c r="Q124" s="0">
        <v>3.1144669055938721</v>
      </c>
      <c r="R124" s="0">
        <v>1141</v>
      </c>
      <c r="S124" s="0">
        <v>10.85816764831543</v>
      </c>
      <c r="T124" s="0">
        <v>3.2951734066009521</v>
      </c>
      <c r="U124" s="0">
        <v>80.4678955078125</v>
      </c>
      <c r="V124" s="0">
        <v>96.25</v>
      </c>
      <c r="W124" s="0">
        <v>77.909706115722656</v>
      </c>
      <c r="X124">
        <f t="shared" si="3"/>
        <v>203.92432662963867</v>
      </c>
      <c r="Y124">
        <f t="shared" si="4"/>
        <v>206.55501968383788</v>
      </c>
      <c r="Z124">
        <f t="shared" si="5"/>
        <v>-2.6307023034095764</v>
      </c>
    </row>
    <row r="125">
      <c r="A125" t="s">
        <v>89</v>
      </c>
      <c r="B125" t="s">
        <v>90</v>
      </c>
      <c r="C125" t="s">
        <v>48</v>
      </c>
      <c r="D125" t="s">
        <v>48</v>
      </c>
      <c r="E125" t="s">
        <v>105</v>
      </c>
      <c r="F125" s="0">
        <v>4</v>
      </c>
      <c r="G125" s="0">
        <v>181.558837890625</v>
      </c>
      <c r="H125" s="0">
        <v>183.33682250976562</v>
      </c>
      <c r="I125" s="0">
        <v>-1.7779847383499146</v>
      </c>
      <c r="J125" s="0">
        <v>-0.0097928848117589951</v>
      </c>
      <c r="K125" s="0">
        <v>-6.1078963279724121</v>
      </c>
      <c r="L125" s="0">
        <v>-3.5497493743896484</v>
      </c>
      <c r="M125" s="0">
        <v>-1.7779847383499146</v>
      </c>
      <c r="N125" s="0">
        <v>-0.006220097653567791</v>
      </c>
      <c r="O125" s="0">
        <v>2.5519266128540039</v>
      </c>
      <c r="P125" s="0">
        <v>-7.3353657722473145</v>
      </c>
      <c r="Q125" s="0">
        <v>3.7793962955474854</v>
      </c>
      <c r="R125" s="0">
        <v>1141</v>
      </c>
      <c r="S125" s="0">
        <v>11.415261268615723</v>
      </c>
      <c r="T125" s="0">
        <v>3.3786478042602539</v>
      </c>
      <c r="U125" s="0">
        <v>80.4678955078125</v>
      </c>
      <c r="V125" s="0">
        <v>96.25</v>
      </c>
      <c r="W125" s="0">
        <v>77.070159912109375</v>
      </c>
      <c r="X125">
        <f t="shared" si="3"/>
        <v>207.15863403320313</v>
      </c>
      <c r="Y125">
        <f t="shared" si="4"/>
        <v>209.18731448364258</v>
      </c>
      <c r="Z125">
        <f t="shared" si="5"/>
        <v>-2.0286805864572526</v>
      </c>
    </row>
    <row r="126">
      <c r="A126" t="s">
        <v>89</v>
      </c>
      <c r="B126" t="s">
        <v>90</v>
      </c>
      <c r="C126" t="s">
        <v>48</v>
      </c>
      <c r="D126" t="s">
        <v>48</v>
      </c>
      <c r="E126" t="s">
        <v>105</v>
      </c>
      <c r="F126" s="0">
        <v>5</v>
      </c>
      <c r="G126" s="0">
        <v>187.52252197265625</v>
      </c>
      <c r="H126" s="0">
        <v>191.82997131347656</v>
      </c>
      <c r="I126" s="0">
        <v>-4.3074641227722168</v>
      </c>
      <c r="J126" s="0">
        <v>-0.022970382124185562</v>
      </c>
      <c r="K126" s="0">
        <v>-9.0473213195800781</v>
      </c>
      <c r="L126" s="0">
        <v>-6.2469754219055176</v>
      </c>
      <c r="M126" s="0">
        <v>-4.3074641227722168</v>
      </c>
      <c r="N126" s="0">
        <v>-2.367952823638916</v>
      </c>
      <c r="O126" s="0">
        <v>0.43239334225654602</v>
      </c>
      <c r="P126" s="0">
        <v>-10.391005516052246</v>
      </c>
      <c r="Q126" s="0">
        <v>1.7760770320892334</v>
      </c>
      <c r="R126" s="0">
        <v>1141</v>
      </c>
      <c r="S126" s="0">
        <v>13.679126739501953</v>
      </c>
      <c r="T126" s="0">
        <v>3.6985304355621338</v>
      </c>
      <c r="U126" s="0">
        <v>80.4678955078125</v>
      </c>
      <c r="V126" s="0">
        <v>96.25</v>
      </c>
      <c r="W126" s="0">
        <v>77.41021728515625</v>
      </c>
      <c r="X126">
        <f t="shared" si="3"/>
        <v>213.96319757080079</v>
      </c>
      <c r="Y126">
        <f t="shared" si="4"/>
        <v>218.87799726867675</v>
      </c>
      <c r="Z126">
        <f t="shared" si="5"/>
        <v>-4.9148165640830994</v>
      </c>
    </row>
    <row r="127">
      <c r="A127" t="s">
        <v>89</v>
      </c>
      <c r="B127" t="s">
        <v>90</v>
      </c>
      <c r="C127" t="s">
        <v>48</v>
      </c>
      <c r="D127" t="s">
        <v>48</v>
      </c>
      <c r="E127" t="s">
        <v>105</v>
      </c>
      <c r="F127" s="0">
        <v>6</v>
      </c>
      <c r="G127" s="0">
        <v>207.20452880859375</v>
      </c>
      <c r="H127" s="0">
        <v>209.03829956054687</v>
      </c>
      <c r="I127" s="0">
        <v>-1.8337656259536743</v>
      </c>
      <c r="J127" s="0">
        <v>-0.0088500268757343292</v>
      </c>
      <c r="K127" s="0">
        <v>-7.0872974395751953</v>
      </c>
      <c r="L127" s="0">
        <v>-3.9834682941436768</v>
      </c>
      <c r="M127" s="0">
        <v>-1.8337656259536743</v>
      </c>
      <c r="N127" s="0">
        <v>0.3159371018409729</v>
      </c>
      <c r="O127" s="0">
        <v>3.4197664260864258</v>
      </c>
      <c r="P127" s="0">
        <v>-8.5766010284423828</v>
      </c>
      <c r="Q127" s="0">
        <v>4.9090695381164551</v>
      </c>
      <c r="R127" s="0">
        <v>1141</v>
      </c>
      <c r="S127" s="0">
        <v>16.804695129394531</v>
      </c>
      <c r="T127" s="0">
        <v>4.0993528366088867</v>
      </c>
      <c r="U127" s="0">
        <v>80.4678955078125</v>
      </c>
      <c r="V127" s="0">
        <v>96.25</v>
      </c>
      <c r="W127" s="0">
        <v>76.279617309570313</v>
      </c>
      <c r="X127">
        <f t="shared" si="3"/>
        <v>236.42036737060548</v>
      </c>
      <c r="Y127">
        <f t="shared" si="4"/>
        <v>238.51269979858398</v>
      </c>
      <c r="Z127">
        <f t="shared" si="5"/>
        <v>-2.0923265792131422</v>
      </c>
    </row>
    <row r="128">
      <c r="A128" t="s">
        <v>89</v>
      </c>
      <c r="B128" t="s">
        <v>90</v>
      </c>
      <c r="C128" t="s">
        <v>48</v>
      </c>
      <c r="D128" t="s">
        <v>48</v>
      </c>
      <c r="E128" t="s">
        <v>105</v>
      </c>
      <c r="F128" s="0">
        <v>7</v>
      </c>
      <c r="G128" s="0">
        <v>232.22982788085937</v>
      </c>
      <c r="H128" s="0">
        <v>234.98651123046875</v>
      </c>
      <c r="I128" s="0">
        <v>-2.7566721439361572</v>
      </c>
      <c r="J128" s="0">
        <v>-0.011870448477566242</v>
      </c>
      <c r="K128" s="0">
        <v>-8.4801750183105469</v>
      </c>
      <c r="L128" s="0">
        <v>-5.0986833572387695</v>
      </c>
      <c r="M128" s="0">
        <v>-2.7566721439361572</v>
      </c>
      <c r="N128" s="0">
        <v>-0.41466113924980164</v>
      </c>
      <c r="O128" s="0">
        <v>2.9668307304382324</v>
      </c>
      <c r="P128" s="0">
        <v>-10.10270881652832</v>
      </c>
      <c r="Q128" s="0">
        <v>4.5893640518188477</v>
      </c>
      <c r="R128" s="0">
        <v>1141</v>
      </c>
      <c r="S128" s="0">
        <v>19.945806503295898</v>
      </c>
      <c r="T128" s="0">
        <v>4.4660730361938477</v>
      </c>
      <c r="U128" s="0">
        <v>80.4678955078125</v>
      </c>
      <c r="V128" s="0">
        <v>96.25</v>
      </c>
      <c r="W128" s="0">
        <v>81.37860107421875</v>
      </c>
      <c r="X128">
        <f t="shared" si="3"/>
        <v>264.97423361206057</v>
      </c>
      <c r="Y128">
        <f t="shared" si="4"/>
        <v>268.11960931396482</v>
      </c>
      <c r="Z128">
        <f t="shared" si="5"/>
        <v>-3.1453629162311554</v>
      </c>
    </row>
    <row r="129">
      <c r="A129" t="s">
        <v>89</v>
      </c>
      <c r="B129" t="s">
        <v>90</v>
      </c>
      <c r="C129" t="s">
        <v>48</v>
      </c>
      <c r="D129" t="s">
        <v>48</v>
      </c>
      <c r="E129" t="s">
        <v>105</v>
      </c>
      <c r="F129" s="0">
        <v>8</v>
      </c>
      <c r="G129" s="0">
        <v>258.53033447265625</v>
      </c>
      <c r="H129" s="0">
        <v>258.3173828125</v>
      </c>
      <c r="I129" s="0">
        <v>0.21292969584465027</v>
      </c>
      <c r="J129" s="0">
        <v>0.00082361593376845121</v>
      </c>
      <c r="K129" s="0">
        <v>-5.1292209625244141</v>
      </c>
      <c r="L129" s="0">
        <v>-1.9730350971221924</v>
      </c>
      <c r="M129" s="0">
        <v>0.21292969584465027</v>
      </c>
      <c r="N129" s="0">
        <v>2.3988945484161377</v>
      </c>
      <c r="O129" s="0">
        <v>5.5550804138183594</v>
      </c>
      <c r="P129" s="0">
        <v>-6.6436467170715332</v>
      </c>
      <c r="Q129" s="0">
        <v>7.0695056915283203</v>
      </c>
      <c r="R129" s="0">
        <v>1141</v>
      </c>
      <c r="S129" s="0">
        <v>17.376411437988281</v>
      </c>
      <c r="T129" s="0">
        <v>4.1685023307800293</v>
      </c>
      <c r="U129" s="0">
        <v>80.4678955078125</v>
      </c>
      <c r="V129" s="0">
        <v>96.25</v>
      </c>
      <c r="W129" s="0">
        <v>85.501441955566406</v>
      </c>
      <c r="X129">
        <f t="shared" si="3"/>
        <v>294.98311163330078</v>
      </c>
      <c r="Y129">
        <f t="shared" si="4"/>
        <v>294.7401337890625</v>
      </c>
      <c r="Z129">
        <f t="shared" si="5"/>
        <v>0.24295278295874595</v>
      </c>
    </row>
    <row r="130">
      <c r="A130" t="s">
        <v>89</v>
      </c>
      <c r="B130" t="s">
        <v>90</v>
      </c>
      <c r="C130" t="s">
        <v>48</v>
      </c>
      <c r="D130" t="s">
        <v>48</v>
      </c>
      <c r="E130" t="s">
        <v>105</v>
      </c>
      <c r="F130" s="0">
        <v>9</v>
      </c>
      <c r="G130" s="0">
        <v>280.71722412109375</v>
      </c>
      <c r="H130" s="0">
        <v>278.67355346679688</v>
      </c>
      <c r="I130" s="0">
        <v>2.0436620712280273</v>
      </c>
      <c r="J130" s="0">
        <v>0.0072801448404788971</v>
      </c>
      <c r="K130" s="0">
        <v>-3.7136273384094238</v>
      </c>
      <c r="L130" s="0">
        <v>-0.31217414140701294</v>
      </c>
      <c r="M130" s="0">
        <v>2.0436620712280273</v>
      </c>
      <c r="N130" s="0">
        <v>4.399498462677002</v>
      </c>
      <c r="O130" s="0">
        <v>7.8009514808654785</v>
      </c>
      <c r="P130" s="0">
        <v>-5.3457388877868652</v>
      </c>
      <c r="Q130" s="0">
        <v>9.4330635070800781</v>
      </c>
      <c r="R130" s="0">
        <v>1141</v>
      </c>
      <c r="S130" s="0">
        <v>20.181987762451172</v>
      </c>
      <c r="T130" s="0">
        <v>4.4924368858337402</v>
      </c>
      <c r="U130" s="0">
        <v>80.4678955078125</v>
      </c>
      <c r="V130" s="0">
        <v>96.25</v>
      </c>
      <c r="W130" s="0">
        <v>88.478866577148438</v>
      </c>
      <c r="X130">
        <f t="shared" si="3"/>
        <v>320.29835272216798</v>
      </c>
      <c r="Y130">
        <f t="shared" si="4"/>
        <v>317.96652450561521</v>
      </c>
      <c r="Z130">
        <f t="shared" si="5"/>
        <v>2.3318184232711792</v>
      </c>
    </row>
    <row r="131">
      <c r="A131" t="s">
        <v>89</v>
      </c>
      <c r="B131" t="s">
        <v>90</v>
      </c>
      <c r="C131" t="s">
        <v>48</v>
      </c>
      <c r="D131" t="s">
        <v>48</v>
      </c>
      <c r="E131" t="s">
        <v>105</v>
      </c>
      <c r="F131" s="0">
        <v>10</v>
      </c>
      <c r="G131" s="0">
        <v>288.76101684570312</v>
      </c>
      <c r="H131" s="0">
        <v>290.0628662109375</v>
      </c>
      <c r="I131" s="0">
        <v>-1.3018455505371094</v>
      </c>
      <c r="J131" s="0">
        <v>-0.0045083840377628803</v>
      </c>
      <c r="K131" s="0">
        <v>-6.990694522857666</v>
      </c>
      <c r="L131" s="0">
        <v>-3.6296765804290771</v>
      </c>
      <c r="M131" s="0">
        <v>-1.3018455505371094</v>
      </c>
      <c r="N131" s="0">
        <v>1.0259853601455688</v>
      </c>
      <c r="O131" s="0">
        <v>4.3870034217834473</v>
      </c>
      <c r="P131" s="0">
        <v>-8.6034040451049805</v>
      </c>
      <c r="Q131" s="0">
        <v>5.9997134208679199</v>
      </c>
      <c r="R131" s="0">
        <v>1141</v>
      </c>
      <c r="S131" s="0">
        <v>19.705009460449219</v>
      </c>
      <c r="T131" s="0">
        <v>4.4390325546264648</v>
      </c>
      <c r="U131" s="0">
        <v>80.4678955078125</v>
      </c>
      <c r="V131" s="0">
        <v>96.25</v>
      </c>
      <c r="W131" s="0">
        <v>90.47711181640625</v>
      </c>
      <c r="X131">
        <f t="shared" ref="X131:X194" si="6">G131*R131/1000</f>
        <v>329.47632022094729</v>
      </c>
      <c r="Y131">
        <f t="shared" ref="Y131:Y194" si="7">H131*R131/1000</f>
        <v>330.9617303466797</v>
      </c>
      <c r="Z131">
        <f t="shared" ref="Z131:Z194" si="8">I131*R131/1000</f>
        <v>-1.4854057731628418</v>
      </c>
    </row>
    <row r="132">
      <c r="A132" t="s">
        <v>89</v>
      </c>
      <c r="B132" t="s">
        <v>90</v>
      </c>
      <c r="C132" t="s">
        <v>48</v>
      </c>
      <c r="D132" t="s">
        <v>48</v>
      </c>
      <c r="E132" t="s">
        <v>105</v>
      </c>
      <c r="F132" s="0">
        <v>11</v>
      </c>
      <c r="G132" s="0">
        <v>295.16964721679687</v>
      </c>
      <c r="H132" s="0">
        <v>292.31533813476562</v>
      </c>
      <c r="I132" s="0">
        <v>2.8543088436126709</v>
      </c>
      <c r="J132" s="0">
        <v>0.0096700619906187057</v>
      </c>
      <c r="K132" s="0">
        <v>-3.0805773735046387</v>
      </c>
      <c r="L132" s="0">
        <v>0.42580154538154602</v>
      </c>
      <c r="M132" s="0">
        <v>2.8543088436126709</v>
      </c>
      <c r="N132" s="0">
        <v>5.2828159332275391</v>
      </c>
      <c r="O132" s="0">
        <v>8.7891950607299805</v>
      </c>
      <c r="P132" s="0">
        <v>-4.7630348205566406</v>
      </c>
      <c r="Q132" s="0">
        <v>10.471652984619141</v>
      </c>
      <c r="R132" s="0">
        <v>1141</v>
      </c>
      <c r="S132" s="0">
        <v>21.446311950683594</v>
      </c>
      <c r="T132" s="0">
        <v>4.6310162544250488</v>
      </c>
      <c r="U132" s="0">
        <v>80.4678955078125</v>
      </c>
      <c r="V132" s="0">
        <v>96.25</v>
      </c>
      <c r="W132" s="0">
        <v>91.5927734375</v>
      </c>
      <c r="X132">
        <f t="shared" si="6"/>
        <v>336.78856747436521</v>
      </c>
      <c r="Y132">
        <f t="shared" si="7"/>
        <v>333.5318008117676</v>
      </c>
      <c r="Z132">
        <f t="shared" si="8"/>
        <v>3.2567663905620576</v>
      </c>
    </row>
    <row r="133">
      <c r="A133" t="s">
        <v>89</v>
      </c>
      <c r="B133" t="s">
        <v>90</v>
      </c>
      <c r="C133" t="s">
        <v>48</v>
      </c>
      <c r="D133" t="s">
        <v>48</v>
      </c>
      <c r="E133" t="s">
        <v>105</v>
      </c>
      <c r="F133" s="0">
        <v>12</v>
      </c>
      <c r="G133" s="0">
        <v>295.32681274414062</v>
      </c>
      <c r="H133" s="0">
        <v>272.54751586914062</v>
      </c>
      <c r="I133" s="0">
        <v>22.779317855834961</v>
      </c>
      <c r="J133" s="0">
        <v>0.077132575213909149</v>
      </c>
      <c r="K133" s="0">
        <v>16.221515655517578</v>
      </c>
      <c r="L133" s="0">
        <v>20.095918655395508</v>
      </c>
      <c r="M133" s="0">
        <v>22.779317855834961</v>
      </c>
      <c r="N133" s="0">
        <v>25.462717056274414</v>
      </c>
      <c r="O133" s="0">
        <v>29.337120056152344</v>
      </c>
      <c r="P133" s="0">
        <v>14.362468719482422</v>
      </c>
      <c r="Q133" s="0">
        <v>31.1961669921875</v>
      </c>
      <c r="R133" s="0">
        <v>1141</v>
      </c>
      <c r="S133" s="0">
        <v>26.184516906738281</v>
      </c>
      <c r="T133" s="0">
        <v>5.1170806884765625</v>
      </c>
      <c r="U133" s="0">
        <v>80.4678955078125</v>
      </c>
      <c r="V133" s="0">
        <v>96.25</v>
      </c>
      <c r="W133" s="0">
        <v>88.951202392578125</v>
      </c>
      <c r="X133">
        <f t="shared" si="6"/>
        <v>336.96789334106444</v>
      </c>
      <c r="Y133">
        <f t="shared" si="7"/>
        <v>310.97671560668948</v>
      </c>
      <c r="Z133">
        <f t="shared" si="8"/>
        <v>25.991201673507689</v>
      </c>
    </row>
    <row r="134">
      <c r="A134" t="s">
        <v>89</v>
      </c>
      <c r="B134" t="s">
        <v>90</v>
      </c>
      <c r="C134" t="s">
        <v>48</v>
      </c>
      <c r="D134" t="s">
        <v>48</v>
      </c>
      <c r="E134" t="s">
        <v>105</v>
      </c>
      <c r="F134" s="0">
        <v>13</v>
      </c>
      <c r="G134" s="0">
        <v>295.45263671875</v>
      </c>
      <c r="H134" s="0">
        <v>271.3719482421875</v>
      </c>
      <c r="I134" s="0">
        <v>24.080686569213867</v>
      </c>
      <c r="J134" s="0">
        <v>0.081504389643669128</v>
      </c>
      <c r="K134" s="0">
        <v>17.51585578918457</v>
      </c>
      <c r="L134" s="0">
        <v>21.394411087036133</v>
      </c>
      <c r="M134" s="0">
        <v>24.080686569213867</v>
      </c>
      <c r="N134" s="0">
        <v>26.766962051391602</v>
      </c>
      <c r="O134" s="0">
        <v>30.645517349243164</v>
      </c>
      <c r="P134" s="0">
        <v>15.654817581176758</v>
      </c>
      <c r="Q134" s="0">
        <v>32.506557464599609</v>
      </c>
      <c r="R134" s="0">
        <v>1141</v>
      </c>
      <c r="S134" s="0">
        <v>26.240669250488281</v>
      </c>
      <c r="T134" s="0">
        <v>5.1225647926330566</v>
      </c>
      <c r="U134" s="0">
        <v>80.4678955078125</v>
      </c>
      <c r="V134" s="0">
        <v>96.25</v>
      </c>
      <c r="W134" s="0">
        <v>86.333282470703125</v>
      </c>
      <c r="X134">
        <f t="shared" si="6"/>
        <v>337.11145849609375</v>
      </c>
      <c r="Y134">
        <f t="shared" si="7"/>
        <v>309.63539294433593</v>
      </c>
      <c r="Z134">
        <f t="shared" si="8"/>
        <v>27.476063375473021</v>
      </c>
    </row>
    <row r="135">
      <c r="A135" t="s">
        <v>89</v>
      </c>
      <c r="B135" t="s">
        <v>90</v>
      </c>
      <c r="C135" t="s">
        <v>48</v>
      </c>
      <c r="D135" t="s">
        <v>48</v>
      </c>
      <c r="E135" t="s">
        <v>105</v>
      </c>
      <c r="F135" s="0">
        <v>14</v>
      </c>
      <c r="G135" s="0">
        <v>295.55804443359375</v>
      </c>
      <c r="H135" s="0">
        <v>270.9122314453125</v>
      </c>
      <c r="I135" s="0">
        <v>24.645805358886719</v>
      </c>
      <c r="J135" s="0">
        <v>0.083387359976768494</v>
      </c>
      <c r="K135" s="0">
        <v>18.099069595336914</v>
      </c>
      <c r="L135" s="0">
        <v>21.966934204101563</v>
      </c>
      <c r="M135" s="0">
        <v>24.645805358886719</v>
      </c>
      <c r="N135" s="0">
        <v>27.324676513671875</v>
      </c>
      <c r="O135" s="0">
        <v>31.192541122436523</v>
      </c>
      <c r="P135" s="0">
        <v>16.243160247802734</v>
      </c>
      <c r="Q135" s="0">
        <v>33.048450469970703</v>
      </c>
      <c r="R135" s="0">
        <v>1141</v>
      </c>
      <c r="S135" s="0">
        <v>26.096212387084961</v>
      </c>
      <c r="T135" s="0">
        <v>5.1084451675415039</v>
      </c>
      <c r="U135" s="0">
        <v>80.4678955078125</v>
      </c>
      <c r="V135" s="0">
        <v>96.25</v>
      </c>
      <c r="W135" s="0">
        <v>85.426849365234375</v>
      </c>
      <c r="X135">
        <f t="shared" si="6"/>
        <v>337.23172869873048</v>
      </c>
      <c r="Y135">
        <f t="shared" si="7"/>
        <v>309.11085607910155</v>
      </c>
      <c r="Z135">
        <f t="shared" si="8"/>
        <v>28.120863914489746</v>
      </c>
    </row>
    <row r="136">
      <c r="A136" t="s">
        <v>89</v>
      </c>
      <c r="B136" t="s">
        <v>90</v>
      </c>
      <c r="C136" t="s">
        <v>48</v>
      </c>
      <c r="D136" t="s">
        <v>48</v>
      </c>
      <c r="E136" t="s">
        <v>105</v>
      </c>
      <c r="F136" s="0">
        <v>15</v>
      </c>
      <c r="G136" s="0">
        <v>285.63067626953125</v>
      </c>
      <c r="H136" s="0">
        <v>262.05987548828125</v>
      </c>
      <c r="I136" s="0">
        <v>23.570795059204102</v>
      </c>
      <c r="J136" s="0">
        <v>0.082521930336952209</v>
      </c>
      <c r="K136" s="0">
        <v>17.176544189453125</v>
      </c>
      <c r="L136" s="0">
        <v>20.954319000244141</v>
      </c>
      <c r="M136" s="0">
        <v>23.570795059204102</v>
      </c>
      <c r="N136" s="0">
        <v>26.187271118164063</v>
      </c>
      <c r="O136" s="0">
        <v>29.965045928955078</v>
      </c>
      <c r="P136" s="0">
        <v>15.363863945007324</v>
      </c>
      <c r="Q136" s="0">
        <v>31.777727127075195</v>
      </c>
      <c r="R136" s="0">
        <v>1141</v>
      </c>
      <c r="S136" s="0">
        <v>24.894712448120117</v>
      </c>
      <c r="T136" s="0">
        <v>4.9894599914550781</v>
      </c>
      <c r="U136" s="0">
        <v>80.4678955078125</v>
      </c>
      <c r="V136" s="0">
        <v>96.25</v>
      </c>
      <c r="W136" s="0">
        <v>85.151741027832031</v>
      </c>
      <c r="X136">
        <f t="shared" si="6"/>
        <v>325.90460162353514</v>
      </c>
      <c r="Y136">
        <f t="shared" si="7"/>
        <v>299.01031793212888</v>
      </c>
      <c r="Z136">
        <f t="shared" si="8"/>
        <v>26.89427716255188</v>
      </c>
    </row>
    <row r="137">
      <c r="A137" t="s">
        <v>89</v>
      </c>
      <c r="B137" t="s">
        <v>90</v>
      </c>
      <c r="C137" t="s">
        <v>48</v>
      </c>
      <c r="D137" t="s">
        <v>48</v>
      </c>
      <c r="E137" t="s">
        <v>105</v>
      </c>
      <c r="F137" s="0">
        <v>16</v>
      </c>
      <c r="G137" s="0">
        <v>277.24591064453125</v>
      </c>
      <c r="H137" s="0">
        <v>252.48178100585938</v>
      </c>
      <c r="I137" s="0">
        <v>24.764131546020508</v>
      </c>
      <c r="J137" s="0">
        <v>0.089321896433830261</v>
      </c>
      <c r="K137" s="0">
        <v>18.950563430786133</v>
      </c>
      <c r="L137" s="0">
        <v>22.38526725769043</v>
      </c>
      <c r="M137" s="0">
        <v>24.764131546020508</v>
      </c>
      <c r="N137" s="0">
        <v>27.142995834350586</v>
      </c>
      <c r="O137" s="0">
        <v>30.577699661254883</v>
      </c>
      <c r="P137" s="0">
        <v>17.302497863769531</v>
      </c>
      <c r="Q137" s="0">
        <v>32.225765228271484</v>
      </c>
      <c r="R137" s="0">
        <v>1141</v>
      </c>
      <c r="S137" s="0">
        <v>20.578485488891602</v>
      </c>
      <c r="T137" s="0">
        <v>4.5363516807556152</v>
      </c>
      <c r="U137" s="0">
        <v>80.4678955078125</v>
      </c>
      <c r="V137" s="0">
        <v>96.25</v>
      </c>
      <c r="W137" s="0">
        <v>82.292770385742187</v>
      </c>
      <c r="X137">
        <f t="shared" si="6"/>
        <v>316.33758404541015</v>
      </c>
      <c r="Y137">
        <f t="shared" si="7"/>
        <v>288.08171212768553</v>
      </c>
      <c r="Z137">
        <f t="shared" si="8"/>
        <v>28.2558740940094</v>
      </c>
    </row>
    <row r="138">
      <c r="A138" t="s">
        <v>89</v>
      </c>
      <c r="B138" t="s">
        <v>90</v>
      </c>
      <c r="C138" t="s">
        <v>48</v>
      </c>
      <c r="D138" t="s">
        <v>48</v>
      </c>
      <c r="E138" t="s">
        <v>105</v>
      </c>
      <c r="F138" s="0">
        <v>17</v>
      </c>
      <c r="G138" s="0">
        <v>266.8878173828125</v>
      </c>
      <c r="H138" s="0">
        <v>240.40922546386719</v>
      </c>
      <c r="I138" s="0">
        <v>26.478582382202148</v>
      </c>
      <c r="J138" s="0">
        <v>0.099212408065795898</v>
      </c>
      <c r="K138" s="0">
        <v>20.458551406860352</v>
      </c>
      <c r="L138" s="0">
        <v>24.015233993530273</v>
      </c>
      <c r="M138" s="0">
        <v>26.478582382202148</v>
      </c>
      <c r="N138" s="0">
        <v>28.941930770874023</v>
      </c>
      <c r="O138" s="0">
        <v>32.498611450195312</v>
      </c>
      <c r="P138" s="0">
        <v>18.751956939697266</v>
      </c>
      <c r="Q138" s="0">
        <v>34.205207824707031</v>
      </c>
      <c r="R138" s="0">
        <v>1141</v>
      </c>
      <c r="S138" s="0">
        <v>22.066083908081055</v>
      </c>
      <c r="T138" s="0">
        <v>4.6974549293518066</v>
      </c>
      <c r="U138" s="0">
        <v>80.4678955078125</v>
      </c>
      <c r="V138" s="0">
        <v>96.25</v>
      </c>
      <c r="W138" s="0">
        <v>80.366386413574219</v>
      </c>
      <c r="X138">
        <f t="shared" si="6"/>
        <v>304.51899963378906</v>
      </c>
      <c r="Y138">
        <f t="shared" si="7"/>
        <v>274.30692625427247</v>
      </c>
      <c r="Z138">
        <f t="shared" si="8"/>
        <v>30.212062498092653</v>
      </c>
    </row>
    <row r="139">
      <c r="A139" t="s">
        <v>89</v>
      </c>
      <c r="B139" t="s">
        <v>90</v>
      </c>
      <c r="C139" t="s">
        <v>48</v>
      </c>
      <c r="D139" t="s">
        <v>48</v>
      </c>
      <c r="E139" t="s">
        <v>105</v>
      </c>
      <c r="F139" s="0">
        <v>18</v>
      </c>
      <c r="G139" s="0">
        <v>253.87113952636719</v>
      </c>
      <c r="H139" s="0">
        <v>228.00027465820313</v>
      </c>
      <c r="I139" s="0">
        <v>25.870855331420898</v>
      </c>
      <c r="J139" s="0">
        <v>0.101905457675457</v>
      </c>
      <c r="K139" s="0">
        <v>20.593845367431641</v>
      </c>
      <c r="L139" s="0">
        <v>23.711545944213867</v>
      </c>
      <c r="M139" s="0">
        <v>25.870855331420898</v>
      </c>
      <c r="N139" s="0">
        <v>28.03016471862793</v>
      </c>
      <c r="O139" s="0">
        <v>31.147865295410156</v>
      </c>
      <c r="P139" s="0">
        <v>19.09788703918457</v>
      </c>
      <c r="Q139" s="0">
        <v>32.643825531005859</v>
      </c>
      <c r="R139" s="0">
        <v>1141</v>
      </c>
      <c r="S139" s="0">
        <v>16.955224990844727</v>
      </c>
      <c r="T139" s="0">
        <v>4.1176724433898926</v>
      </c>
      <c r="U139" s="0">
        <v>80.4678955078125</v>
      </c>
      <c r="V139" s="0">
        <v>96.25</v>
      </c>
      <c r="W139" s="0">
        <v>77.119224548339844</v>
      </c>
      <c r="X139">
        <f t="shared" si="6"/>
        <v>289.66697019958497</v>
      </c>
      <c r="Y139">
        <f t="shared" si="7"/>
        <v>260.14831338500977</v>
      </c>
      <c r="Z139">
        <f t="shared" si="8"/>
        <v>29.518645933151245</v>
      </c>
    </row>
    <row r="140">
      <c r="A140" t="s">
        <v>89</v>
      </c>
      <c r="B140" t="s">
        <v>90</v>
      </c>
      <c r="C140" t="s">
        <v>48</v>
      </c>
      <c r="D140" t="s">
        <v>48</v>
      </c>
      <c r="E140" t="s">
        <v>105</v>
      </c>
      <c r="F140" s="0">
        <v>19</v>
      </c>
      <c r="G140" s="0">
        <v>239.88970947265625</v>
      </c>
      <c r="H140" s="0">
        <v>225.16412353515625</v>
      </c>
      <c r="I140" s="0">
        <v>14.725581169128418</v>
      </c>
      <c r="J140" s="0">
        <v>0.061384797096252441</v>
      </c>
      <c r="K140" s="0">
        <v>9.7478666305541992</v>
      </c>
      <c r="L140" s="0">
        <v>12.688740730285645</v>
      </c>
      <c r="M140" s="0">
        <v>14.725581169128418</v>
      </c>
      <c r="N140" s="0">
        <v>16.762422561645508</v>
      </c>
      <c r="O140" s="0">
        <v>19.703296661376953</v>
      </c>
      <c r="P140" s="0">
        <v>8.3367538452148438</v>
      </c>
      <c r="Q140" s="0">
        <v>21.114408493041992</v>
      </c>
      <c r="R140" s="0">
        <v>1141</v>
      </c>
      <c r="S140" s="0">
        <v>15.08647632598877</v>
      </c>
      <c r="T140" s="0">
        <v>3.8841314315795898</v>
      </c>
      <c r="U140" s="0">
        <v>80.4678955078125</v>
      </c>
      <c r="V140" s="0">
        <v>96.25</v>
      </c>
      <c r="W140" s="0">
        <v>75.360328674316406</v>
      </c>
      <c r="X140">
        <f t="shared" si="6"/>
        <v>273.71415850830078</v>
      </c>
      <c r="Y140">
        <f t="shared" si="7"/>
        <v>256.91226495361326</v>
      </c>
      <c r="Z140">
        <f t="shared" si="8"/>
        <v>16.801888113975526</v>
      </c>
    </row>
    <row r="141">
      <c r="A141" t="s">
        <v>89</v>
      </c>
      <c r="B141" t="s">
        <v>90</v>
      </c>
      <c r="C141" t="s">
        <v>48</v>
      </c>
      <c r="D141" t="s">
        <v>48</v>
      </c>
      <c r="E141" t="s">
        <v>105</v>
      </c>
      <c r="F141" s="0">
        <v>20</v>
      </c>
      <c r="G141" s="0">
        <v>231.88603210449219</v>
      </c>
      <c r="H141" s="0">
        <v>224.46723937988281</v>
      </c>
      <c r="I141" s="0">
        <v>7.4187865257263184</v>
      </c>
      <c r="J141" s="0">
        <v>0.031993243843317032</v>
      </c>
      <c r="K141" s="0">
        <v>2.5350828170776367</v>
      </c>
      <c r="L141" s="0">
        <v>5.4204144477844238</v>
      </c>
      <c r="M141" s="0">
        <v>7.4187865257263184</v>
      </c>
      <c r="N141" s="0">
        <v>9.4171581268310547</v>
      </c>
      <c r="O141" s="0">
        <v>12.302490234375</v>
      </c>
      <c r="P141" s="0">
        <v>1.1506205797195435</v>
      </c>
      <c r="Q141" s="0">
        <v>13.686952590942383</v>
      </c>
      <c r="R141" s="0">
        <v>1141</v>
      </c>
      <c r="S141" s="0">
        <v>14.522000312805176</v>
      </c>
      <c r="T141" s="0">
        <v>3.8107743263244629</v>
      </c>
      <c r="U141" s="0">
        <v>80.4678955078125</v>
      </c>
      <c r="V141" s="0">
        <v>96.25</v>
      </c>
      <c r="W141" s="0">
        <v>74.44708251953125</v>
      </c>
      <c r="X141">
        <f t="shared" si="6"/>
        <v>264.58196263122557</v>
      </c>
      <c r="Y141">
        <f t="shared" si="7"/>
        <v>256.1171201324463</v>
      </c>
      <c r="Z141">
        <f t="shared" si="8"/>
        <v>8.4648354258537299</v>
      </c>
    </row>
    <row r="142">
      <c r="A142" t="s">
        <v>89</v>
      </c>
      <c r="B142" t="s">
        <v>90</v>
      </c>
      <c r="C142" t="s">
        <v>48</v>
      </c>
      <c r="D142" t="s">
        <v>48</v>
      </c>
      <c r="E142" t="s">
        <v>105</v>
      </c>
      <c r="F142" s="0">
        <v>21</v>
      </c>
      <c r="G142" s="0">
        <v>221.59468078613281</v>
      </c>
      <c r="H142" s="0">
        <v>216.91847229003906</v>
      </c>
      <c r="I142" s="0">
        <v>4.6762080192565918</v>
      </c>
      <c r="J142" s="0">
        <v>0.021102529019117355</v>
      </c>
      <c r="K142" s="0">
        <v>-0.26940393447875977</v>
      </c>
      <c r="L142" s="0">
        <v>2.6525037288665771</v>
      </c>
      <c r="M142" s="0">
        <v>4.6762080192565918</v>
      </c>
      <c r="N142" s="0">
        <v>6.6999125480651855</v>
      </c>
      <c r="O142" s="0">
        <v>9.6218194961547852</v>
      </c>
      <c r="P142" s="0">
        <v>-1.671416163444519</v>
      </c>
      <c r="Q142" s="0">
        <v>11.023832321166992</v>
      </c>
      <c r="R142" s="0">
        <v>1141</v>
      </c>
      <c r="S142" s="0">
        <v>14.892510414123535</v>
      </c>
      <c r="T142" s="0">
        <v>3.859081506729126</v>
      </c>
      <c r="U142" s="0">
        <v>80.4678955078125</v>
      </c>
      <c r="V142" s="0">
        <v>96.25</v>
      </c>
      <c r="W142" s="0">
        <v>73.600440979003906</v>
      </c>
      <c r="X142">
        <f t="shared" si="6"/>
        <v>252.83953077697754</v>
      </c>
      <c r="Y142">
        <f t="shared" si="7"/>
        <v>247.50397688293458</v>
      </c>
      <c r="Z142">
        <f t="shared" si="8"/>
        <v>5.3355533499717716</v>
      </c>
    </row>
    <row r="143">
      <c r="A143" t="s">
        <v>89</v>
      </c>
      <c r="B143" t="s">
        <v>90</v>
      </c>
      <c r="C143" t="s">
        <v>48</v>
      </c>
      <c r="D143" t="s">
        <v>48</v>
      </c>
      <c r="E143" t="s">
        <v>105</v>
      </c>
      <c r="F143" s="0">
        <v>22</v>
      </c>
      <c r="G143" s="0">
        <v>206.95158386230469</v>
      </c>
      <c r="H143" s="0">
        <v>201.71566772460937</v>
      </c>
      <c r="I143" s="0">
        <v>5.2359161376953125</v>
      </c>
      <c r="J143" s="0">
        <v>0.025300199165940285</v>
      </c>
      <c r="K143" s="0">
        <v>0.34372764825820923</v>
      </c>
      <c r="L143" s="0">
        <v>3.234072208404541</v>
      </c>
      <c r="M143" s="0">
        <v>5.2359161376953125</v>
      </c>
      <c r="N143" s="0">
        <v>7.237760066986084</v>
      </c>
      <c r="O143" s="0">
        <v>10.128104209899902</v>
      </c>
      <c r="P143" s="0">
        <v>-1.0431398153305054</v>
      </c>
      <c r="Q143" s="0">
        <v>11.514971733093262</v>
      </c>
      <c r="R143" s="0">
        <v>1141</v>
      </c>
      <c r="S143" s="0">
        <v>14.572504043579102</v>
      </c>
      <c r="T143" s="0">
        <v>3.8173949718475342</v>
      </c>
      <c r="U143" s="0">
        <v>80.4678955078125</v>
      </c>
      <c r="V143" s="0">
        <v>96.25</v>
      </c>
      <c r="W143" s="0">
        <v>72.892242431640625</v>
      </c>
      <c r="X143">
        <f t="shared" si="6"/>
        <v>236.13175718688964</v>
      </c>
      <c r="Y143">
        <f t="shared" si="7"/>
        <v>230.15757687377931</v>
      </c>
      <c r="Z143">
        <f t="shared" si="8"/>
        <v>5.9741803131103515</v>
      </c>
    </row>
    <row r="144">
      <c r="A144" t="s">
        <v>89</v>
      </c>
      <c r="B144" t="s">
        <v>90</v>
      </c>
      <c r="C144" t="s">
        <v>48</v>
      </c>
      <c r="D144" t="s">
        <v>48</v>
      </c>
      <c r="E144" t="s">
        <v>105</v>
      </c>
      <c r="F144" s="0">
        <v>23</v>
      </c>
      <c r="G144" s="0">
        <v>197.01531982421875</v>
      </c>
      <c r="H144" s="0">
        <v>193.939697265625</v>
      </c>
      <c r="I144" s="0">
        <v>3.0756196975708008</v>
      </c>
      <c r="J144" s="0">
        <v>0.015611068345606327</v>
      </c>
      <c r="K144" s="0">
        <v>-1.3172765970230103</v>
      </c>
      <c r="L144" s="0">
        <v>1.2780821323394775</v>
      </c>
      <c r="M144" s="0">
        <v>3.0756196975708008</v>
      </c>
      <c r="N144" s="0">
        <v>4.8731570243835449</v>
      </c>
      <c r="O144" s="0">
        <v>7.4685158729553223</v>
      </c>
      <c r="P144" s="0">
        <v>-2.5626015663146973</v>
      </c>
      <c r="Q144" s="0">
        <v>8.713841438293457</v>
      </c>
      <c r="R144" s="0">
        <v>1141</v>
      </c>
      <c r="S144" s="0">
        <v>11.74977970123291</v>
      </c>
      <c r="T144" s="0">
        <v>3.4277951717376709</v>
      </c>
      <c r="U144" s="0">
        <v>80.4678955078125</v>
      </c>
      <c r="V144" s="0">
        <v>96.25</v>
      </c>
      <c r="W144" s="0">
        <v>72.423408508300781</v>
      </c>
      <c r="X144">
        <f t="shared" si="6"/>
        <v>224.7944799194336</v>
      </c>
      <c r="Y144">
        <f t="shared" si="7"/>
        <v>221.28519458007813</v>
      </c>
      <c r="Z144">
        <f t="shared" si="8"/>
        <v>3.5092820749282838</v>
      </c>
    </row>
    <row r="145">
      <c r="A145" t="s">
        <v>89</v>
      </c>
      <c r="B145" t="s">
        <v>90</v>
      </c>
      <c r="C145" t="s">
        <v>48</v>
      </c>
      <c r="D145" t="s">
        <v>48</v>
      </c>
      <c r="E145" t="s">
        <v>105</v>
      </c>
      <c r="F145" s="0">
        <v>24</v>
      </c>
      <c r="G145" s="0">
        <v>188.50236511230469</v>
      </c>
      <c r="H145" s="0">
        <v>187.69624328613281</v>
      </c>
      <c r="I145" s="0">
        <v>0.80611515045166016</v>
      </c>
      <c r="J145" s="0">
        <v>0.0042764190584421158</v>
      </c>
      <c r="K145" s="0">
        <v>-3.4159176349639893</v>
      </c>
      <c r="L145" s="0">
        <v>-0.92150640487670898</v>
      </c>
      <c r="M145" s="0">
        <v>0.80611515045166016</v>
      </c>
      <c r="N145" s="0">
        <v>2.5337367057800293</v>
      </c>
      <c r="O145" s="0">
        <v>5.0281476974487305</v>
      </c>
      <c r="P145" s="0">
        <v>-4.6128048896789551</v>
      </c>
      <c r="Q145" s="0">
        <v>6.2250351905822754</v>
      </c>
      <c r="R145" s="0">
        <v>1141</v>
      </c>
      <c r="S145" s="0">
        <v>10.853529930114746</v>
      </c>
      <c r="T145" s="0">
        <v>3.2944695949554443</v>
      </c>
      <c r="U145" s="0">
        <v>80.4678955078125</v>
      </c>
      <c r="V145" s="0">
        <v>96.25</v>
      </c>
      <c r="W145" s="0">
        <v>71.261344909667969</v>
      </c>
      <c r="X145">
        <f t="shared" si="6"/>
        <v>215.08119859313965</v>
      </c>
      <c r="Y145">
        <f t="shared" si="7"/>
        <v>214.16141358947755</v>
      </c>
      <c r="Z145">
        <f t="shared" si="8"/>
        <v>0.91977738666534425</v>
      </c>
    </row>
    <row r="146">
      <c r="A146" t="s">
        <v>89</v>
      </c>
      <c r="B146" t="s">
        <v>90</v>
      </c>
      <c r="C146" t="s">
        <v>48</v>
      </c>
      <c r="D146" t="s">
        <v>48</v>
      </c>
      <c r="E146" t="s">
        <v>54</v>
      </c>
      <c r="F146" s="0">
        <v>1</v>
      </c>
      <c r="G146" s="0">
        <v>170.77102661132812</v>
      </c>
      <c r="H146" s="0">
        <v>170.94166564941406</v>
      </c>
      <c r="I146" s="0">
        <v>-0.1706412136554718</v>
      </c>
      <c r="J146" s="0">
        <v>-0.00099923985544592142</v>
      </c>
      <c r="K146" s="0">
        <v>-2.6503498554229736</v>
      </c>
      <c r="L146" s="0">
        <v>-1.1853178739547729</v>
      </c>
      <c r="M146" s="0">
        <v>-0.1706412136554718</v>
      </c>
      <c r="N146" s="0">
        <v>0.84403544664382935</v>
      </c>
      <c r="O146" s="0">
        <v>2.3090672492980957</v>
      </c>
      <c r="P146" s="0">
        <v>-3.3533127307891846</v>
      </c>
      <c r="Q146" s="0">
        <v>3.0120303630828857</v>
      </c>
      <c r="R146" s="0">
        <v>1142</v>
      </c>
      <c r="S146" s="0">
        <v>3.7439417839050293</v>
      </c>
      <c r="T146" s="0">
        <v>1.9349268674850464</v>
      </c>
      <c r="U146" s="0">
        <v>76.199661254882813</v>
      </c>
      <c r="V146" s="0">
        <v>96.449996948242188</v>
      </c>
      <c r="W146" s="0">
        <v>69.989303588867187</v>
      </c>
      <c r="X146">
        <f t="shared" si="6"/>
        <v>195.02051239013673</v>
      </c>
      <c r="Y146">
        <f t="shared" si="7"/>
        <v>195.21538217163086</v>
      </c>
      <c r="Z146">
        <f t="shared" si="8"/>
        <v>-0.19487226599454879</v>
      </c>
    </row>
    <row r="147">
      <c r="A147" t="s">
        <v>89</v>
      </c>
      <c r="B147" t="s">
        <v>90</v>
      </c>
      <c r="C147" t="s">
        <v>48</v>
      </c>
      <c r="D147" t="s">
        <v>48</v>
      </c>
      <c r="E147" t="s">
        <v>54</v>
      </c>
      <c r="F147" s="0">
        <v>2</v>
      </c>
      <c r="G147" s="0">
        <v>165.24012756347656</v>
      </c>
      <c r="H147" s="0">
        <v>165.55195617675781</v>
      </c>
      <c r="I147" s="0">
        <v>-0.31182736158370972</v>
      </c>
      <c r="J147" s="0">
        <v>-0.0018871164647862315</v>
      </c>
      <c r="K147" s="0">
        <v>-2.6286857128143311</v>
      </c>
      <c r="L147" s="0">
        <v>-1.2598670721054077</v>
      </c>
      <c r="M147" s="0">
        <v>-0.31182736158370972</v>
      </c>
      <c r="N147" s="0">
        <v>0.63621228933334351</v>
      </c>
      <c r="O147" s="0">
        <v>2.0050308704376221</v>
      </c>
      <c r="P147" s="0">
        <v>-3.2854828834533691</v>
      </c>
      <c r="Q147" s="0">
        <v>2.6618280410766602</v>
      </c>
      <c r="R147" s="0">
        <v>1142</v>
      </c>
      <c r="S147" s="0">
        <v>3.2683365345001221</v>
      </c>
      <c r="T147" s="0">
        <v>1.807854175567627</v>
      </c>
      <c r="U147" s="0">
        <v>76.199661254882813</v>
      </c>
      <c r="V147" s="0">
        <v>96.449996948242188</v>
      </c>
      <c r="W147" s="0">
        <v>69.594810485839844</v>
      </c>
      <c r="X147">
        <f t="shared" si="6"/>
        <v>188.70422567749023</v>
      </c>
      <c r="Y147">
        <f t="shared" si="7"/>
        <v>189.06033395385742</v>
      </c>
      <c r="Z147">
        <f t="shared" si="8"/>
        <v>-0.35610684692859651</v>
      </c>
    </row>
    <row r="148">
      <c r="A148" t="s">
        <v>89</v>
      </c>
      <c r="B148" t="s">
        <v>90</v>
      </c>
      <c r="C148" t="s">
        <v>48</v>
      </c>
      <c r="D148" t="s">
        <v>48</v>
      </c>
      <c r="E148" t="s">
        <v>54</v>
      </c>
      <c r="F148" s="0">
        <v>3</v>
      </c>
      <c r="G148" s="0">
        <v>161.18173217773437</v>
      </c>
      <c r="H148" s="0">
        <v>162.32414245605469</v>
      </c>
      <c r="I148" s="0">
        <v>-1.1424137353897095</v>
      </c>
      <c r="J148" s="0">
        <v>-0.0070877368561923504</v>
      </c>
      <c r="K148" s="0">
        <v>-3.4173836708068848</v>
      </c>
      <c r="L148" s="0">
        <v>-2.0733129978179932</v>
      </c>
      <c r="M148" s="0">
        <v>-1.1424137353897095</v>
      </c>
      <c r="N148" s="0">
        <v>-0.21151450276374817</v>
      </c>
      <c r="O148" s="0">
        <v>1.1325560808181763</v>
      </c>
      <c r="P148" s="0">
        <v>-4.0623059272766113</v>
      </c>
      <c r="Q148" s="0">
        <v>1.7774784564971924</v>
      </c>
      <c r="R148" s="0">
        <v>1142</v>
      </c>
      <c r="S148" s="0">
        <v>3.1512229442596436</v>
      </c>
      <c r="T148" s="0">
        <v>1.7751684188842773</v>
      </c>
      <c r="U148" s="0">
        <v>76.199661254882813</v>
      </c>
      <c r="V148" s="0">
        <v>96.449996948242188</v>
      </c>
      <c r="W148" s="0">
        <v>69.036979675292969</v>
      </c>
      <c r="X148">
        <f t="shared" si="6"/>
        <v>184.06953814697266</v>
      </c>
      <c r="Y148">
        <f t="shared" si="7"/>
        <v>185.37417068481446</v>
      </c>
      <c r="Z148">
        <f t="shared" si="8"/>
        <v>-1.3046364858150483</v>
      </c>
    </row>
    <row r="149">
      <c r="A149" t="s">
        <v>89</v>
      </c>
      <c r="B149" t="s">
        <v>90</v>
      </c>
      <c r="C149" t="s">
        <v>48</v>
      </c>
      <c r="D149" t="s">
        <v>48</v>
      </c>
      <c r="E149" t="s">
        <v>54</v>
      </c>
      <c r="F149" s="0">
        <v>4</v>
      </c>
      <c r="G149" s="0">
        <v>162.02639770507812</v>
      </c>
      <c r="H149" s="0">
        <v>162.81593322753906</v>
      </c>
      <c r="I149" s="0">
        <v>-0.78953403234481812</v>
      </c>
      <c r="J149" s="0">
        <v>-0.0048728729598224163</v>
      </c>
      <c r="K149" s="0">
        <v>-3.1287949085235596</v>
      </c>
      <c r="L149" s="0">
        <v>-1.7467405796051025</v>
      </c>
      <c r="M149" s="0">
        <v>-0.78953403234481812</v>
      </c>
      <c r="N149" s="0">
        <v>0.1676725298166275</v>
      </c>
      <c r="O149" s="0">
        <v>1.5497267246246338</v>
      </c>
      <c r="P149" s="0">
        <v>-3.791942834854126</v>
      </c>
      <c r="Q149" s="0">
        <v>2.2128746509552002</v>
      </c>
      <c r="R149" s="0">
        <v>1142</v>
      </c>
      <c r="S149" s="0">
        <v>3.3318474292755127</v>
      </c>
      <c r="T149" s="0">
        <v>1.825334906578064</v>
      </c>
      <c r="U149" s="0">
        <v>76.199661254882813</v>
      </c>
      <c r="V149" s="0">
        <v>96.449996948242188</v>
      </c>
      <c r="W149" s="0">
        <v>68.667182922363281</v>
      </c>
      <c r="X149">
        <f t="shared" si="6"/>
        <v>185.03414617919921</v>
      </c>
      <c r="Y149">
        <f t="shared" si="7"/>
        <v>185.93579574584962</v>
      </c>
      <c r="Z149">
        <f t="shared" si="8"/>
        <v>-0.90164786493778226</v>
      </c>
    </row>
    <row r="150">
      <c r="A150" t="s">
        <v>89</v>
      </c>
      <c r="B150" t="s">
        <v>90</v>
      </c>
      <c r="C150" t="s">
        <v>48</v>
      </c>
      <c r="D150" t="s">
        <v>48</v>
      </c>
      <c r="E150" t="s">
        <v>54</v>
      </c>
      <c r="F150" s="0">
        <v>5</v>
      </c>
      <c r="G150" s="0">
        <v>168.33427429199219</v>
      </c>
      <c r="H150" s="0">
        <v>170.01460266113281</v>
      </c>
      <c r="I150" s="0">
        <v>-1.6803284883499146</v>
      </c>
      <c r="J150" s="0">
        <v>-0.0099820932373404503</v>
      </c>
      <c r="K150" s="0">
        <v>-4.2963461875915527</v>
      </c>
      <c r="L150" s="0">
        <v>-2.750781774520874</v>
      </c>
      <c r="M150" s="0">
        <v>-1.6803284883499146</v>
      </c>
      <c r="N150" s="0">
        <v>-0.60987532138824463</v>
      </c>
      <c r="O150" s="0">
        <v>0.93568903207778931</v>
      </c>
      <c r="P150" s="0">
        <v>-5.0379505157470703</v>
      </c>
      <c r="Q150" s="0">
        <v>1.6772936582565308</v>
      </c>
      <c r="R150" s="0">
        <v>1142</v>
      </c>
      <c r="S150" s="0">
        <v>4.1668620109558105</v>
      </c>
      <c r="T150" s="0">
        <v>2.0412893295288086</v>
      </c>
      <c r="U150" s="0">
        <v>76.199661254882813</v>
      </c>
      <c r="V150" s="0">
        <v>96.449996948242188</v>
      </c>
      <c r="W150" s="0">
        <v>68.384750366210937</v>
      </c>
      <c r="X150">
        <f t="shared" si="6"/>
        <v>192.23774124145507</v>
      </c>
      <c r="Y150">
        <f t="shared" si="7"/>
        <v>194.15667623901368</v>
      </c>
      <c r="Z150">
        <f t="shared" si="8"/>
        <v>-1.9189351336956024</v>
      </c>
    </row>
    <row r="151">
      <c r="A151" t="s">
        <v>89</v>
      </c>
      <c r="B151" t="s">
        <v>90</v>
      </c>
      <c r="C151" t="s">
        <v>48</v>
      </c>
      <c r="D151" t="s">
        <v>48</v>
      </c>
      <c r="E151" t="s">
        <v>54</v>
      </c>
      <c r="F151" s="0">
        <v>6</v>
      </c>
      <c r="G151" s="0">
        <v>184.79304504394531</v>
      </c>
      <c r="H151" s="0">
        <v>185.37882995605469</v>
      </c>
      <c r="I151" s="0">
        <v>-0.58578991889953613</v>
      </c>
      <c r="J151" s="0">
        <v>-0.0031699782703071833</v>
      </c>
      <c r="K151" s="0">
        <v>-3.4737899303436279</v>
      </c>
      <c r="L151" s="0">
        <v>-1.7675360441207886</v>
      </c>
      <c r="M151" s="0">
        <v>-0.58578991889953613</v>
      </c>
      <c r="N151" s="0">
        <v>0.59595626592636108</v>
      </c>
      <c r="O151" s="0">
        <v>2.3022100925445557</v>
      </c>
      <c r="P151" s="0">
        <v>-4.2924976348876953</v>
      </c>
      <c r="Q151" s="0">
        <v>3.120917797088623</v>
      </c>
      <c r="R151" s="0">
        <v>1142</v>
      </c>
      <c r="S151" s="0">
        <v>5.0783448219299316</v>
      </c>
      <c r="T151" s="0">
        <v>2.2535183429718018</v>
      </c>
      <c r="U151" s="0">
        <v>76.199661254882813</v>
      </c>
      <c r="V151" s="0">
        <v>96.449996948242188</v>
      </c>
      <c r="W151" s="0">
        <v>69.458122253417969</v>
      </c>
      <c r="X151">
        <f t="shared" si="6"/>
        <v>211.03365744018555</v>
      </c>
      <c r="Y151">
        <f t="shared" si="7"/>
        <v>211.70262380981444</v>
      </c>
      <c r="Z151">
        <f t="shared" si="8"/>
        <v>-0.6689720873832703</v>
      </c>
    </row>
    <row r="152">
      <c r="A152" t="s">
        <v>89</v>
      </c>
      <c r="B152" t="s">
        <v>90</v>
      </c>
      <c r="C152" t="s">
        <v>48</v>
      </c>
      <c r="D152" t="s">
        <v>48</v>
      </c>
      <c r="E152" t="s">
        <v>54</v>
      </c>
      <c r="F152" s="0">
        <v>7</v>
      </c>
      <c r="G152" s="0">
        <v>204.46440124511719</v>
      </c>
      <c r="H152" s="0">
        <v>205.17422485351562</v>
      </c>
      <c r="I152" s="0">
        <v>-0.70982277393341064</v>
      </c>
      <c r="J152" s="0">
        <v>-0.0034716203808784485</v>
      </c>
      <c r="K152" s="0">
        <v>-3.6483695507049561</v>
      </c>
      <c r="L152" s="0">
        <v>-1.9122523069381714</v>
      </c>
      <c r="M152" s="0">
        <v>-0.70982277393341064</v>
      </c>
      <c r="N152" s="0">
        <v>0.49260669946670532</v>
      </c>
      <c r="O152" s="0">
        <v>2.2287240028381348</v>
      </c>
      <c r="P152" s="0">
        <v>-4.4814066886901855</v>
      </c>
      <c r="Q152" s="0">
        <v>3.0617611408233643</v>
      </c>
      <c r="R152" s="0">
        <v>1142</v>
      </c>
      <c r="S152" s="0">
        <v>5.2576661109924316</v>
      </c>
      <c r="T152" s="0">
        <v>2.2929601669311523</v>
      </c>
      <c r="U152" s="0">
        <v>76.199661254882813</v>
      </c>
      <c r="V152" s="0">
        <v>96.449996948242188</v>
      </c>
      <c r="W152" s="0">
        <v>73.354866027832031</v>
      </c>
      <c r="X152">
        <f t="shared" si="6"/>
        <v>233.49834622192384</v>
      </c>
      <c r="Y152">
        <f t="shared" si="7"/>
        <v>234.30896478271484</v>
      </c>
      <c r="Z152">
        <f t="shared" si="8"/>
        <v>-0.81061760783195491</v>
      </c>
    </row>
    <row r="153">
      <c r="A153" t="s">
        <v>89</v>
      </c>
      <c r="B153" t="s">
        <v>90</v>
      </c>
      <c r="C153" t="s">
        <v>48</v>
      </c>
      <c r="D153" t="s">
        <v>48</v>
      </c>
      <c r="E153" t="s">
        <v>54</v>
      </c>
      <c r="F153" s="0">
        <v>8</v>
      </c>
      <c r="G153" s="0">
        <v>226.22830200195312</v>
      </c>
      <c r="H153" s="0">
        <v>224.88931274414062</v>
      </c>
      <c r="I153" s="0">
        <v>1.3389863967895508</v>
      </c>
      <c r="J153" s="0">
        <v>0.0059187393635511398</v>
      </c>
      <c r="K153" s="0">
        <v>-1.5918663740158081</v>
      </c>
      <c r="L153" s="0">
        <v>0.13970521092414856</v>
      </c>
      <c r="M153" s="0">
        <v>1.3389863967895508</v>
      </c>
      <c r="N153" s="0">
        <v>2.5382676124572754</v>
      </c>
      <c r="O153" s="0">
        <v>4.2698392868041992</v>
      </c>
      <c r="P153" s="0">
        <v>-2.422722339630127</v>
      </c>
      <c r="Q153" s="0">
        <v>5.1006951332092285</v>
      </c>
      <c r="R153" s="0">
        <v>1142</v>
      </c>
      <c r="S153" s="0">
        <v>5.230170726776123</v>
      </c>
      <c r="T153" s="0">
        <v>2.2869565486907959</v>
      </c>
      <c r="U153" s="0">
        <v>76.199661254882813</v>
      </c>
      <c r="V153" s="0">
        <v>96.449996948242188</v>
      </c>
      <c r="W153" s="0">
        <v>77.833518981933594</v>
      </c>
      <c r="X153">
        <f t="shared" si="6"/>
        <v>258.35272088623049</v>
      </c>
      <c r="Y153">
        <f t="shared" si="7"/>
        <v>256.82359515380858</v>
      </c>
      <c r="Z153">
        <f t="shared" si="8"/>
        <v>1.529122465133667</v>
      </c>
    </row>
    <row r="154">
      <c r="A154" t="s">
        <v>89</v>
      </c>
      <c r="B154" t="s">
        <v>90</v>
      </c>
      <c r="C154" t="s">
        <v>48</v>
      </c>
      <c r="D154" t="s">
        <v>48</v>
      </c>
      <c r="E154" t="s">
        <v>54</v>
      </c>
      <c r="F154" s="0">
        <v>9</v>
      </c>
      <c r="G154" s="0">
        <v>244.0626220703125</v>
      </c>
      <c r="H154" s="0">
        <v>241.75244140625</v>
      </c>
      <c r="I154" s="0">
        <v>2.3101749420166016</v>
      </c>
      <c r="J154" s="0">
        <v>0.0094655007123947144</v>
      </c>
      <c r="K154" s="0">
        <v>-0.88890445232391357</v>
      </c>
      <c r="L154" s="0">
        <v>1.0011376142501831</v>
      </c>
      <c r="M154" s="0">
        <v>2.3101749420166016</v>
      </c>
      <c r="N154" s="0">
        <v>3.6192123889923096</v>
      </c>
      <c r="O154" s="0">
        <v>5.5092544555664062</v>
      </c>
      <c r="P154" s="0">
        <v>-1.7957990169525146</v>
      </c>
      <c r="Q154" s="0">
        <v>6.4161491394042969</v>
      </c>
      <c r="R154" s="0">
        <v>1142</v>
      </c>
      <c r="S154" s="0">
        <v>6.2312889099121094</v>
      </c>
      <c r="T154" s="0">
        <v>2.4962549209594727</v>
      </c>
      <c r="U154" s="0">
        <v>76.199661254882813</v>
      </c>
      <c r="V154" s="0">
        <v>96.449996948242188</v>
      </c>
      <c r="W154" s="0">
        <v>81.945411682128906</v>
      </c>
      <c r="X154">
        <f t="shared" si="6"/>
        <v>278.71951440429689</v>
      </c>
      <c r="Y154">
        <f t="shared" si="7"/>
        <v>276.0812880859375</v>
      </c>
      <c r="Z154">
        <f t="shared" si="8"/>
        <v>2.6382197837829588</v>
      </c>
    </row>
    <row r="155">
      <c r="A155" t="s">
        <v>89</v>
      </c>
      <c r="B155" t="s">
        <v>90</v>
      </c>
      <c r="C155" t="s">
        <v>48</v>
      </c>
      <c r="D155" t="s">
        <v>48</v>
      </c>
      <c r="E155" t="s">
        <v>54</v>
      </c>
      <c r="F155" s="0">
        <v>10</v>
      </c>
      <c r="G155" s="0">
        <v>254.5689697265625</v>
      </c>
      <c r="H155" s="0">
        <v>253.72744750976562</v>
      </c>
      <c r="I155" s="0">
        <v>0.84152901172637939</v>
      </c>
      <c r="J155" s="0">
        <v>0.0033057015389204025</v>
      </c>
      <c r="K155" s="0">
        <v>-2.6827571392059326</v>
      </c>
      <c r="L155" s="0">
        <v>-0.60058027505874634</v>
      </c>
      <c r="M155" s="0">
        <v>0.84152901172637939</v>
      </c>
      <c r="N155" s="0">
        <v>2.2836382389068604</v>
      </c>
      <c r="O155" s="0">
        <v>4.3658151626586914</v>
      </c>
      <c r="P155" s="0">
        <v>-3.6818432807922363</v>
      </c>
      <c r="Q155" s="0">
        <v>5.364901065826416</v>
      </c>
      <c r="R155" s="0">
        <v>1142</v>
      </c>
      <c r="S155" s="0">
        <v>7.5625829696655273</v>
      </c>
      <c r="T155" s="0">
        <v>2.7500150203704834</v>
      </c>
      <c r="U155" s="0">
        <v>76.199661254882813</v>
      </c>
      <c r="V155" s="0">
        <v>96.449996948242188</v>
      </c>
      <c r="W155" s="0">
        <v>84.025688171386719</v>
      </c>
      <c r="X155">
        <f t="shared" si="6"/>
        <v>290.71776342773438</v>
      </c>
      <c r="Y155">
        <f t="shared" si="7"/>
        <v>289.75674505615234</v>
      </c>
      <c r="Z155">
        <f t="shared" si="8"/>
        <v>0.96102613139152526</v>
      </c>
    </row>
    <row r="156">
      <c r="A156" t="s">
        <v>89</v>
      </c>
      <c r="B156" t="s">
        <v>90</v>
      </c>
      <c r="C156" t="s">
        <v>48</v>
      </c>
      <c r="D156" t="s">
        <v>48</v>
      </c>
      <c r="E156" t="s">
        <v>54</v>
      </c>
      <c r="F156" s="0">
        <v>11</v>
      </c>
      <c r="G156" s="0">
        <v>260.75576782226562</v>
      </c>
      <c r="H156" s="0">
        <v>256.46923828125</v>
      </c>
      <c r="I156" s="0">
        <v>4.2865447998046875</v>
      </c>
      <c r="J156" s="0">
        <v>0.016438925638794899</v>
      </c>
      <c r="K156" s="0">
        <v>0.84586489200592041</v>
      </c>
      <c r="L156" s="0">
        <v>2.8786463737487793</v>
      </c>
      <c r="M156" s="0">
        <v>4.2865447998046875</v>
      </c>
      <c r="N156" s="0">
        <v>5.6944432258605957</v>
      </c>
      <c r="O156" s="0">
        <v>7.7272248268127441</v>
      </c>
      <c r="P156" s="0">
        <v>-0.12952002882957458</v>
      </c>
      <c r="Q156" s="0">
        <v>8.7026100158691406</v>
      </c>
      <c r="R156" s="0">
        <v>1142</v>
      </c>
      <c r="S156" s="0">
        <v>7.2080264091491699</v>
      </c>
      <c r="T156" s="0">
        <v>2.684776782989502</v>
      </c>
      <c r="U156" s="0">
        <v>76.199661254882813</v>
      </c>
      <c r="V156" s="0">
        <v>96.449996948242188</v>
      </c>
      <c r="W156" s="0">
        <v>85.080902099609375</v>
      </c>
      <c r="X156">
        <f t="shared" si="6"/>
        <v>297.78308685302733</v>
      </c>
      <c r="Y156">
        <f t="shared" si="7"/>
        <v>292.8878701171875</v>
      </c>
      <c r="Z156">
        <f t="shared" si="8"/>
        <v>4.895234161376953</v>
      </c>
    </row>
    <row r="157">
      <c r="A157" t="s">
        <v>89</v>
      </c>
      <c r="B157" t="s">
        <v>90</v>
      </c>
      <c r="C157" t="s">
        <v>48</v>
      </c>
      <c r="D157" t="s">
        <v>48</v>
      </c>
      <c r="E157" t="s">
        <v>54</v>
      </c>
      <c r="F157" s="0">
        <v>12</v>
      </c>
      <c r="G157" s="0">
        <v>262.77285766601562</v>
      </c>
      <c r="H157" s="0">
        <v>239.70286560058594</v>
      </c>
      <c r="I157" s="0">
        <v>23.069997787475586</v>
      </c>
      <c r="J157" s="0">
        <v>0.08779444545507431</v>
      </c>
      <c r="K157" s="0">
        <v>19.360061645507813</v>
      </c>
      <c r="L157" s="0">
        <v>21.551921844482422</v>
      </c>
      <c r="M157" s="0">
        <v>23.069997787475586</v>
      </c>
      <c r="N157" s="0">
        <v>24.58807373046875</v>
      </c>
      <c r="O157" s="0">
        <v>26.779933929443359</v>
      </c>
      <c r="P157" s="0">
        <v>18.308345794677734</v>
      </c>
      <c r="Q157" s="0">
        <v>27.831649780273438</v>
      </c>
      <c r="R157" s="0">
        <v>1142</v>
      </c>
      <c r="S157" s="0">
        <v>8.3803215026855469</v>
      </c>
      <c r="T157" s="0">
        <v>2.8948783874511719</v>
      </c>
      <c r="U157" s="0">
        <v>76.199661254882813</v>
      </c>
      <c r="V157" s="0">
        <v>96.449996948242188</v>
      </c>
      <c r="W157" s="0">
        <v>84.945816040039063</v>
      </c>
      <c r="X157">
        <f t="shared" si="6"/>
        <v>300.08660345458986</v>
      </c>
      <c r="Y157">
        <f t="shared" si="7"/>
        <v>273.74067251586916</v>
      </c>
      <c r="Z157">
        <f t="shared" si="8"/>
        <v>26.34593747329712</v>
      </c>
    </row>
    <row r="158">
      <c r="A158" t="s">
        <v>89</v>
      </c>
      <c r="B158" t="s">
        <v>90</v>
      </c>
      <c r="C158" t="s">
        <v>48</v>
      </c>
      <c r="D158" t="s">
        <v>48</v>
      </c>
      <c r="E158" t="s">
        <v>54</v>
      </c>
      <c r="F158" s="0">
        <v>13</v>
      </c>
      <c r="G158" s="0">
        <v>262.67462158203125</v>
      </c>
      <c r="H158" s="0">
        <v>239.76315307617187</v>
      </c>
      <c r="I158" s="0">
        <v>22.911470413208008</v>
      </c>
      <c r="J158" s="0">
        <v>0.08722376823425293</v>
      </c>
      <c r="K158" s="0">
        <v>19.157882690429688</v>
      </c>
      <c r="L158" s="0">
        <v>21.375532150268555</v>
      </c>
      <c r="M158" s="0">
        <v>22.911470413208008</v>
      </c>
      <c r="N158" s="0">
        <v>24.447408676147461</v>
      </c>
      <c r="O158" s="0">
        <v>26.665058135986328</v>
      </c>
      <c r="P158" s="0">
        <v>18.093791961669922</v>
      </c>
      <c r="Q158" s="0">
        <v>27.729148864746094</v>
      </c>
      <c r="R158" s="0">
        <v>1142</v>
      </c>
      <c r="S158" s="0">
        <v>8.5786905288696289</v>
      </c>
      <c r="T158" s="0">
        <v>2.9289400577545166</v>
      </c>
      <c r="U158" s="0">
        <v>76.199661254882813</v>
      </c>
      <c r="V158" s="0">
        <v>96.449996948242188</v>
      </c>
      <c r="W158" s="0">
        <v>84.467582702636719</v>
      </c>
      <c r="X158">
        <f t="shared" si="6"/>
        <v>299.97441784667967</v>
      </c>
      <c r="Y158">
        <f t="shared" si="7"/>
        <v>273.8095208129883</v>
      </c>
      <c r="Z158">
        <f t="shared" si="8"/>
        <v>26.164899211883544</v>
      </c>
    </row>
    <row r="159">
      <c r="A159" t="s">
        <v>89</v>
      </c>
      <c r="B159" t="s">
        <v>90</v>
      </c>
      <c r="C159" t="s">
        <v>48</v>
      </c>
      <c r="D159" t="s">
        <v>48</v>
      </c>
      <c r="E159" t="s">
        <v>54</v>
      </c>
      <c r="F159" s="0">
        <v>14</v>
      </c>
      <c r="G159" s="0">
        <v>262.257080078125</v>
      </c>
      <c r="H159" s="0">
        <v>241.05972290039062</v>
      </c>
      <c r="I159" s="0">
        <v>21.197357177734375</v>
      </c>
      <c r="J159" s="0">
        <v>0.080826632678508759</v>
      </c>
      <c r="K159" s="0">
        <v>17.426101684570313</v>
      </c>
      <c r="L159" s="0">
        <v>19.654190063476563</v>
      </c>
      <c r="M159" s="0">
        <v>21.197357177734375</v>
      </c>
      <c r="N159" s="0">
        <v>22.740524291992188</v>
      </c>
      <c r="O159" s="0">
        <v>24.968612670898438</v>
      </c>
      <c r="P159" s="0">
        <v>16.357004165649414</v>
      </c>
      <c r="Q159" s="0">
        <v>26.037710189819336</v>
      </c>
      <c r="R159" s="0">
        <v>1142</v>
      </c>
      <c r="S159" s="0">
        <v>8.6596364974975586</v>
      </c>
      <c r="T159" s="0">
        <v>2.9427261352539062</v>
      </c>
      <c r="U159" s="0">
        <v>76.199661254882813</v>
      </c>
      <c r="V159" s="0">
        <v>96.449996948242188</v>
      </c>
      <c r="W159" s="0">
        <v>84.573554992675781</v>
      </c>
      <c r="X159">
        <f t="shared" si="6"/>
        <v>299.49758544921878</v>
      </c>
      <c r="Y159">
        <f t="shared" si="7"/>
        <v>275.29020355224611</v>
      </c>
      <c r="Z159">
        <f t="shared" si="8"/>
        <v>24.207381896972656</v>
      </c>
    </row>
    <row r="160">
      <c r="A160" t="s">
        <v>89</v>
      </c>
      <c r="B160" t="s">
        <v>90</v>
      </c>
      <c r="C160" t="s">
        <v>48</v>
      </c>
      <c r="D160" t="s">
        <v>48</v>
      </c>
      <c r="E160" t="s">
        <v>54</v>
      </c>
      <c r="F160" s="0">
        <v>15</v>
      </c>
      <c r="G160" s="0">
        <v>258.04345703125</v>
      </c>
      <c r="H160" s="0">
        <v>237.51750183105469</v>
      </c>
      <c r="I160" s="0">
        <v>20.525955200195313</v>
      </c>
      <c r="J160" s="0">
        <v>0.079544566571712494</v>
      </c>
      <c r="K160" s="0">
        <v>16.528406143188477</v>
      </c>
      <c r="L160" s="0">
        <v>18.890190124511719</v>
      </c>
      <c r="M160" s="0">
        <v>20.525955200195313</v>
      </c>
      <c r="N160" s="0">
        <v>22.161720275878906</v>
      </c>
      <c r="O160" s="0">
        <v>24.523504257202148</v>
      </c>
      <c r="P160" s="0">
        <v>15.395157814025879</v>
      </c>
      <c r="Q160" s="0">
        <v>25.656753540039062</v>
      </c>
      <c r="R160" s="0">
        <v>1142</v>
      </c>
      <c r="S160" s="0">
        <v>9.7300539016723633</v>
      </c>
      <c r="T160" s="0">
        <v>3.1193034648895264</v>
      </c>
      <c r="U160" s="0">
        <v>76.199661254882813</v>
      </c>
      <c r="V160" s="0">
        <v>96.449996948242188</v>
      </c>
      <c r="W160" s="0">
        <v>84.263931274414063</v>
      </c>
      <c r="X160">
        <f t="shared" si="6"/>
        <v>294.68562792968748</v>
      </c>
      <c r="Y160">
        <f t="shared" si="7"/>
        <v>271.24498709106444</v>
      </c>
      <c r="Z160">
        <f t="shared" si="8"/>
        <v>23.440640838623047</v>
      </c>
    </row>
    <row r="161">
      <c r="A161" t="s">
        <v>89</v>
      </c>
      <c r="B161" t="s">
        <v>90</v>
      </c>
      <c r="C161" t="s">
        <v>48</v>
      </c>
      <c r="D161" t="s">
        <v>48</v>
      </c>
      <c r="E161" t="s">
        <v>54</v>
      </c>
      <c r="F161" s="0">
        <v>16</v>
      </c>
      <c r="G161" s="0">
        <v>253.96553039550781</v>
      </c>
      <c r="H161" s="0">
        <v>230.78778076171875</v>
      </c>
      <c r="I161" s="0">
        <v>23.177742004394531</v>
      </c>
      <c r="J161" s="0">
        <v>0.091263338923454285</v>
      </c>
      <c r="K161" s="0">
        <v>19.68297004699707</v>
      </c>
      <c r="L161" s="0">
        <v>21.747709274291992</v>
      </c>
      <c r="M161" s="0">
        <v>23.177742004394531</v>
      </c>
      <c r="N161" s="0">
        <v>24.60777473449707</v>
      </c>
      <c r="O161" s="0">
        <v>26.672513961791992</v>
      </c>
      <c r="P161" s="0">
        <v>18.692249298095703</v>
      </c>
      <c r="Q161" s="0">
        <v>27.663234710693359</v>
      </c>
      <c r="R161" s="0">
        <v>1142</v>
      </c>
      <c r="S161" s="0">
        <v>7.4364490509033203</v>
      </c>
      <c r="T161" s="0">
        <v>2.7269854545593262</v>
      </c>
      <c r="U161" s="0">
        <v>76.199661254882813</v>
      </c>
      <c r="V161" s="0">
        <v>96.449996948242188</v>
      </c>
      <c r="W161" s="0">
        <v>82.672103881835938</v>
      </c>
      <c r="X161">
        <f t="shared" si="6"/>
        <v>290.02863571166995</v>
      </c>
      <c r="Y161">
        <f t="shared" si="7"/>
        <v>263.55964562988282</v>
      </c>
      <c r="Z161">
        <f t="shared" si="8"/>
        <v>26.468981369018554</v>
      </c>
    </row>
    <row r="162">
      <c r="A162" t="s">
        <v>89</v>
      </c>
      <c r="B162" t="s">
        <v>90</v>
      </c>
      <c r="C162" t="s">
        <v>48</v>
      </c>
      <c r="D162" t="s">
        <v>48</v>
      </c>
      <c r="E162" t="s">
        <v>54</v>
      </c>
      <c r="F162" s="0">
        <v>17</v>
      </c>
      <c r="G162" s="0">
        <v>245.97000122070312</v>
      </c>
      <c r="H162" s="0">
        <v>222.67620849609375</v>
      </c>
      <c r="I162" s="0">
        <v>23.293785095214844</v>
      </c>
      <c r="J162" s="0">
        <v>0.094701729714870453</v>
      </c>
      <c r="K162" s="0">
        <v>19.682226181030273</v>
      </c>
      <c r="L162" s="0">
        <v>21.815963745117188</v>
      </c>
      <c r="M162" s="0">
        <v>23.293785095214844</v>
      </c>
      <c r="N162" s="0">
        <v>24.7716064453125</v>
      </c>
      <c r="O162" s="0">
        <v>26.905344009399414</v>
      </c>
      <c r="P162" s="0">
        <v>18.65839958190918</v>
      </c>
      <c r="Q162" s="0">
        <v>27.929170608520508</v>
      </c>
      <c r="R162" s="0">
        <v>1142</v>
      </c>
      <c r="S162" s="0">
        <v>7.9417662620544434</v>
      </c>
      <c r="T162" s="0">
        <v>2.8181140422821045</v>
      </c>
      <c r="U162" s="0">
        <v>76.199661254882813</v>
      </c>
      <c r="V162" s="0">
        <v>96.449996948242188</v>
      </c>
      <c r="W162" s="0">
        <v>80.246292114257813</v>
      </c>
      <c r="X162">
        <f t="shared" si="6"/>
        <v>280.89774139404295</v>
      </c>
      <c r="Y162">
        <f t="shared" si="7"/>
        <v>254.29623010253906</v>
      </c>
      <c r="Z162">
        <f t="shared" si="8"/>
        <v>26.601502578735353</v>
      </c>
    </row>
    <row r="163">
      <c r="A163" t="s">
        <v>89</v>
      </c>
      <c r="B163" t="s">
        <v>90</v>
      </c>
      <c r="C163" t="s">
        <v>48</v>
      </c>
      <c r="D163" t="s">
        <v>48</v>
      </c>
      <c r="E163" t="s">
        <v>54</v>
      </c>
      <c r="F163" s="0">
        <v>18</v>
      </c>
      <c r="G163" s="0">
        <v>235.34561157226562</v>
      </c>
      <c r="H163" s="0">
        <v>213.56759643554687</v>
      </c>
      <c r="I163" s="0">
        <v>21.778017044067383</v>
      </c>
      <c r="J163" s="0">
        <v>0.092536322772502899</v>
      </c>
      <c r="K163" s="0">
        <v>18.737899780273438</v>
      </c>
      <c r="L163" s="0">
        <v>20.534025192260742</v>
      </c>
      <c r="M163" s="0">
        <v>21.778017044067383</v>
      </c>
      <c r="N163" s="0">
        <v>23.022008895874023</v>
      </c>
      <c r="O163" s="0">
        <v>24.818134307861328</v>
      </c>
      <c r="P163" s="0">
        <v>17.876070022583008</v>
      </c>
      <c r="Q163" s="0">
        <v>25.679964065551758</v>
      </c>
      <c r="R163" s="0">
        <v>1142</v>
      </c>
      <c r="S163" s="0">
        <v>5.6274075508117676</v>
      </c>
      <c r="T163" s="0">
        <v>2.372215747833252</v>
      </c>
      <c r="U163" s="0">
        <v>76.199661254882813</v>
      </c>
      <c r="V163" s="0">
        <v>96.449996948242188</v>
      </c>
      <c r="W163" s="0">
        <v>77.791999816894531</v>
      </c>
      <c r="X163">
        <f t="shared" si="6"/>
        <v>268.76468841552736</v>
      </c>
      <c r="Y163">
        <f t="shared" si="7"/>
        <v>243.89419512939452</v>
      </c>
      <c r="Z163">
        <f t="shared" si="8"/>
        <v>24.87049546432495</v>
      </c>
    </row>
    <row r="164">
      <c r="A164" t="s">
        <v>89</v>
      </c>
      <c r="B164" t="s">
        <v>90</v>
      </c>
      <c r="C164" t="s">
        <v>48</v>
      </c>
      <c r="D164" t="s">
        <v>48</v>
      </c>
      <c r="E164" t="s">
        <v>54</v>
      </c>
      <c r="F164" s="0">
        <v>19</v>
      </c>
      <c r="G164" s="0">
        <v>222.5716552734375</v>
      </c>
      <c r="H164" s="0">
        <v>210.37789916992187</v>
      </c>
      <c r="I164" s="0">
        <v>12.193756103515625</v>
      </c>
      <c r="J164" s="0">
        <v>0.054785754531621933</v>
      </c>
      <c r="K164" s="0">
        <v>9.3287124633789062</v>
      </c>
      <c r="L164" s="0">
        <v>11.021403312683105</v>
      </c>
      <c r="M164" s="0">
        <v>12.193756103515625</v>
      </c>
      <c r="N164" s="0">
        <v>13.366108894348145</v>
      </c>
      <c r="O164" s="0">
        <v>15.058799743652344</v>
      </c>
      <c r="P164" s="0">
        <v>8.5165128707885742</v>
      </c>
      <c r="Q164" s="0">
        <v>15.870999336242676</v>
      </c>
      <c r="R164" s="0">
        <v>1142</v>
      </c>
      <c r="S164" s="0">
        <v>4.9979305267333984</v>
      </c>
      <c r="T164" s="0">
        <v>2.2356052398681641</v>
      </c>
      <c r="U164" s="0">
        <v>76.199661254882813</v>
      </c>
      <c r="V164" s="0">
        <v>96.449996948242188</v>
      </c>
      <c r="W164" s="0">
        <v>75.362022399902344</v>
      </c>
      <c r="X164">
        <f t="shared" si="6"/>
        <v>254.17683032226563</v>
      </c>
      <c r="Y164">
        <f t="shared" si="7"/>
        <v>240.25156085205077</v>
      </c>
      <c r="Z164">
        <f t="shared" si="8"/>
        <v>13.925269470214843</v>
      </c>
    </row>
    <row r="165">
      <c r="A165" t="s">
        <v>89</v>
      </c>
      <c r="B165" t="s">
        <v>90</v>
      </c>
      <c r="C165" t="s">
        <v>48</v>
      </c>
      <c r="D165" t="s">
        <v>48</v>
      </c>
      <c r="E165" t="s">
        <v>54</v>
      </c>
      <c r="F165" s="0">
        <v>20</v>
      </c>
      <c r="G165" s="0">
        <v>215.29078674316406</v>
      </c>
      <c r="H165" s="0">
        <v>208.11416625976562</v>
      </c>
      <c r="I165" s="0">
        <v>7.1766176223754883</v>
      </c>
      <c r="J165" s="0">
        <v>0.033334530889987946</v>
      </c>
      <c r="K165" s="0">
        <v>4.382728099822998</v>
      </c>
      <c r="L165" s="0">
        <v>6.0333805084228516</v>
      </c>
      <c r="M165" s="0">
        <v>7.1766176223754883</v>
      </c>
      <c r="N165" s="0">
        <v>8.319854736328125</v>
      </c>
      <c r="O165" s="0">
        <v>9.9705076217651367</v>
      </c>
      <c r="P165" s="0">
        <v>3.5906989574432373</v>
      </c>
      <c r="Q165" s="0">
        <v>10.76253604888916</v>
      </c>
      <c r="R165" s="0">
        <v>1142</v>
      </c>
      <c r="S165" s="0">
        <v>4.7527651786804199</v>
      </c>
      <c r="T165" s="0">
        <v>2.1800837516784668</v>
      </c>
      <c r="U165" s="0">
        <v>76.199661254882813</v>
      </c>
      <c r="V165" s="0">
        <v>96.449996948242188</v>
      </c>
      <c r="W165" s="0">
        <v>73.841453552246094</v>
      </c>
      <c r="X165">
        <f t="shared" si="6"/>
        <v>245.86207846069337</v>
      </c>
      <c r="Y165">
        <f t="shared" si="7"/>
        <v>237.66637786865235</v>
      </c>
      <c r="Z165">
        <f t="shared" si="8"/>
        <v>8.1956973247528069</v>
      </c>
    </row>
    <row r="166">
      <c r="A166" t="s">
        <v>89</v>
      </c>
      <c r="B166" t="s">
        <v>90</v>
      </c>
      <c r="C166" t="s">
        <v>48</v>
      </c>
      <c r="D166" t="s">
        <v>48</v>
      </c>
      <c r="E166" t="s">
        <v>54</v>
      </c>
      <c r="F166" s="0">
        <v>21</v>
      </c>
      <c r="G166" s="0">
        <v>207.37680053710937</v>
      </c>
      <c r="H166" s="0">
        <v>202.11015319824219</v>
      </c>
      <c r="I166" s="0">
        <v>5.2666506767272949</v>
      </c>
      <c r="J166" s="0">
        <v>0.025396527722477913</v>
      </c>
      <c r="K166" s="0">
        <v>2.4463412761688232</v>
      </c>
      <c r="L166" s="0">
        <v>4.112602710723877</v>
      </c>
      <c r="M166" s="0">
        <v>5.2666506767272949</v>
      </c>
      <c r="N166" s="0">
        <v>6.4206986427307129</v>
      </c>
      <c r="O166" s="0">
        <v>8.0869598388671875</v>
      </c>
      <c r="P166" s="0">
        <v>1.6468228101730347</v>
      </c>
      <c r="Q166" s="0">
        <v>8.8864784240722656</v>
      </c>
      <c r="R166" s="0">
        <v>1142</v>
      </c>
      <c r="S166" s="0">
        <v>4.843076229095459</v>
      </c>
      <c r="T166" s="0">
        <v>2.2006990909576416</v>
      </c>
      <c r="U166" s="0">
        <v>76.199661254882813</v>
      </c>
      <c r="V166" s="0">
        <v>96.449996948242188</v>
      </c>
      <c r="W166" s="0">
        <v>72.082710266113281</v>
      </c>
      <c r="X166">
        <f t="shared" si="6"/>
        <v>236.82430621337892</v>
      </c>
      <c r="Y166">
        <f t="shared" si="7"/>
        <v>230.80979495239256</v>
      </c>
      <c r="Z166">
        <f t="shared" si="8"/>
        <v>6.0145150728225705</v>
      </c>
    </row>
    <row r="167">
      <c r="A167" t="s">
        <v>89</v>
      </c>
      <c r="B167" t="s">
        <v>90</v>
      </c>
      <c r="C167" t="s">
        <v>48</v>
      </c>
      <c r="D167" t="s">
        <v>48</v>
      </c>
      <c r="E167" t="s">
        <v>54</v>
      </c>
      <c r="F167" s="0">
        <v>22</v>
      </c>
      <c r="G167" s="0">
        <v>194.10333251953125</v>
      </c>
      <c r="H167" s="0">
        <v>190.44338989257812</v>
      </c>
      <c r="I167" s="0">
        <v>3.6599445343017578</v>
      </c>
      <c r="J167" s="0">
        <v>0.01885564997792244</v>
      </c>
      <c r="K167" s="0">
        <v>0.83553534746170044</v>
      </c>
      <c r="L167" s="0">
        <v>2.5042192935943604</v>
      </c>
      <c r="M167" s="0">
        <v>3.6599445343017578</v>
      </c>
      <c r="N167" s="0">
        <v>4.8156700134277344</v>
      </c>
      <c r="O167" s="0">
        <v>6.4843535423278809</v>
      </c>
      <c r="P167" s="0">
        <v>0.034854602068662643</v>
      </c>
      <c r="Q167" s="0">
        <v>7.2850346565246582</v>
      </c>
      <c r="R167" s="0">
        <v>1142</v>
      </c>
      <c r="S167" s="0">
        <v>4.8571677207946777</v>
      </c>
      <c r="T167" s="0">
        <v>2.2038981914520264</v>
      </c>
      <c r="U167" s="0">
        <v>76.199661254882813</v>
      </c>
      <c r="V167" s="0">
        <v>96.449996948242188</v>
      </c>
      <c r="W167" s="0">
        <v>70.818801879882813</v>
      </c>
      <c r="X167">
        <f t="shared" si="6"/>
        <v>221.66600573730469</v>
      </c>
      <c r="Y167">
        <f t="shared" si="7"/>
        <v>217.48635125732423</v>
      </c>
      <c r="Z167">
        <f t="shared" si="8"/>
        <v>4.1796566581726076</v>
      </c>
    </row>
    <row r="168">
      <c r="A168" t="s">
        <v>89</v>
      </c>
      <c r="B168" t="s">
        <v>90</v>
      </c>
      <c r="C168" t="s">
        <v>48</v>
      </c>
      <c r="D168" t="s">
        <v>48</v>
      </c>
      <c r="E168" t="s">
        <v>54</v>
      </c>
      <c r="F168" s="0">
        <v>23</v>
      </c>
      <c r="G168" s="0">
        <v>186.75459289550781</v>
      </c>
      <c r="H168" s="0">
        <v>183.48713684082031</v>
      </c>
      <c r="I168" s="0">
        <v>3.2674629688262939</v>
      </c>
      <c r="J168" s="0">
        <v>0.017496025189757347</v>
      </c>
      <c r="K168" s="0">
        <v>0.61060678958892822</v>
      </c>
      <c r="L168" s="0">
        <v>2.1802990436553955</v>
      </c>
      <c r="M168" s="0">
        <v>3.2674629688262939</v>
      </c>
      <c r="N168" s="0">
        <v>4.3546271324157715</v>
      </c>
      <c r="O168" s="0">
        <v>5.9243192672729492</v>
      </c>
      <c r="P168" s="0">
        <v>-0.14257499575614929</v>
      </c>
      <c r="Q168" s="0">
        <v>6.6775007247924805</v>
      </c>
      <c r="R168" s="0">
        <v>1142</v>
      </c>
      <c r="S168" s="0">
        <v>4.2979755401611328</v>
      </c>
      <c r="T168" s="0">
        <v>2.0731558799743652</v>
      </c>
      <c r="U168" s="0">
        <v>76.199661254882813</v>
      </c>
      <c r="V168" s="0">
        <v>96.449996948242188</v>
      </c>
      <c r="W168" s="0">
        <v>70.031593322753906</v>
      </c>
      <c r="X168">
        <f t="shared" si="6"/>
        <v>213.27374508666992</v>
      </c>
      <c r="Y168">
        <f t="shared" si="7"/>
        <v>209.54231027221681</v>
      </c>
      <c r="Z168">
        <f t="shared" si="8"/>
        <v>3.7314427103996275</v>
      </c>
    </row>
    <row r="169">
      <c r="A169" t="s">
        <v>89</v>
      </c>
      <c r="B169" t="s">
        <v>90</v>
      </c>
      <c r="C169" t="s">
        <v>48</v>
      </c>
      <c r="D169" t="s">
        <v>48</v>
      </c>
      <c r="E169" t="s">
        <v>54</v>
      </c>
      <c r="F169" s="0">
        <v>24</v>
      </c>
      <c r="G169" s="0">
        <v>179.50018310546875</v>
      </c>
      <c r="H169" s="0">
        <v>177.24900817871094</v>
      </c>
      <c r="I169" s="0">
        <v>2.2511770725250244</v>
      </c>
      <c r="J169" s="0">
        <v>0.012541363947093487</v>
      </c>
      <c r="K169" s="0">
        <v>-0.33016377687454224</v>
      </c>
      <c r="L169" s="0">
        <v>1.1949132680892944</v>
      </c>
      <c r="M169" s="0">
        <v>2.2511770725250244</v>
      </c>
      <c r="N169" s="0">
        <v>3.3074407577514648</v>
      </c>
      <c r="O169" s="0">
        <v>4.8325181007385254</v>
      </c>
      <c r="P169" s="0">
        <v>-1.0619380474090576</v>
      </c>
      <c r="Q169" s="0">
        <v>5.5642919540405273</v>
      </c>
      <c r="R169" s="0">
        <v>1142</v>
      </c>
      <c r="S169" s="0">
        <v>4.057126522064209</v>
      </c>
      <c r="T169" s="0">
        <v>2.0142309665679932</v>
      </c>
      <c r="U169" s="0">
        <v>76.199661254882813</v>
      </c>
      <c r="V169" s="0">
        <v>96.449996948242188</v>
      </c>
      <c r="W169" s="0">
        <v>69.479225158691406</v>
      </c>
      <c r="X169">
        <f t="shared" si="6"/>
        <v>204.98920910644532</v>
      </c>
      <c r="Y169">
        <f t="shared" si="7"/>
        <v>202.41836734008788</v>
      </c>
      <c r="Z169">
        <f t="shared" si="8"/>
        <v>2.5708442168235779</v>
      </c>
    </row>
    <row r="170">
      <c r="A170" t="s">
        <v>89</v>
      </c>
      <c r="B170" t="s">
        <v>90</v>
      </c>
      <c r="C170" t="s">
        <v>91</v>
      </c>
      <c r="D170" t="s">
        <v>96</v>
      </c>
      <c r="E170" t="s">
        <v>100</v>
      </c>
      <c r="F170" s="0">
        <v>1</v>
      </c>
      <c r="G170" s="0">
        <v>123.73850250244141</v>
      </c>
      <c r="H170" s="0">
        <v>119.02896118164062</v>
      </c>
      <c r="I170" s="0">
        <v>4.7095398902893066</v>
      </c>
      <c r="J170" s="0">
        <v>0.038060422986745834</v>
      </c>
      <c r="K170" s="0">
        <v>-4.1760153770446777</v>
      </c>
      <c r="L170" s="0">
        <v>1.0736428499221802</v>
      </c>
      <c r="M170" s="0">
        <v>4.7095398902893066</v>
      </c>
      <c r="N170" s="0">
        <v>8.3454370498657227</v>
      </c>
      <c r="O170" s="0">
        <v>13.595094680786133</v>
      </c>
      <c r="P170" s="0">
        <v>-6.6949467658996582</v>
      </c>
      <c r="Q170" s="0">
        <v>16.11402702331543</v>
      </c>
      <c r="R170" s="0">
        <v>29</v>
      </c>
      <c r="S170" s="0">
        <v>48.072525024414063</v>
      </c>
      <c r="T170" s="0">
        <v>6.9334354400634766</v>
      </c>
      <c r="U170" s="0">
        <v>56.519596099853516</v>
      </c>
      <c r="V170" s="0">
        <v>64</v>
      </c>
      <c r="W170" s="0">
        <v>54.448276519775391</v>
      </c>
      <c r="X170">
        <f t="shared" si="6"/>
        <v>3.5884165725708006</v>
      </c>
      <c r="Y170">
        <f t="shared" si="7"/>
        <v>3.451839874267578</v>
      </c>
      <c r="Z170">
        <f t="shared" si="8"/>
        <v>0.1365766568183899</v>
      </c>
    </row>
    <row r="171">
      <c r="A171" t="s">
        <v>89</v>
      </c>
      <c r="B171" t="s">
        <v>90</v>
      </c>
      <c r="C171" t="s">
        <v>91</v>
      </c>
      <c r="D171" t="s">
        <v>96</v>
      </c>
      <c r="E171" t="s">
        <v>100</v>
      </c>
      <c r="F171" s="0">
        <v>2</v>
      </c>
      <c r="G171" s="0">
        <v>120.67206573486328</v>
      </c>
      <c r="H171" s="0">
        <v>118.96620941162109</v>
      </c>
      <c r="I171" s="0">
        <v>1.7058651447296143</v>
      </c>
      <c r="J171" s="0">
        <v>0.014136371202766895</v>
      </c>
      <c r="K171" s="0">
        <v>-6.3667840957641602</v>
      </c>
      <c r="L171" s="0">
        <v>-1.5973975658416748</v>
      </c>
      <c r="M171" s="0">
        <v>1.7058651447296143</v>
      </c>
      <c r="N171" s="0">
        <v>5.0091280937194824</v>
      </c>
      <c r="O171" s="0">
        <v>9.7785148620605469</v>
      </c>
      <c r="P171" s="0">
        <v>-8.655268669128418</v>
      </c>
      <c r="Q171" s="0">
        <v>12.066998481750488</v>
      </c>
      <c r="R171" s="0">
        <v>29</v>
      </c>
      <c r="S171" s="0">
        <v>39.678936004638672</v>
      </c>
      <c r="T171" s="0">
        <v>6.2991218566894531</v>
      </c>
      <c r="U171" s="0">
        <v>56.519596099853516</v>
      </c>
      <c r="V171" s="0">
        <v>64</v>
      </c>
      <c r="W171" s="0">
        <v>54.862068176269531</v>
      </c>
      <c r="X171">
        <f t="shared" si="6"/>
        <v>3.4994899063110352</v>
      </c>
      <c r="Y171">
        <f t="shared" si="7"/>
        <v>3.4500200729370119</v>
      </c>
      <c r="Z171">
        <f t="shared" si="8"/>
        <v>4.9470089197158812E-2</v>
      </c>
    </row>
    <row r="172">
      <c r="A172" t="s">
        <v>89</v>
      </c>
      <c r="B172" t="s">
        <v>90</v>
      </c>
      <c r="C172" t="s">
        <v>91</v>
      </c>
      <c r="D172" t="s">
        <v>96</v>
      </c>
      <c r="E172" t="s">
        <v>100</v>
      </c>
      <c r="F172" s="0">
        <v>3</v>
      </c>
      <c r="G172" s="0">
        <v>119.56061553955078</v>
      </c>
      <c r="H172" s="0">
        <v>122.49517059326172</v>
      </c>
      <c r="I172" s="0">
        <v>-2.9345536231994629</v>
      </c>
      <c r="J172" s="0">
        <v>-0.024544484913349152</v>
      </c>
      <c r="K172" s="0">
        <v>-13.068023681640625</v>
      </c>
      <c r="L172" s="0">
        <v>-7.0810871124267578</v>
      </c>
      <c r="M172" s="0">
        <v>-2.9345536231994629</v>
      </c>
      <c r="N172" s="0">
        <v>1.2119799852371216</v>
      </c>
      <c r="O172" s="0">
        <v>7.198915958404541</v>
      </c>
      <c r="P172" s="0">
        <v>-15.94072151184082</v>
      </c>
      <c r="Q172" s="0">
        <v>10.071614265441895</v>
      </c>
      <c r="R172" s="0">
        <v>29</v>
      </c>
      <c r="S172" s="0">
        <v>62.523628234863281</v>
      </c>
      <c r="T172" s="0">
        <v>7.9071884155273437</v>
      </c>
      <c r="U172" s="0">
        <v>56.519596099853516</v>
      </c>
      <c r="V172" s="0">
        <v>64</v>
      </c>
      <c r="W172" s="0">
        <v>54.689655303955078</v>
      </c>
      <c r="X172">
        <f t="shared" si="6"/>
        <v>3.4672578506469725</v>
      </c>
      <c r="Y172">
        <f t="shared" si="7"/>
        <v>3.5523599472045899</v>
      </c>
      <c r="Z172">
        <f t="shared" si="8"/>
        <v>-8.5102055072784427E-2</v>
      </c>
    </row>
    <row r="173">
      <c r="A173" t="s">
        <v>89</v>
      </c>
      <c r="B173" t="s">
        <v>90</v>
      </c>
      <c r="C173" t="s">
        <v>91</v>
      </c>
      <c r="D173" t="s">
        <v>96</v>
      </c>
      <c r="E173" t="s">
        <v>100</v>
      </c>
      <c r="F173" s="0">
        <v>4</v>
      </c>
      <c r="G173" s="0">
        <v>115.39356994628906</v>
      </c>
      <c r="H173" s="0">
        <v>120.32309722900391</v>
      </c>
      <c r="I173" s="0">
        <v>-4.929530143737793</v>
      </c>
      <c r="J173" s="0">
        <v>-0.042719278484582901</v>
      </c>
      <c r="K173" s="0">
        <v>-15.466063499450684</v>
      </c>
      <c r="L173" s="0">
        <v>-9.2409944534301758</v>
      </c>
      <c r="M173" s="0">
        <v>-4.929530143737793</v>
      </c>
      <c r="N173" s="0">
        <v>-0.61806607246398926</v>
      </c>
      <c r="O173" s="0">
        <v>5.6070032119750977</v>
      </c>
      <c r="P173" s="0">
        <v>-18.453023910522461</v>
      </c>
      <c r="Q173" s="0">
        <v>8.593963623046875</v>
      </c>
      <c r="R173" s="0">
        <v>29</v>
      </c>
      <c r="S173" s="0">
        <v>67.596359252929687</v>
      </c>
      <c r="T173" s="0">
        <v>8.2217006683349609</v>
      </c>
      <c r="U173" s="0">
        <v>56.519596099853516</v>
      </c>
      <c r="V173" s="0">
        <v>64</v>
      </c>
      <c r="W173" s="0">
        <v>55.137931823730469</v>
      </c>
      <c r="X173">
        <f t="shared" si="6"/>
        <v>3.3464135284423828</v>
      </c>
      <c r="Y173">
        <f t="shared" si="7"/>
        <v>3.4893698196411131</v>
      </c>
      <c r="Z173">
        <f t="shared" si="8"/>
        <v>-0.14295637416839599</v>
      </c>
    </row>
    <row r="174">
      <c r="A174" t="s">
        <v>89</v>
      </c>
      <c r="B174" t="s">
        <v>90</v>
      </c>
      <c r="C174" t="s">
        <v>91</v>
      </c>
      <c r="D174" t="s">
        <v>96</v>
      </c>
      <c r="E174" t="s">
        <v>100</v>
      </c>
      <c r="F174" s="0">
        <v>5</v>
      </c>
      <c r="G174" s="0">
        <v>126.20813751220703</v>
      </c>
      <c r="H174" s="0">
        <v>123.25482940673828</v>
      </c>
      <c r="I174" s="0">
        <v>2.9532999992370605</v>
      </c>
      <c r="J174" s="0">
        <v>0.023400234058499336</v>
      </c>
      <c r="K174" s="0">
        <v>-6.7232694625854492</v>
      </c>
      <c r="L174" s="0">
        <v>-1.0062737464904785</v>
      </c>
      <c r="M174" s="0">
        <v>2.9532999992370605</v>
      </c>
      <c r="N174" s="0">
        <v>6.9128737449645996</v>
      </c>
      <c r="O174" s="0">
        <v>12.62986946105957</v>
      </c>
      <c r="P174" s="0">
        <v>-9.4664421081542969</v>
      </c>
      <c r="Q174" s="0">
        <v>15.373042106628418</v>
      </c>
      <c r="R174" s="0">
        <v>29</v>
      </c>
      <c r="S174" s="0">
        <v>57.0125732421875</v>
      </c>
      <c r="T174" s="0">
        <v>7.5506672859191895</v>
      </c>
      <c r="U174" s="0">
        <v>56.519596099853516</v>
      </c>
      <c r="V174" s="0">
        <v>64</v>
      </c>
      <c r="W174" s="0">
        <v>55.275863647460938</v>
      </c>
      <c r="X174">
        <f t="shared" si="6"/>
        <v>3.6600359878540041</v>
      </c>
      <c r="Y174">
        <f t="shared" si="7"/>
        <v>3.57439005279541</v>
      </c>
      <c r="Z174">
        <f t="shared" si="8"/>
        <v>8.5645699977874759E-2</v>
      </c>
    </row>
    <row r="175">
      <c r="A175" t="s">
        <v>89</v>
      </c>
      <c r="B175" t="s">
        <v>90</v>
      </c>
      <c r="C175" t="s">
        <v>91</v>
      </c>
      <c r="D175" t="s">
        <v>96</v>
      </c>
      <c r="E175" t="s">
        <v>100</v>
      </c>
      <c r="F175" s="0">
        <v>6</v>
      </c>
      <c r="G175" s="0">
        <v>144.67340087890625</v>
      </c>
      <c r="H175" s="0">
        <v>146.78619384765625</v>
      </c>
      <c r="I175" s="0">
        <v>-2.1127943992614746</v>
      </c>
      <c r="J175" s="0">
        <v>-0.014603889547288418</v>
      </c>
      <c r="K175" s="0">
        <v>-13.539327621459961</v>
      </c>
      <c r="L175" s="0">
        <v>-6.7884392738342285</v>
      </c>
      <c r="M175" s="0">
        <v>-2.1127943992614746</v>
      </c>
      <c r="N175" s="0">
        <v>2.5628502368927002</v>
      </c>
      <c r="O175" s="0">
        <v>9.3137388229370117</v>
      </c>
      <c r="P175" s="0">
        <v>-16.778591156005859</v>
      </c>
      <c r="Q175" s="0">
        <v>12.55300235748291</v>
      </c>
      <c r="R175" s="0">
        <v>29</v>
      </c>
      <c r="S175" s="0">
        <v>79.49810791015625</v>
      </c>
      <c r="T175" s="0">
        <v>8.9161710739135742</v>
      </c>
      <c r="U175" s="0">
        <v>56.519596099853516</v>
      </c>
      <c r="V175" s="0">
        <v>64</v>
      </c>
      <c r="W175" s="0">
        <v>55.758621215820313</v>
      </c>
      <c r="X175">
        <f t="shared" si="6"/>
        <v>4.1955286254882811</v>
      </c>
      <c r="Y175">
        <f t="shared" si="7"/>
        <v>4.2567996215820312</v>
      </c>
      <c r="Z175">
        <f t="shared" si="8"/>
        <v>-6.1271037578582765E-2</v>
      </c>
    </row>
    <row r="176">
      <c r="A176" t="s">
        <v>89</v>
      </c>
      <c r="B176" t="s">
        <v>90</v>
      </c>
      <c r="C176" t="s">
        <v>91</v>
      </c>
      <c r="D176" t="s">
        <v>96</v>
      </c>
      <c r="E176" t="s">
        <v>100</v>
      </c>
      <c r="F176" s="0">
        <v>7</v>
      </c>
      <c r="G176" s="0">
        <v>177.80146789550781</v>
      </c>
      <c r="H176" s="0">
        <v>182.84136962890625</v>
      </c>
      <c r="I176" s="0">
        <v>-5.0399031639099121</v>
      </c>
      <c r="J176" s="0">
        <v>-0.028345678001642227</v>
      </c>
      <c r="K176" s="0">
        <v>-21.083839416503906</v>
      </c>
      <c r="L176" s="0">
        <v>-11.604951858520508</v>
      </c>
      <c r="M176" s="0">
        <v>-5.0399031639099121</v>
      </c>
      <c r="N176" s="0">
        <v>1.525145411491394</v>
      </c>
      <c r="O176" s="0">
        <v>11.004033088684082</v>
      </c>
      <c r="P176" s="0">
        <v>-25.632072448730469</v>
      </c>
      <c r="Q176" s="0">
        <v>15.552266120910645</v>
      </c>
      <c r="R176" s="0">
        <v>29</v>
      </c>
      <c r="S176" s="0">
        <v>156.72911071777344</v>
      </c>
      <c r="T176" s="0">
        <v>12.519149780273437</v>
      </c>
      <c r="U176" s="0">
        <v>56.519596099853516</v>
      </c>
      <c r="V176" s="0">
        <v>64</v>
      </c>
      <c r="W176" s="0">
        <v>54.793102264404297</v>
      </c>
      <c r="X176">
        <f t="shared" si="6"/>
        <v>5.1562425689697262</v>
      </c>
      <c r="Y176">
        <f t="shared" si="7"/>
        <v>5.3023997192382817</v>
      </c>
      <c r="Z176">
        <f t="shared" si="8"/>
        <v>-0.14615719175338746</v>
      </c>
    </row>
    <row r="177">
      <c r="A177" t="s">
        <v>89</v>
      </c>
      <c r="B177" t="s">
        <v>90</v>
      </c>
      <c r="C177" t="s">
        <v>91</v>
      </c>
      <c r="D177" t="s">
        <v>96</v>
      </c>
      <c r="E177" t="s">
        <v>100</v>
      </c>
      <c r="F177" s="0">
        <v>8</v>
      </c>
      <c r="G177" s="0">
        <v>211.28082275390625</v>
      </c>
      <c r="H177" s="0">
        <v>204.94000244140625</v>
      </c>
      <c r="I177" s="0">
        <v>6.3408160209655762</v>
      </c>
      <c r="J177" s="0">
        <v>0.030011318624019623</v>
      </c>
      <c r="K177" s="0">
        <v>-13.043254852294922</v>
      </c>
      <c r="L177" s="0">
        <v>-1.5909887552261353</v>
      </c>
      <c r="M177" s="0">
        <v>6.3408160209655762</v>
      </c>
      <c r="N177" s="0">
        <v>14.272621154785156</v>
      </c>
      <c r="O177" s="0">
        <v>25.724887847900391</v>
      </c>
      <c r="P177" s="0">
        <v>-18.538370132446289</v>
      </c>
      <c r="Q177" s="0">
        <v>31.220001220703125</v>
      </c>
      <c r="R177" s="0">
        <v>29</v>
      </c>
      <c r="S177" s="0">
        <v>228.77987670898437</v>
      </c>
      <c r="T177" s="0">
        <v>15.125471115112305</v>
      </c>
      <c r="U177" s="0">
        <v>56.519596099853516</v>
      </c>
      <c r="V177" s="0">
        <v>64</v>
      </c>
      <c r="W177" s="0">
        <v>56.068965911865234</v>
      </c>
      <c r="X177">
        <f t="shared" si="6"/>
        <v>6.1271438598632812</v>
      </c>
      <c r="Y177">
        <f t="shared" si="7"/>
        <v>5.9432600708007817</v>
      </c>
      <c r="Z177">
        <f t="shared" si="8"/>
        <v>0.18388366460800171</v>
      </c>
    </row>
    <row r="178">
      <c r="A178" t="s">
        <v>89</v>
      </c>
      <c r="B178" t="s">
        <v>90</v>
      </c>
      <c r="C178" t="s">
        <v>91</v>
      </c>
      <c r="D178" t="s">
        <v>96</v>
      </c>
      <c r="E178" t="s">
        <v>100</v>
      </c>
      <c r="F178" s="0">
        <v>9</v>
      </c>
      <c r="G178" s="0">
        <v>243.44581604003906</v>
      </c>
      <c r="H178" s="0">
        <v>216.36654663085937</v>
      </c>
      <c r="I178" s="0">
        <v>27.079267501831055</v>
      </c>
      <c r="J178" s="0">
        <v>0.11123324185609818</v>
      </c>
      <c r="K178" s="0">
        <v>2.1400039196014404</v>
      </c>
      <c r="L178" s="0">
        <v>16.874322891235352</v>
      </c>
      <c r="M178" s="0">
        <v>27.079267501831055</v>
      </c>
      <c r="N178" s="0">
        <v>37.284210205078125</v>
      </c>
      <c r="O178" s="0">
        <v>52.018531799316406</v>
      </c>
      <c r="P178" s="0">
        <v>-4.9299306869506836</v>
      </c>
      <c r="Q178" s="0">
        <v>59.088466644287109</v>
      </c>
      <c r="R178" s="0">
        <v>29</v>
      </c>
      <c r="S178" s="0">
        <v>378.69979858398437</v>
      </c>
      <c r="T178" s="0">
        <v>19.460210800170898</v>
      </c>
      <c r="U178" s="0">
        <v>56.519596099853516</v>
      </c>
      <c r="V178" s="0">
        <v>64</v>
      </c>
      <c r="W178" s="0">
        <v>58.206897735595703</v>
      </c>
      <c r="X178">
        <f t="shared" si="6"/>
        <v>7.0599286651611326</v>
      </c>
      <c r="Y178">
        <f t="shared" si="7"/>
        <v>6.2746298522949218</v>
      </c>
      <c r="Z178">
        <f t="shared" si="8"/>
        <v>0.78529875755310063</v>
      </c>
    </row>
    <row r="179">
      <c r="A179" t="s">
        <v>89</v>
      </c>
      <c r="B179" t="s">
        <v>90</v>
      </c>
      <c r="C179" t="s">
        <v>91</v>
      </c>
      <c r="D179" t="s">
        <v>96</v>
      </c>
      <c r="E179" t="s">
        <v>100</v>
      </c>
      <c r="F179" s="0">
        <v>10</v>
      </c>
      <c r="G179" s="0">
        <v>277.10821533203125</v>
      </c>
      <c r="H179" s="0">
        <v>245.39619445800781</v>
      </c>
      <c r="I179" s="0">
        <v>31.712009429931641</v>
      </c>
      <c r="J179" s="0">
        <v>0.11443907767534256</v>
      </c>
      <c r="K179" s="0">
        <v>5.9893021583557129</v>
      </c>
      <c r="L179" s="0">
        <v>21.186485290527344</v>
      </c>
      <c r="M179" s="0">
        <v>31.712009429931641</v>
      </c>
      <c r="N179" s="0">
        <v>42.237533569335938</v>
      </c>
      <c r="O179" s="0">
        <v>57.434715270996094</v>
      </c>
      <c r="P179" s="0">
        <v>-1.3027279376983643</v>
      </c>
      <c r="Q179" s="0">
        <v>64.72674560546875</v>
      </c>
      <c r="R179" s="0">
        <v>29</v>
      </c>
      <c r="S179" s="0">
        <v>402.86651611328125</v>
      </c>
      <c r="T179" s="0">
        <v>20.071535110473633</v>
      </c>
      <c r="U179" s="0">
        <v>56.519596099853516</v>
      </c>
      <c r="V179" s="0">
        <v>64</v>
      </c>
      <c r="W179" s="0">
        <v>59.586208343505859</v>
      </c>
      <c r="X179">
        <f t="shared" si="6"/>
        <v>8.0361382446289067</v>
      </c>
      <c r="Y179">
        <f t="shared" si="7"/>
        <v>7.1164896392822268</v>
      </c>
      <c r="Z179">
        <f t="shared" si="8"/>
        <v>0.91964827346801759</v>
      </c>
    </row>
    <row r="180">
      <c r="A180" t="s">
        <v>89</v>
      </c>
      <c r="B180" t="s">
        <v>90</v>
      </c>
      <c r="C180" t="s">
        <v>91</v>
      </c>
      <c r="D180" t="s">
        <v>96</v>
      </c>
      <c r="E180" t="s">
        <v>100</v>
      </c>
      <c r="F180" s="0">
        <v>11</v>
      </c>
      <c r="G180" s="0">
        <v>290.85678100585937</v>
      </c>
      <c r="H180" s="0">
        <v>274.78311157226562</v>
      </c>
      <c r="I180" s="0">
        <v>16.073675155639648</v>
      </c>
      <c r="J180" s="0">
        <v>0.055263195186853409</v>
      </c>
      <c r="K180" s="0">
        <v>-8.6303186416625977</v>
      </c>
      <c r="L180" s="0">
        <v>5.965001106262207</v>
      </c>
      <c r="M180" s="0">
        <v>16.073675155639648</v>
      </c>
      <c r="N180" s="0">
        <v>26.182348251342773</v>
      </c>
      <c r="O180" s="0">
        <v>40.777667999267578</v>
      </c>
      <c r="P180" s="0">
        <v>-15.633557319641113</v>
      </c>
      <c r="Q180" s="0">
        <v>47.780906677246094</v>
      </c>
      <c r="R180" s="0">
        <v>29</v>
      </c>
      <c r="S180" s="0">
        <v>371.58843994140625</v>
      </c>
      <c r="T180" s="0">
        <v>19.276628494262695</v>
      </c>
      <c r="U180" s="0">
        <v>56.519596099853516</v>
      </c>
      <c r="V180" s="0">
        <v>64</v>
      </c>
      <c r="W180" s="0">
        <v>60.827587127685547</v>
      </c>
      <c r="X180">
        <f t="shared" si="6"/>
        <v>8.4348466491699217</v>
      </c>
      <c r="Y180">
        <f t="shared" si="7"/>
        <v>7.9687102355957027</v>
      </c>
      <c r="Z180">
        <f t="shared" si="8"/>
        <v>0.46613657951354981</v>
      </c>
    </row>
    <row r="181">
      <c r="A181" t="s">
        <v>89</v>
      </c>
      <c r="B181" t="s">
        <v>90</v>
      </c>
      <c r="C181" t="s">
        <v>91</v>
      </c>
      <c r="D181" t="s">
        <v>96</v>
      </c>
      <c r="E181" t="s">
        <v>100</v>
      </c>
      <c r="F181" s="0">
        <v>12</v>
      </c>
      <c r="G181" s="0">
        <v>301.23760986328125</v>
      </c>
      <c r="H181" s="0">
        <v>278.6275634765625</v>
      </c>
      <c r="I181" s="0">
        <v>22.610027313232422</v>
      </c>
      <c r="J181" s="0">
        <v>0.075057119131088257</v>
      </c>
      <c r="K181" s="0">
        <v>-3.5228517055511475</v>
      </c>
      <c r="L181" s="0">
        <v>11.916665077209473</v>
      </c>
      <c r="M181" s="0">
        <v>22.610027313232422</v>
      </c>
      <c r="N181" s="0">
        <v>33.303390502929688</v>
      </c>
      <c r="O181" s="0">
        <v>48.742904663085938</v>
      </c>
      <c r="P181" s="0">
        <v>-10.931159973144531</v>
      </c>
      <c r="Q181" s="0">
        <v>56.151214599609375</v>
      </c>
      <c r="R181" s="0">
        <v>29</v>
      </c>
      <c r="S181" s="0">
        <v>415.81710815429687</v>
      </c>
      <c r="T181" s="0">
        <v>20.391593933105469</v>
      </c>
      <c r="U181" s="0">
        <v>56.519596099853516</v>
      </c>
      <c r="V181" s="0">
        <v>64</v>
      </c>
      <c r="W181" s="0">
        <v>62.068965911865234</v>
      </c>
      <c r="X181">
        <f t="shared" si="6"/>
        <v>8.7358906860351571</v>
      </c>
      <c r="Y181">
        <f t="shared" si="7"/>
        <v>8.0801993408203128</v>
      </c>
      <c r="Z181">
        <f t="shared" si="8"/>
        <v>0.65569079208374026</v>
      </c>
    </row>
    <row r="182">
      <c r="A182" t="s">
        <v>89</v>
      </c>
      <c r="B182" t="s">
        <v>90</v>
      </c>
      <c r="C182" t="s">
        <v>91</v>
      </c>
      <c r="D182" t="s">
        <v>96</v>
      </c>
      <c r="E182" t="s">
        <v>100</v>
      </c>
      <c r="F182" s="0">
        <v>13</v>
      </c>
      <c r="G182" s="0">
        <v>307.16595458984375</v>
      </c>
      <c r="H182" s="0">
        <v>280.7872314453125</v>
      </c>
      <c r="I182" s="0">
        <v>26.378725051879883</v>
      </c>
      <c r="J182" s="0">
        <v>0.085877761244773865</v>
      </c>
      <c r="K182" s="0">
        <v>0.41683661937713623</v>
      </c>
      <c r="L182" s="0">
        <v>15.755331039428711</v>
      </c>
      <c r="M182" s="0">
        <v>26.378725051879883</v>
      </c>
      <c r="N182" s="0">
        <v>37.002120971679688</v>
      </c>
      <c r="O182" s="0">
        <v>52.340614318847656</v>
      </c>
      <c r="P182" s="0">
        <v>-6.942997932434082</v>
      </c>
      <c r="Q182" s="0">
        <v>59.700447082519531</v>
      </c>
      <c r="R182" s="0">
        <v>29</v>
      </c>
      <c r="S182" s="0">
        <v>410.39340209960937</v>
      </c>
      <c r="T182" s="0">
        <v>20.258169174194336</v>
      </c>
      <c r="U182" s="0">
        <v>56.519596099853516</v>
      </c>
      <c r="V182" s="0">
        <v>64</v>
      </c>
      <c r="W182" s="0">
        <v>62.620689392089844</v>
      </c>
      <c r="X182">
        <f t="shared" si="6"/>
        <v>8.9078126831054689</v>
      </c>
      <c r="Y182">
        <f t="shared" si="7"/>
        <v>8.1428297119140627</v>
      </c>
      <c r="Z182">
        <f t="shared" si="8"/>
        <v>0.76498302650451655</v>
      </c>
    </row>
    <row r="183">
      <c r="A183" t="s">
        <v>89</v>
      </c>
      <c r="B183" t="s">
        <v>90</v>
      </c>
      <c r="C183" t="s">
        <v>91</v>
      </c>
      <c r="D183" t="s">
        <v>96</v>
      </c>
      <c r="E183" t="s">
        <v>100</v>
      </c>
      <c r="F183" s="0">
        <v>14</v>
      </c>
      <c r="G183" s="0">
        <v>305.19085693359375</v>
      </c>
      <c r="H183" s="0">
        <v>273.50204467773437</v>
      </c>
      <c r="I183" s="0">
        <v>31.688810348510742</v>
      </c>
      <c r="J183" s="0">
        <v>0.10383276641368866</v>
      </c>
      <c r="K183" s="0">
        <v>4.6989660263061523</v>
      </c>
      <c r="L183" s="0">
        <v>20.644784927368164</v>
      </c>
      <c r="M183" s="0">
        <v>31.688810348510742</v>
      </c>
      <c r="N183" s="0">
        <v>42.732837677001953</v>
      </c>
      <c r="O183" s="0">
        <v>58.678653717041016</v>
      </c>
      <c r="P183" s="0">
        <v>-2.952279806137085</v>
      </c>
      <c r="Q183" s="0">
        <v>66.329902648925781</v>
      </c>
      <c r="R183" s="0">
        <v>29</v>
      </c>
      <c r="S183" s="0">
        <v>443.53567504882812</v>
      </c>
      <c r="T183" s="0">
        <v>21.060287475585938</v>
      </c>
      <c r="U183" s="0">
        <v>56.519596099853516</v>
      </c>
      <c r="V183" s="0">
        <v>64</v>
      </c>
      <c r="W183" s="0">
        <v>62.620689392089844</v>
      </c>
      <c r="X183">
        <f t="shared" si="6"/>
        <v>8.8505348510742188</v>
      </c>
      <c r="Y183">
        <f t="shared" si="7"/>
        <v>7.9315592956542966</v>
      </c>
      <c r="Z183">
        <f t="shared" si="8"/>
        <v>0.9189755001068115</v>
      </c>
    </row>
    <row r="184">
      <c r="A184" t="s">
        <v>89</v>
      </c>
      <c r="B184" t="s">
        <v>90</v>
      </c>
      <c r="C184" t="s">
        <v>91</v>
      </c>
      <c r="D184" t="s">
        <v>96</v>
      </c>
      <c r="E184" t="s">
        <v>100</v>
      </c>
      <c r="F184" s="0">
        <v>15</v>
      </c>
      <c r="G184" s="0">
        <v>292.33340454101562</v>
      </c>
      <c r="H184" s="0">
        <v>269.19964599609375</v>
      </c>
      <c r="I184" s="0">
        <v>23.133768081665039</v>
      </c>
      <c r="J184" s="0">
        <v>0.079134874045848846</v>
      </c>
      <c r="K184" s="0">
        <v>-5.294954776763916</v>
      </c>
      <c r="L184" s="0">
        <v>11.500965118408203</v>
      </c>
      <c r="M184" s="0">
        <v>23.133768081665039</v>
      </c>
      <c r="N184" s="0">
        <v>34.766571044921875</v>
      </c>
      <c r="O184" s="0">
        <v>51.562492370605469</v>
      </c>
      <c r="P184" s="0">
        <v>-13.35410213470459</v>
      </c>
      <c r="Q184" s="0">
        <v>59.621639251708984</v>
      </c>
      <c r="R184" s="0">
        <v>29</v>
      </c>
      <c r="S184" s="0">
        <v>492.08773803710937</v>
      </c>
      <c r="T184" s="0">
        <v>22.183050155639648</v>
      </c>
      <c r="U184" s="0">
        <v>56.519596099853516</v>
      </c>
      <c r="V184" s="0">
        <v>64</v>
      </c>
      <c r="W184" s="0">
        <v>62.241378784179687</v>
      </c>
      <c r="X184">
        <f t="shared" si="6"/>
        <v>8.4776687316894535</v>
      </c>
      <c r="Y184">
        <f t="shared" si="7"/>
        <v>7.8067897338867187</v>
      </c>
      <c r="Z184">
        <f t="shared" si="8"/>
        <v>0.67087927436828609</v>
      </c>
    </row>
    <row r="185">
      <c r="A185" t="s">
        <v>89</v>
      </c>
      <c r="B185" t="s">
        <v>90</v>
      </c>
      <c r="C185" t="s">
        <v>91</v>
      </c>
      <c r="D185" t="s">
        <v>96</v>
      </c>
      <c r="E185" t="s">
        <v>100</v>
      </c>
      <c r="F185" s="0">
        <v>16</v>
      </c>
      <c r="G185" s="0">
        <v>290.30966186523437</v>
      </c>
      <c r="H185" s="0">
        <v>260.24066162109375</v>
      </c>
      <c r="I185" s="0">
        <v>30.068992614746094</v>
      </c>
      <c r="J185" s="0">
        <v>0.10357557982206345</v>
      </c>
      <c r="K185" s="0">
        <v>-1.7975982427597046</v>
      </c>
      <c r="L185" s="0">
        <v>17.029441833496094</v>
      </c>
      <c r="M185" s="0">
        <v>30.068992614746094</v>
      </c>
      <c r="N185" s="0">
        <v>43.108543395996094</v>
      </c>
      <c r="O185" s="0">
        <v>61.935585021972656</v>
      </c>
      <c r="P185" s="0">
        <v>-10.831334114074707</v>
      </c>
      <c r="Q185" s="0">
        <v>70.969322204589844</v>
      </c>
      <c r="R185" s="0">
        <v>29</v>
      </c>
      <c r="S185" s="0">
        <v>618.29974365234375</v>
      </c>
      <c r="T185" s="0">
        <v>24.865633010864258</v>
      </c>
      <c r="U185" s="0">
        <v>56.519596099853516</v>
      </c>
      <c r="V185" s="0">
        <v>64</v>
      </c>
      <c r="W185" s="0">
        <v>61.482757568359375</v>
      </c>
      <c r="X185">
        <f t="shared" si="6"/>
        <v>8.4189801940917963</v>
      </c>
      <c r="Y185">
        <f t="shared" si="7"/>
        <v>7.5469791870117184</v>
      </c>
      <c r="Z185">
        <f t="shared" si="8"/>
        <v>0.87200078582763674</v>
      </c>
    </row>
    <row r="186">
      <c r="A186" t="s">
        <v>89</v>
      </c>
      <c r="B186" t="s">
        <v>90</v>
      </c>
      <c r="C186" t="s">
        <v>91</v>
      </c>
      <c r="D186" t="s">
        <v>96</v>
      </c>
      <c r="E186" t="s">
        <v>100</v>
      </c>
      <c r="F186" s="0">
        <v>17</v>
      </c>
      <c r="G186" s="0">
        <v>295.46759033203125</v>
      </c>
      <c r="H186" s="0">
        <v>252.35446166992187</v>
      </c>
      <c r="I186" s="0">
        <v>43.113155364990234</v>
      </c>
      <c r="J186" s="0">
        <v>0.14591500163078308</v>
      </c>
      <c r="K186" s="0">
        <v>13.265216827392578</v>
      </c>
      <c r="L186" s="0">
        <v>30.899620056152344</v>
      </c>
      <c r="M186" s="0">
        <v>43.113155364990234</v>
      </c>
      <c r="N186" s="0">
        <v>55.326690673828125</v>
      </c>
      <c r="O186" s="0">
        <v>72.961090087890625</v>
      </c>
      <c r="P186" s="0">
        <v>4.8037409782409668</v>
      </c>
      <c r="Q186" s="0">
        <v>81.422569274902344</v>
      </c>
      <c r="R186" s="0">
        <v>29</v>
      </c>
      <c r="S186" s="0">
        <v>542.44598388671875</v>
      </c>
      <c r="T186" s="0">
        <v>23.290470123291016</v>
      </c>
      <c r="U186" s="0">
        <v>56.519596099853516</v>
      </c>
      <c r="V186" s="0">
        <v>64</v>
      </c>
      <c r="W186" s="0">
        <v>59</v>
      </c>
      <c r="X186">
        <f t="shared" si="6"/>
        <v>8.5685601196289056</v>
      </c>
      <c r="Y186">
        <f t="shared" si="7"/>
        <v>7.318279388427734</v>
      </c>
      <c r="Z186">
        <f t="shared" si="8"/>
        <v>1.2502815055847167</v>
      </c>
    </row>
    <row r="187">
      <c r="A187" t="s">
        <v>89</v>
      </c>
      <c r="B187" t="s">
        <v>90</v>
      </c>
      <c r="C187" t="s">
        <v>91</v>
      </c>
      <c r="D187" t="s">
        <v>96</v>
      </c>
      <c r="E187" t="s">
        <v>100</v>
      </c>
      <c r="F187" s="0">
        <v>18</v>
      </c>
      <c r="G187" s="0">
        <v>291.21823120117187</v>
      </c>
      <c r="H187" s="0">
        <v>245.92170715332031</v>
      </c>
      <c r="I187" s="0">
        <v>45.296539306640625</v>
      </c>
      <c r="J187" s="0">
        <v>0.15554156899452209</v>
      </c>
      <c r="K187" s="0">
        <v>16.854528427124023</v>
      </c>
      <c r="L187" s="0">
        <v>33.658298492431641</v>
      </c>
      <c r="M187" s="0">
        <v>45.296539306640625</v>
      </c>
      <c r="N187" s="0">
        <v>56.934780120849609</v>
      </c>
      <c r="O187" s="0">
        <v>73.738548278808594</v>
      </c>
      <c r="P187" s="0">
        <v>8.7916145324707031</v>
      </c>
      <c r="Q187" s="0">
        <v>81.801467895507813</v>
      </c>
      <c r="R187" s="0">
        <v>29</v>
      </c>
      <c r="S187" s="0">
        <v>492.54779052734375</v>
      </c>
      <c r="T187" s="0">
        <v>22.193418502807617</v>
      </c>
      <c r="U187" s="0">
        <v>56.519596099853516</v>
      </c>
      <c r="V187" s="0">
        <v>64</v>
      </c>
      <c r="W187" s="0">
        <v>57.206897735595703</v>
      </c>
      <c r="X187">
        <f t="shared" si="6"/>
        <v>8.4453287048339849</v>
      </c>
      <c r="Y187">
        <f t="shared" si="7"/>
        <v>7.1317295074462894</v>
      </c>
      <c r="Z187">
        <f t="shared" si="8"/>
        <v>1.3135996398925782</v>
      </c>
    </row>
    <row r="188">
      <c r="A188" t="s">
        <v>89</v>
      </c>
      <c r="B188" t="s">
        <v>90</v>
      </c>
      <c r="C188" t="s">
        <v>91</v>
      </c>
      <c r="D188" t="s">
        <v>96</v>
      </c>
      <c r="E188" t="s">
        <v>100</v>
      </c>
      <c r="F188" s="0">
        <v>19</v>
      </c>
      <c r="G188" s="0">
        <v>271.2401123046875</v>
      </c>
      <c r="H188" s="0">
        <v>231.30862426757812</v>
      </c>
      <c r="I188" s="0">
        <v>39.931495666503906</v>
      </c>
      <c r="J188" s="0">
        <v>0.147218257188797</v>
      </c>
      <c r="K188" s="0">
        <v>13.745392799377441</v>
      </c>
      <c r="L188" s="0">
        <v>29.216354370117188</v>
      </c>
      <c r="M188" s="0">
        <v>39.931495666503906</v>
      </c>
      <c r="N188" s="0">
        <v>50.646636962890625</v>
      </c>
      <c r="O188" s="0">
        <v>66.117599487304688</v>
      </c>
      <c r="P188" s="0">
        <v>6.3219966888427734</v>
      </c>
      <c r="Q188" s="0">
        <v>73.540992736816406</v>
      </c>
      <c r="R188" s="0">
        <v>29</v>
      </c>
      <c r="S188" s="0">
        <v>417.5125732421875</v>
      </c>
      <c r="T188" s="0">
        <v>20.433124542236328</v>
      </c>
      <c r="U188" s="0">
        <v>56.519596099853516</v>
      </c>
      <c r="V188" s="0">
        <v>64</v>
      </c>
      <c r="W188" s="0">
        <v>55.931034088134766</v>
      </c>
      <c r="X188">
        <f t="shared" si="6"/>
        <v>7.8659632568359372</v>
      </c>
      <c r="Y188">
        <f t="shared" si="7"/>
        <v>6.7079501037597655</v>
      </c>
      <c r="Z188">
        <f t="shared" si="8"/>
        <v>1.1580133743286132</v>
      </c>
    </row>
    <row r="189">
      <c r="A189" t="s">
        <v>89</v>
      </c>
      <c r="B189" t="s">
        <v>90</v>
      </c>
      <c r="C189" t="s">
        <v>91</v>
      </c>
      <c r="D189" t="s">
        <v>96</v>
      </c>
      <c r="E189" t="s">
        <v>100</v>
      </c>
      <c r="F189" s="0">
        <v>20</v>
      </c>
      <c r="G189" s="0">
        <v>264.85427856445312</v>
      </c>
      <c r="H189" s="0">
        <v>220.74862670898437</v>
      </c>
      <c r="I189" s="0">
        <v>44.105663299560547</v>
      </c>
      <c r="J189" s="0">
        <v>0.16652803122997284</v>
      </c>
      <c r="K189" s="0">
        <v>20.398036956787109</v>
      </c>
      <c r="L189" s="0">
        <v>34.404693603515625</v>
      </c>
      <c r="M189" s="0">
        <v>44.105663299560547</v>
      </c>
      <c r="N189" s="0">
        <v>53.806632995605469</v>
      </c>
      <c r="O189" s="0">
        <v>67.813285827636719</v>
      </c>
      <c r="P189" s="0">
        <v>13.677254676818848</v>
      </c>
      <c r="Q189" s="0">
        <v>74.534072875976563</v>
      </c>
      <c r="R189" s="0">
        <v>29</v>
      </c>
      <c r="S189" s="0">
        <v>342.2188720703125</v>
      </c>
      <c r="T189" s="0">
        <v>18.49915885925293</v>
      </c>
      <c r="U189" s="0">
        <v>56.519596099853516</v>
      </c>
      <c r="V189" s="0">
        <v>64</v>
      </c>
      <c r="W189" s="0">
        <v>54.931034088134766</v>
      </c>
      <c r="X189">
        <f t="shared" si="6"/>
        <v>7.6807740783691409</v>
      </c>
      <c r="Y189">
        <f t="shared" si="7"/>
        <v>6.4017101745605469</v>
      </c>
      <c r="Z189">
        <f t="shared" si="8"/>
        <v>1.2790642356872559</v>
      </c>
    </row>
    <row r="190">
      <c r="A190" t="s">
        <v>89</v>
      </c>
      <c r="B190" t="s">
        <v>90</v>
      </c>
      <c r="C190" t="s">
        <v>91</v>
      </c>
      <c r="D190" t="s">
        <v>96</v>
      </c>
      <c r="E190" t="s">
        <v>100</v>
      </c>
      <c r="F190" s="0">
        <v>21</v>
      </c>
      <c r="G190" s="0">
        <v>242.97789001464844</v>
      </c>
      <c r="H190" s="0">
        <v>211.77621459960937</v>
      </c>
      <c r="I190" s="0">
        <v>31.201677322387695</v>
      </c>
      <c r="J190" s="0">
        <v>0.12841364741325378</v>
      </c>
      <c r="K190" s="0">
        <v>8.222447395324707</v>
      </c>
      <c r="L190" s="0">
        <v>21.798763275146484</v>
      </c>
      <c r="M190" s="0">
        <v>31.201677322387695</v>
      </c>
      <c r="N190" s="0">
        <v>40.604591369628906</v>
      </c>
      <c r="O190" s="0">
        <v>54.180908203125</v>
      </c>
      <c r="P190" s="0">
        <v>1.708155632019043</v>
      </c>
      <c r="Q190" s="0">
        <v>60.695198059082031</v>
      </c>
      <c r="R190" s="0">
        <v>29</v>
      </c>
      <c r="S190" s="0">
        <v>321.51315307617187</v>
      </c>
      <c r="T190" s="0">
        <v>17.930788040161133</v>
      </c>
      <c r="U190" s="0">
        <v>56.519596099853516</v>
      </c>
      <c r="V190" s="0">
        <v>64</v>
      </c>
      <c r="W190" s="0">
        <v>54.793102264404297</v>
      </c>
      <c r="X190">
        <f t="shared" si="6"/>
        <v>7.0463588104248043</v>
      </c>
      <c r="Y190">
        <f t="shared" si="7"/>
        <v>6.1415102233886723</v>
      </c>
      <c r="Z190">
        <f t="shared" si="8"/>
        <v>0.90484864234924312</v>
      </c>
    </row>
    <row r="191">
      <c r="A191" t="s">
        <v>89</v>
      </c>
      <c r="B191" t="s">
        <v>90</v>
      </c>
      <c r="C191" t="s">
        <v>91</v>
      </c>
      <c r="D191" t="s">
        <v>96</v>
      </c>
      <c r="E191" t="s">
        <v>100</v>
      </c>
      <c r="F191" s="0">
        <v>22</v>
      </c>
      <c r="G191" s="0">
        <v>174.2244873046875</v>
      </c>
      <c r="H191" s="0">
        <v>161.19381713867187</v>
      </c>
      <c r="I191" s="0">
        <v>13.030684471130371</v>
      </c>
      <c r="J191" s="0">
        <v>0.074792496860027313</v>
      </c>
      <c r="K191" s="0">
        <v>-2.2188608646392822</v>
      </c>
      <c r="L191" s="0">
        <v>6.7906942367553711</v>
      </c>
      <c r="M191" s="0">
        <v>13.030684471130371</v>
      </c>
      <c r="N191" s="0">
        <v>19.270675659179688</v>
      </c>
      <c r="O191" s="0">
        <v>28.280229568481445</v>
      </c>
      <c r="P191" s="0">
        <v>-6.5418949127197266</v>
      </c>
      <c r="Q191" s="0">
        <v>32.603263854980469</v>
      </c>
      <c r="R191" s="0">
        <v>29</v>
      </c>
      <c r="S191" s="0">
        <v>141.59295654296875</v>
      </c>
      <c r="T191" s="0">
        <v>11.899283409118652</v>
      </c>
      <c r="U191" s="0">
        <v>56.519596099853516</v>
      </c>
      <c r="V191" s="0">
        <v>64</v>
      </c>
      <c r="W191" s="0">
        <v>54.448276519775391</v>
      </c>
      <c r="X191">
        <f t="shared" si="6"/>
        <v>5.0525101318359376</v>
      </c>
      <c r="Y191">
        <f t="shared" si="7"/>
        <v>4.6746206970214841</v>
      </c>
      <c r="Z191">
        <f t="shared" si="8"/>
        <v>0.37788984966278077</v>
      </c>
    </row>
    <row r="192">
      <c r="A192" t="s">
        <v>89</v>
      </c>
      <c r="B192" t="s">
        <v>90</v>
      </c>
      <c r="C192" t="s">
        <v>91</v>
      </c>
      <c r="D192" t="s">
        <v>96</v>
      </c>
      <c r="E192" t="s">
        <v>100</v>
      </c>
      <c r="F192" s="0">
        <v>23</v>
      </c>
      <c r="G192" s="0">
        <v>144.53831481933594</v>
      </c>
      <c r="H192" s="0">
        <v>131.22999572753906</v>
      </c>
      <c r="I192" s="0">
        <v>13.30833625793457</v>
      </c>
      <c r="J192" s="0">
        <v>0.092074796557426453</v>
      </c>
      <c r="K192" s="0">
        <v>-0.79464387893676758</v>
      </c>
      <c r="L192" s="0">
        <v>7.537510871887207</v>
      </c>
      <c r="M192" s="0">
        <v>13.30833625793457</v>
      </c>
      <c r="N192" s="0">
        <v>19.079160690307617</v>
      </c>
      <c r="O192" s="0">
        <v>27.41131591796875</v>
      </c>
      <c r="P192" s="0">
        <v>-4.7926425933837891</v>
      </c>
      <c r="Q192" s="0">
        <v>31.40931510925293</v>
      </c>
      <c r="R192" s="0">
        <v>29</v>
      </c>
      <c r="S192" s="0">
        <v>121.10152435302734</v>
      </c>
      <c r="T192" s="0">
        <v>11.004613876342773</v>
      </c>
      <c r="U192" s="0">
        <v>56.519596099853516</v>
      </c>
      <c r="V192" s="0">
        <v>64</v>
      </c>
      <c r="W192" s="0">
        <v>53.517242431640625</v>
      </c>
      <c r="X192">
        <f t="shared" si="6"/>
        <v>4.1916111297607426</v>
      </c>
      <c r="Y192">
        <f t="shared" si="7"/>
        <v>3.8056698760986327</v>
      </c>
      <c r="Z192">
        <f t="shared" si="8"/>
        <v>0.38594175148010251</v>
      </c>
    </row>
    <row r="193">
      <c r="A193" t="s">
        <v>89</v>
      </c>
      <c r="B193" t="s">
        <v>90</v>
      </c>
      <c r="C193" t="s">
        <v>91</v>
      </c>
      <c r="D193" t="s">
        <v>96</v>
      </c>
      <c r="E193" t="s">
        <v>100</v>
      </c>
      <c r="F193" s="0">
        <v>24</v>
      </c>
      <c r="G193" s="0">
        <v>133.44488525390625</v>
      </c>
      <c r="H193" s="0">
        <v>122.22621154785156</v>
      </c>
      <c r="I193" s="0">
        <v>11.218676567077637</v>
      </c>
      <c r="J193" s="0">
        <v>0.084069736301898956</v>
      </c>
      <c r="K193" s="0">
        <v>-4.0463085174560547</v>
      </c>
      <c r="L193" s="0">
        <v>4.9723682403564453</v>
      </c>
      <c r="M193" s="0">
        <v>11.218676567077637</v>
      </c>
      <c r="N193" s="0">
        <v>17.464984893798828</v>
      </c>
      <c r="O193" s="0">
        <v>26.483661651611328</v>
      </c>
      <c r="P193" s="0">
        <v>-8.3737201690673828</v>
      </c>
      <c r="Q193" s="0">
        <v>30.811073303222656</v>
      </c>
      <c r="R193" s="0">
        <v>29</v>
      </c>
      <c r="S193" s="0">
        <v>141.87980651855469</v>
      </c>
      <c r="T193" s="0">
        <v>11.911331176757813</v>
      </c>
      <c r="U193" s="0">
        <v>56.519596099853516</v>
      </c>
      <c r="V193" s="0">
        <v>64</v>
      </c>
      <c r="W193" s="0">
        <v>53.344825744628906</v>
      </c>
      <c r="X193">
        <f t="shared" si="6"/>
        <v>3.8699016723632811</v>
      </c>
      <c r="Y193">
        <f t="shared" si="7"/>
        <v>3.5445601348876954</v>
      </c>
      <c r="Z193">
        <f t="shared" si="8"/>
        <v>0.32534162044525144</v>
      </c>
    </row>
    <row r="194">
      <c r="A194" t="s">
        <v>89</v>
      </c>
      <c r="B194" t="s">
        <v>90</v>
      </c>
      <c r="C194" t="s">
        <v>91</v>
      </c>
      <c r="D194" t="s">
        <v>96</v>
      </c>
      <c r="E194" t="s">
        <v>101</v>
      </c>
      <c r="F194" s="0">
        <v>1</v>
      </c>
      <c r="G194" s="0">
        <v>152.89712524414062</v>
      </c>
      <c r="H194" s="0">
        <v>122.30966186523437</v>
      </c>
      <c r="I194" s="0">
        <v>30.587461471557617</v>
      </c>
      <c r="J194" s="0">
        <v>0.20005255937576294</v>
      </c>
      <c r="K194" s="0">
        <v>12.42235279083252</v>
      </c>
      <c r="L194" s="0">
        <v>23.154445648193359</v>
      </c>
      <c r="M194" s="0">
        <v>30.587461471557617</v>
      </c>
      <c r="N194" s="0">
        <v>38.020477294921875</v>
      </c>
      <c r="O194" s="0">
        <v>48.752571105957031</v>
      </c>
      <c r="P194" s="0">
        <v>7.272796630859375</v>
      </c>
      <c r="Q194" s="0">
        <v>53.902126312255859</v>
      </c>
      <c r="R194" s="0">
        <v>29</v>
      </c>
      <c r="S194" s="0">
        <v>200.91105651855469</v>
      </c>
      <c r="T194" s="0">
        <v>14.174309730529785</v>
      </c>
      <c r="U194" s="0">
        <v>81.774406433105469</v>
      </c>
      <c r="V194" s="0">
        <v>101.5</v>
      </c>
      <c r="W194" s="0">
        <v>70.03448486328125</v>
      </c>
      <c r="X194">
        <f t="shared" si="6"/>
        <v>4.4340166320800778</v>
      </c>
      <c r="Y194">
        <f t="shared" si="7"/>
        <v>3.5469801940917969</v>
      </c>
      <c r="Z194">
        <f t="shared" si="8"/>
        <v>0.88703638267517093</v>
      </c>
    </row>
    <row r="195">
      <c r="A195" t="s">
        <v>89</v>
      </c>
      <c r="B195" t="s">
        <v>90</v>
      </c>
      <c r="C195" t="s">
        <v>91</v>
      </c>
      <c r="D195" t="s">
        <v>96</v>
      </c>
      <c r="E195" t="s">
        <v>101</v>
      </c>
      <c r="F195" s="0">
        <v>2</v>
      </c>
      <c r="G195" s="0">
        <v>152.18922424316406</v>
      </c>
      <c r="H195" s="0">
        <v>120.78172302246094</v>
      </c>
      <c r="I195" s="0">
        <v>31.407493591308594</v>
      </c>
      <c r="J195" s="0">
        <v>0.20637133717536926</v>
      </c>
      <c r="K195" s="0">
        <v>13.624664306640625</v>
      </c>
      <c r="L195" s="0">
        <v>24.130903244018555</v>
      </c>
      <c r="M195" s="0">
        <v>31.407493591308594</v>
      </c>
      <c r="N195" s="0">
        <v>38.68408203125</v>
      </c>
      <c r="O195" s="0">
        <v>49.190322875976563</v>
      </c>
      <c r="P195" s="0">
        <v>8.5834789276123047</v>
      </c>
      <c r="Q195" s="0">
        <v>54.231510162353516</v>
      </c>
      <c r="R195" s="0">
        <v>29</v>
      </c>
      <c r="S195" s="0">
        <v>192.54380798339844</v>
      </c>
      <c r="T195" s="0">
        <v>13.876015663146973</v>
      </c>
      <c r="U195" s="0">
        <v>81.774406433105469</v>
      </c>
      <c r="V195" s="0">
        <v>101.5</v>
      </c>
      <c r="W195" s="0">
        <v>68.482757568359375</v>
      </c>
      <c r="X195">
        <f t="shared" ref="X195:X258" si="9">G195*R195/1000</f>
        <v>4.4134875030517575</v>
      </c>
      <c r="Y195">
        <f t="shared" ref="Y195:Y258" si="10">H195*R195/1000</f>
        <v>3.5026699676513671</v>
      </c>
      <c r="Z195">
        <f t="shared" ref="Z195:Z258" si="11">I195*R195/1000</f>
        <v>0.9108173141479492</v>
      </c>
    </row>
    <row r="196">
      <c r="A196" t="s">
        <v>89</v>
      </c>
      <c r="B196" t="s">
        <v>90</v>
      </c>
      <c r="C196" t="s">
        <v>91</v>
      </c>
      <c r="D196" t="s">
        <v>96</v>
      </c>
      <c r="E196" t="s">
        <v>101</v>
      </c>
      <c r="F196" s="0">
        <v>3</v>
      </c>
      <c r="G196" s="0">
        <v>154.44987487792969</v>
      </c>
      <c r="H196" s="0">
        <v>123.62412261962891</v>
      </c>
      <c r="I196" s="0">
        <v>30.825746536254883</v>
      </c>
      <c r="J196" s="0">
        <v>0.19958414137363434</v>
      </c>
      <c r="K196" s="0">
        <v>13.584307670593262</v>
      </c>
      <c r="L196" s="0">
        <v>23.770689010620117</v>
      </c>
      <c r="M196" s="0">
        <v>30.825746536254883</v>
      </c>
      <c r="N196" s="0">
        <v>37.880802154541016</v>
      </c>
      <c r="O196" s="0">
        <v>48.067184448242188</v>
      </c>
      <c r="P196" s="0">
        <v>8.696599006652832</v>
      </c>
      <c r="Q196" s="0">
        <v>52.95489501953125</v>
      </c>
      <c r="R196" s="0">
        <v>29</v>
      </c>
      <c r="S196" s="0">
        <v>180.99845886230469</v>
      </c>
      <c r="T196" s="0">
        <v>13.453566551208496</v>
      </c>
      <c r="U196" s="0">
        <v>81.774406433105469</v>
      </c>
      <c r="V196" s="0">
        <v>101.5</v>
      </c>
      <c r="W196" s="0">
        <v>68.206893920898437</v>
      </c>
      <c r="X196">
        <f t="shared" si="9"/>
        <v>4.4790463714599609</v>
      </c>
      <c r="Y196">
        <f t="shared" si="10"/>
        <v>3.5850995559692382</v>
      </c>
      <c r="Z196">
        <f t="shared" si="11"/>
        <v>0.89394664955139158</v>
      </c>
    </row>
    <row r="197">
      <c r="A197" t="s">
        <v>89</v>
      </c>
      <c r="B197" t="s">
        <v>90</v>
      </c>
      <c r="C197" t="s">
        <v>91</v>
      </c>
      <c r="D197" t="s">
        <v>96</v>
      </c>
      <c r="E197" t="s">
        <v>101</v>
      </c>
      <c r="F197" s="0">
        <v>4</v>
      </c>
      <c r="G197" s="0">
        <v>148.19908142089844</v>
      </c>
      <c r="H197" s="0">
        <v>121.89069366455078</v>
      </c>
      <c r="I197" s="0">
        <v>26.308395385742187</v>
      </c>
      <c r="J197" s="0">
        <v>0.17752063274383545</v>
      </c>
      <c r="K197" s="0">
        <v>7.4131937026977539</v>
      </c>
      <c r="L197" s="0">
        <v>18.576631546020508</v>
      </c>
      <c r="M197" s="0">
        <v>26.308395385742187</v>
      </c>
      <c r="N197" s="0">
        <v>34.040157318115234</v>
      </c>
      <c r="O197" s="0">
        <v>45.203598022460937</v>
      </c>
      <c r="P197" s="0">
        <v>2.0566666126251221</v>
      </c>
      <c r="Q197" s="0">
        <v>50.560123443603516</v>
      </c>
      <c r="R197" s="0">
        <v>29</v>
      </c>
      <c r="S197" s="0">
        <v>217.38566589355469</v>
      </c>
      <c r="T197" s="0">
        <v>14.744004249572754</v>
      </c>
      <c r="U197" s="0">
        <v>81.774406433105469</v>
      </c>
      <c r="V197" s="0">
        <v>101.5</v>
      </c>
      <c r="W197" s="0">
        <v>67.068962097167969</v>
      </c>
      <c r="X197">
        <f t="shared" si="9"/>
        <v>4.2977733612060547</v>
      </c>
      <c r="Y197">
        <f t="shared" si="10"/>
        <v>3.5348301162719729</v>
      </c>
      <c r="Z197">
        <f t="shared" si="11"/>
        <v>0.76294346618652342</v>
      </c>
    </row>
    <row r="198">
      <c r="A198" t="s">
        <v>89</v>
      </c>
      <c r="B198" t="s">
        <v>90</v>
      </c>
      <c r="C198" t="s">
        <v>91</v>
      </c>
      <c r="D198" t="s">
        <v>96</v>
      </c>
      <c r="E198" t="s">
        <v>101</v>
      </c>
      <c r="F198" s="0">
        <v>5</v>
      </c>
      <c r="G198" s="0">
        <v>145.51139831542969</v>
      </c>
      <c r="H198" s="0">
        <v>125.11447143554688</v>
      </c>
      <c r="I198" s="0">
        <v>20.396928787231445</v>
      </c>
      <c r="J198" s="0">
        <v>0.14017409086227417</v>
      </c>
      <c r="K198" s="0">
        <v>-0.64153552055358887</v>
      </c>
      <c r="L198" s="0">
        <v>11.788159370422363</v>
      </c>
      <c r="M198" s="0">
        <v>20.396928787231445</v>
      </c>
      <c r="N198" s="0">
        <v>29.005697250366211</v>
      </c>
      <c r="O198" s="0">
        <v>41.435394287109375</v>
      </c>
      <c r="P198" s="0">
        <v>-6.6056475639343262</v>
      </c>
      <c r="Q198" s="0">
        <v>47.399505615234375</v>
      </c>
      <c r="R198" s="0">
        <v>29</v>
      </c>
      <c r="S198" s="0">
        <v>269.49822998046875</v>
      </c>
      <c r="T198" s="0">
        <v>16.416400909423828</v>
      </c>
      <c r="U198" s="0">
        <v>81.774406433105469</v>
      </c>
      <c r="V198" s="0">
        <v>101.5</v>
      </c>
      <c r="W198" s="0">
        <v>66.103446960449219</v>
      </c>
      <c r="X198">
        <f t="shared" si="9"/>
        <v>4.219830551147461</v>
      </c>
      <c r="Y198">
        <f t="shared" si="10"/>
        <v>3.6283196716308592</v>
      </c>
      <c r="Z198">
        <f t="shared" si="11"/>
        <v>0.59151093482971195</v>
      </c>
    </row>
    <row r="199">
      <c r="A199" t="s">
        <v>89</v>
      </c>
      <c r="B199" t="s">
        <v>90</v>
      </c>
      <c r="C199" t="s">
        <v>91</v>
      </c>
      <c r="D199" t="s">
        <v>96</v>
      </c>
      <c r="E199" t="s">
        <v>101</v>
      </c>
      <c r="F199" s="0">
        <v>6</v>
      </c>
      <c r="G199" s="0">
        <v>169.98222351074219</v>
      </c>
      <c r="H199" s="0">
        <v>146.90898132324219</v>
      </c>
      <c r="I199" s="0">
        <v>23.073246002197266</v>
      </c>
      <c r="J199" s="0">
        <v>0.13573917746543884</v>
      </c>
      <c r="K199" s="0">
        <v>6.4941062927246094</v>
      </c>
      <c r="L199" s="0">
        <v>16.289196014404297</v>
      </c>
      <c r="M199" s="0">
        <v>23.073246002197266</v>
      </c>
      <c r="N199" s="0">
        <v>29.857295989990234</v>
      </c>
      <c r="O199" s="0">
        <v>39.652385711669922</v>
      </c>
      <c r="P199" s="0">
        <v>1.794150710105896</v>
      </c>
      <c r="Q199" s="0">
        <v>44.352340698242188</v>
      </c>
      <c r="R199" s="0">
        <v>29</v>
      </c>
      <c r="S199" s="0">
        <v>167.36004638671875</v>
      </c>
      <c r="T199" s="0">
        <v>12.936771392822266</v>
      </c>
      <c r="U199" s="0">
        <v>81.774406433105469</v>
      </c>
      <c r="V199" s="0">
        <v>101.5</v>
      </c>
      <c r="W199" s="0">
        <v>71.137931823730469</v>
      </c>
      <c r="X199">
        <f t="shared" si="9"/>
        <v>4.9294844818115235</v>
      </c>
      <c r="Y199">
        <f t="shared" si="10"/>
        <v>4.2603604583740236</v>
      </c>
      <c r="Z199">
        <f t="shared" si="11"/>
        <v>0.66912413406372073</v>
      </c>
    </row>
    <row r="200">
      <c r="A200" t="s">
        <v>89</v>
      </c>
      <c r="B200" t="s">
        <v>90</v>
      </c>
      <c r="C200" t="s">
        <v>91</v>
      </c>
      <c r="D200" t="s">
        <v>96</v>
      </c>
      <c r="E200" t="s">
        <v>101</v>
      </c>
      <c r="F200" s="0">
        <v>7</v>
      </c>
      <c r="G200" s="0">
        <v>173.14723205566406</v>
      </c>
      <c r="H200" s="0">
        <v>184.28103637695312</v>
      </c>
      <c r="I200" s="0">
        <v>-11.133808135986328</v>
      </c>
      <c r="J200" s="0">
        <v>-0.064302548766136169</v>
      </c>
      <c r="K200" s="0">
        <v>-34.241405487060547</v>
      </c>
      <c r="L200" s="0">
        <v>-20.589250564575195</v>
      </c>
      <c r="M200" s="0">
        <v>-11.133808135986328</v>
      </c>
      <c r="N200" s="0">
        <v>-1.6783664226531982</v>
      </c>
      <c r="O200" s="0">
        <v>11.973789215087891</v>
      </c>
      <c r="P200" s="0">
        <v>-40.792087554931641</v>
      </c>
      <c r="Q200" s="0">
        <v>18.524473190307617</v>
      </c>
      <c r="R200" s="0">
        <v>29</v>
      </c>
      <c r="S200" s="0">
        <v>325.11529541015625</v>
      </c>
      <c r="T200" s="0">
        <v>18.030954360961914</v>
      </c>
      <c r="U200" s="0">
        <v>81.774406433105469</v>
      </c>
      <c r="V200" s="0">
        <v>101.5</v>
      </c>
      <c r="W200" s="0">
        <v>78.689651489257813</v>
      </c>
      <c r="X200">
        <f t="shared" si="9"/>
        <v>5.0212697296142581</v>
      </c>
      <c r="Y200">
        <f t="shared" si="10"/>
        <v>5.3441500549316405</v>
      </c>
      <c r="Z200">
        <f t="shared" si="11"/>
        <v>-0.32288043594360349</v>
      </c>
    </row>
    <row r="201">
      <c r="A201" t="s">
        <v>89</v>
      </c>
      <c r="B201" t="s">
        <v>90</v>
      </c>
      <c r="C201" t="s">
        <v>91</v>
      </c>
      <c r="D201" t="s">
        <v>96</v>
      </c>
      <c r="E201" t="s">
        <v>101</v>
      </c>
      <c r="F201" s="0">
        <v>8</v>
      </c>
      <c r="G201" s="0">
        <v>201.41261291503906</v>
      </c>
      <c r="H201" s="0">
        <v>213.58206176757813</v>
      </c>
      <c r="I201" s="0">
        <v>-12.169458389282227</v>
      </c>
      <c r="J201" s="0">
        <v>-0.060420539230108261</v>
      </c>
      <c r="K201" s="0">
        <v>-35.783313751220703</v>
      </c>
      <c r="L201" s="0">
        <v>-21.832056045532227</v>
      </c>
      <c r="M201" s="0">
        <v>-12.169458389282227</v>
      </c>
      <c r="N201" s="0">
        <v>-2.5068602561950684</v>
      </c>
      <c r="O201" s="0">
        <v>11.44439697265625</v>
      </c>
      <c r="P201" s="0">
        <v>-42.477512359619141</v>
      </c>
      <c r="Q201" s="0">
        <v>18.13859748840332</v>
      </c>
      <c r="R201" s="0">
        <v>29</v>
      </c>
      <c r="S201" s="0">
        <v>339.51708984375</v>
      </c>
      <c r="T201" s="0">
        <v>18.425989151000977</v>
      </c>
      <c r="U201" s="0">
        <v>81.774406433105469</v>
      </c>
      <c r="V201" s="0">
        <v>101.5</v>
      </c>
      <c r="W201" s="0">
        <v>86.068962097167969</v>
      </c>
      <c r="X201">
        <f t="shared" si="9"/>
        <v>5.8409657745361327</v>
      </c>
      <c r="Y201">
        <f t="shared" si="10"/>
        <v>6.1938797912597661</v>
      </c>
      <c r="Z201">
        <f t="shared" si="11"/>
        <v>-0.35291429328918456</v>
      </c>
    </row>
    <row r="202">
      <c r="A202" t="s">
        <v>89</v>
      </c>
      <c r="B202" t="s">
        <v>90</v>
      </c>
      <c r="C202" t="s">
        <v>91</v>
      </c>
      <c r="D202" t="s">
        <v>96</v>
      </c>
      <c r="E202" t="s">
        <v>101</v>
      </c>
      <c r="F202" s="0">
        <v>9</v>
      </c>
      <c r="G202" s="0">
        <v>258.86566162109375</v>
      </c>
      <c r="H202" s="0">
        <v>269.62203979492187</v>
      </c>
      <c r="I202" s="0">
        <v>-10.756402015686035</v>
      </c>
      <c r="J202" s="0">
        <v>-0.041552063077688217</v>
      </c>
      <c r="K202" s="0">
        <v>-36.879638671875</v>
      </c>
      <c r="L202" s="0">
        <v>-21.445819854736328</v>
      </c>
      <c r="M202" s="0">
        <v>-10.756402015686035</v>
      </c>
      <c r="N202" s="0">
        <v>-0.066984549164772034</v>
      </c>
      <c r="O202" s="0">
        <v>15.366836547851563</v>
      </c>
      <c r="P202" s="0">
        <v>-44.28521728515625</v>
      </c>
      <c r="Q202" s="0">
        <v>22.772411346435547</v>
      </c>
      <c r="R202" s="0">
        <v>29</v>
      </c>
      <c r="S202" s="0">
        <v>415.5103759765625</v>
      </c>
      <c r="T202" s="0">
        <v>20.384071350097656</v>
      </c>
      <c r="U202" s="0">
        <v>81.774406433105469</v>
      </c>
      <c r="V202" s="0">
        <v>101.5</v>
      </c>
      <c r="W202" s="0">
        <v>93.586204528808594</v>
      </c>
      <c r="X202">
        <f t="shared" si="9"/>
        <v>7.507104187011719</v>
      </c>
      <c r="Y202">
        <f t="shared" si="10"/>
        <v>7.8190391540527342</v>
      </c>
      <c r="Z202">
        <f t="shared" si="11"/>
        <v>-0.31193565845489502</v>
      </c>
    </row>
    <row r="203">
      <c r="A203" t="s">
        <v>89</v>
      </c>
      <c r="B203" t="s">
        <v>90</v>
      </c>
      <c r="C203" t="s">
        <v>91</v>
      </c>
      <c r="D203" t="s">
        <v>96</v>
      </c>
      <c r="E203" t="s">
        <v>101</v>
      </c>
      <c r="F203" s="0">
        <v>10</v>
      </c>
      <c r="G203" s="0">
        <v>322.77264404296875</v>
      </c>
      <c r="H203" s="0">
        <v>334.10308837890625</v>
      </c>
      <c r="I203" s="0">
        <v>-11.330448150634766</v>
      </c>
      <c r="J203" s="0">
        <v>-0.035103496164083481</v>
      </c>
      <c r="K203" s="0">
        <v>-37.690711975097656</v>
      </c>
      <c r="L203" s="0">
        <v>-22.116853713989258</v>
      </c>
      <c r="M203" s="0">
        <v>-11.330448150634766</v>
      </c>
      <c r="N203" s="0">
        <v>-0.54404187202453613</v>
      </c>
      <c r="O203" s="0">
        <v>15.029815673828125</v>
      </c>
      <c r="P203" s="0">
        <v>-45.163478851318359</v>
      </c>
      <c r="Q203" s="0">
        <v>22.502584457397461</v>
      </c>
      <c r="R203" s="0">
        <v>29</v>
      </c>
      <c r="S203" s="0">
        <v>423.08474731445312</v>
      </c>
      <c r="T203" s="0">
        <v>20.569023132324219</v>
      </c>
      <c r="U203" s="0">
        <v>81.774406433105469</v>
      </c>
      <c r="V203" s="0">
        <v>101.5</v>
      </c>
      <c r="W203" s="0">
        <v>95.586204528808594</v>
      </c>
      <c r="X203">
        <f t="shared" si="9"/>
        <v>9.3604066772460932</v>
      </c>
      <c r="Y203">
        <f t="shared" si="10"/>
        <v>9.6889895629882812</v>
      </c>
      <c r="Z203">
        <f t="shared" si="11"/>
        <v>-0.32858299636840821</v>
      </c>
    </row>
    <row r="204">
      <c r="A204" t="s">
        <v>89</v>
      </c>
      <c r="B204" t="s">
        <v>90</v>
      </c>
      <c r="C204" t="s">
        <v>91</v>
      </c>
      <c r="D204" t="s">
        <v>96</v>
      </c>
      <c r="E204" t="s">
        <v>101</v>
      </c>
      <c r="F204" s="0">
        <v>11</v>
      </c>
      <c r="G204" s="0">
        <v>374.77310180664062</v>
      </c>
      <c r="H204" s="0">
        <v>386.33587646484375</v>
      </c>
      <c r="I204" s="0">
        <v>-11.562780380249023</v>
      </c>
      <c r="J204" s="0">
        <v>-0.030852748081088066</v>
      </c>
      <c r="K204" s="0">
        <v>-38.734672546386719</v>
      </c>
      <c r="L204" s="0">
        <v>-22.681299209594727</v>
      </c>
      <c r="M204" s="0">
        <v>-11.562780380249023</v>
      </c>
      <c r="N204" s="0">
        <v>-0.44426184892654419</v>
      </c>
      <c r="O204" s="0">
        <v>15.609112739562988</v>
      </c>
      <c r="P204" s="0">
        <v>-46.437526702880859</v>
      </c>
      <c r="Q204" s="0">
        <v>23.311967849731445</v>
      </c>
      <c r="R204" s="0">
        <v>29</v>
      </c>
      <c r="S204" s="0">
        <v>449.53924560546875</v>
      </c>
      <c r="T204" s="0">
        <v>21.202341079711914</v>
      </c>
      <c r="U204" s="0">
        <v>81.774406433105469</v>
      </c>
      <c r="V204" s="0">
        <v>101.5</v>
      </c>
      <c r="W204" s="0">
        <v>96</v>
      </c>
      <c r="X204">
        <f t="shared" si="9"/>
        <v>10.868419952392578</v>
      </c>
      <c r="Y204">
        <f t="shared" si="10"/>
        <v>11.20374041748047</v>
      </c>
      <c r="Z204">
        <f t="shared" si="11"/>
        <v>-0.33532063102722171</v>
      </c>
    </row>
    <row r="205">
      <c r="A205" t="s">
        <v>89</v>
      </c>
      <c r="B205" t="s">
        <v>90</v>
      </c>
      <c r="C205" t="s">
        <v>91</v>
      </c>
      <c r="D205" t="s">
        <v>96</v>
      </c>
      <c r="E205" t="s">
        <v>101</v>
      </c>
      <c r="F205" s="0">
        <v>12</v>
      </c>
      <c r="G205" s="0">
        <v>376.13388061523438</v>
      </c>
      <c r="H205" s="0">
        <v>381.25311279296875</v>
      </c>
      <c r="I205" s="0">
        <v>-5.1192102432250977</v>
      </c>
      <c r="J205" s="0">
        <v>-0.013610075227916241</v>
      </c>
      <c r="K205" s="0">
        <v>-37.273414611816406</v>
      </c>
      <c r="L205" s="0">
        <v>-18.276451110839844</v>
      </c>
      <c r="M205" s="0">
        <v>-5.1192102432250977</v>
      </c>
      <c r="N205" s="0">
        <v>8.038029670715332</v>
      </c>
      <c r="O205" s="0">
        <v>27.034994125366211</v>
      </c>
      <c r="P205" s="0">
        <v>-46.388687133789063</v>
      </c>
      <c r="Q205" s="0">
        <v>36.150264739990234</v>
      </c>
      <c r="R205" s="0">
        <v>29</v>
      </c>
      <c r="S205" s="0">
        <v>629.51104736328125</v>
      </c>
      <c r="T205" s="0">
        <v>25.090059280395508</v>
      </c>
      <c r="U205" s="0">
        <v>81.774406433105469</v>
      </c>
      <c r="V205" s="0">
        <v>101.5</v>
      </c>
      <c r="W205" s="0">
        <v>94.241378784179688</v>
      </c>
      <c r="X205">
        <f t="shared" si="9"/>
        <v>10.907882537841797</v>
      </c>
      <c r="Y205">
        <f t="shared" si="10"/>
        <v>11.056340270996094</v>
      </c>
      <c r="Z205">
        <f t="shared" si="11"/>
        <v>-0.14845709705352783</v>
      </c>
    </row>
    <row r="206">
      <c r="A206" t="s">
        <v>89</v>
      </c>
      <c r="B206" t="s">
        <v>90</v>
      </c>
      <c r="C206" t="s">
        <v>91</v>
      </c>
      <c r="D206" t="s">
        <v>96</v>
      </c>
      <c r="E206" t="s">
        <v>101</v>
      </c>
      <c r="F206" s="0">
        <v>13</v>
      </c>
      <c r="G206" s="0">
        <v>383.82806396484375</v>
      </c>
      <c r="H206" s="0">
        <v>378.82516479492187</v>
      </c>
      <c r="I206" s="0">
        <v>5.0029129981994629</v>
      </c>
      <c r="J206" s="0">
        <v>0.013034255243837833</v>
      </c>
      <c r="K206" s="0">
        <v>-25.887901306152344</v>
      </c>
      <c r="L206" s="0">
        <v>-7.6373581886291504</v>
      </c>
      <c r="M206" s="0">
        <v>5.0029129981994629</v>
      </c>
      <c r="N206" s="0">
        <v>17.643184661865234</v>
      </c>
      <c r="O206" s="0">
        <v>35.893726348876953</v>
      </c>
      <c r="P206" s="0">
        <v>-34.64501953125</v>
      </c>
      <c r="Q206" s="0">
        <v>44.650844573974609</v>
      </c>
      <c r="R206" s="0">
        <v>29</v>
      </c>
      <c r="S206" s="0">
        <v>581.01397705078125</v>
      </c>
      <c r="T206" s="0">
        <v>24.104230880737305</v>
      </c>
      <c r="U206" s="0">
        <v>81.774406433105469</v>
      </c>
      <c r="V206" s="0">
        <v>101.5</v>
      </c>
      <c r="W206" s="0">
        <v>95.620689392089844</v>
      </c>
      <c r="X206">
        <f t="shared" si="9"/>
        <v>11.131013854980468</v>
      </c>
      <c r="Y206">
        <f t="shared" si="10"/>
        <v>10.985929779052734</v>
      </c>
      <c r="Z206">
        <f t="shared" si="11"/>
        <v>0.14508447694778442</v>
      </c>
    </row>
    <row r="207">
      <c r="A207" t="s">
        <v>89</v>
      </c>
      <c r="B207" t="s">
        <v>90</v>
      </c>
      <c r="C207" t="s">
        <v>91</v>
      </c>
      <c r="D207" t="s">
        <v>96</v>
      </c>
      <c r="E207" t="s">
        <v>101</v>
      </c>
      <c r="F207" s="0">
        <v>14</v>
      </c>
      <c r="G207" s="0">
        <v>378.71847534179687</v>
      </c>
      <c r="H207" s="0">
        <v>377.833740234375</v>
      </c>
      <c r="I207" s="0">
        <v>0.88471806049346924</v>
      </c>
      <c r="J207" s="0">
        <v>0.0023360836785286665</v>
      </c>
      <c r="K207" s="0">
        <v>-29.721988677978516</v>
      </c>
      <c r="L207" s="0">
        <v>-11.639298439025879</v>
      </c>
      <c r="M207" s="0">
        <v>0.88471806049346924</v>
      </c>
      <c r="N207" s="0">
        <v>13.408734321594238</v>
      </c>
      <c r="O207" s="0">
        <v>31.491424560546875</v>
      </c>
      <c r="P207" s="0">
        <v>-38.398563385009766</v>
      </c>
      <c r="Q207" s="0">
        <v>40.167999267578125</v>
      </c>
      <c r="R207" s="0">
        <v>29</v>
      </c>
      <c r="S207" s="0">
        <v>570.375732421875</v>
      </c>
      <c r="T207" s="0">
        <v>23.882539749145508</v>
      </c>
      <c r="U207" s="0">
        <v>81.774406433105469</v>
      </c>
      <c r="V207" s="0">
        <v>101.5</v>
      </c>
      <c r="W207" s="0">
        <v>95.620689392089844</v>
      </c>
      <c r="X207">
        <f t="shared" si="9"/>
        <v>10.98283578491211</v>
      </c>
      <c r="Y207">
        <f t="shared" si="10"/>
        <v>10.957178466796876</v>
      </c>
      <c r="Z207">
        <f t="shared" si="11"/>
        <v>2.5656823754310609E-2</v>
      </c>
    </row>
    <row r="208">
      <c r="A208" t="s">
        <v>89</v>
      </c>
      <c r="B208" t="s">
        <v>90</v>
      </c>
      <c r="C208" t="s">
        <v>91</v>
      </c>
      <c r="D208" t="s">
        <v>96</v>
      </c>
      <c r="E208" t="s">
        <v>101</v>
      </c>
      <c r="F208" s="0">
        <v>15</v>
      </c>
      <c r="G208" s="0">
        <v>384.93072509765625</v>
      </c>
      <c r="H208" s="0">
        <v>381.70550537109375</v>
      </c>
      <c r="I208" s="0">
        <v>3.2252075672149658</v>
      </c>
      <c r="J208" s="0">
        <v>0.0083786705508828163</v>
      </c>
      <c r="K208" s="0">
        <v>-26.683549880981445</v>
      </c>
      <c r="L208" s="0">
        <v>-9.0132131576538086</v>
      </c>
      <c r="M208" s="0">
        <v>3.2252075672149658</v>
      </c>
      <c r="N208" s="0">
        <v>15.463628768920898</v>
      </c>
      <c r="O208" s="0">
        <v>33.133964538574219</v>
      </c>
      <c r="P208" s="0">
        <v>-35.162265777587891</v>
      </c>
      <c r="Q208" s="0">
        <v>41.612682342529297</v>
      </c>
      <c r="R208" s="0">
        <v>29</v>
      </c>
      <c r="S208" s="0">
        <v>544.6588134765625</v>
      </c>
      <c r="T208" s="0">
        <v>23.337926864624023</v>
      </c>
      <c r="U208" s="0">
        <v>81.774406433105469</v>
      </c>
      <c r="V208" s="0">
        <v>101.5</v>
      </c>
      <c r="W208" s="0">
        <v>96.655174255371094</v>
      </c>
      <c r="X208">
        <f t="shared" si="9"/>
        <v>11.162991027832032</v>
      </c>
      <c r="Y208">
        <f t="shared" si="10"/>
        <v>11.069459655761719</v>
      </c>
      <c r="Z208">
        <f t="shared" si="11"/>
        <v>9.3531019449234004E-2</v>
      </c>
    </row>
    <row r="209">
      <c r="A209" t="s">
        <v>89</v>
      </c>
      <c r="B209" t="s">
        <v>90</v>
      </c>
      <c r="C209" t="s">
        <v>91</v>
      </c>
      <c r="D209" t="s">
        <v>96</v>
      </c>
      <c r="E209" t="s">
        <v>101</v>
      </c>
      <c r="F209" s="0">
        <v>16</v>
      </c>
      <c r="G209" s="0">
        <v>371.49307250976562</v>
      </c>
      <c r="H209" s="0">
        <v>367.82305908203125</v>
      </c>
      <c r="I209" s="0">
        <v>3.6699774265289307</v>
      </c>
      <c r="J209" s="0">
        <v>0.009878993034362793</v>
      </c>
      <c r="K209" s="0">
        <v>-26.359157562255859</v>
      </c>
      <c r="L209" s="0">
        <v>-8.6177005767822266</v>
      </c>
      <c r="M209" s="0">
        <v>3.6699774265289307</v>
      </c>
      <c r="N209" s="0">
        <v>15.957655906677246</v>
      </c>
      <c r="O209" s="0">
        <v>33.699111938476563</v>
      </c>
      <c r="P209" s="0">
        <v>-34.871997833251953</v>
      </c>
      <c r="Q209" s="0">
        <v>42.211956024169922</v>
      </c>
      <c r="R209" s="0">
        <v>29</v>
      </c>
      <c r="S209" s="0">
        <v>549.05194091796875</v>
      </c>
      <c r="T209" s="0">
        <v>23.431858062744141</v>
      </c>
      <c r="U209" s="0">
        <v>81.774406433105469</v>
      </c>
      <c r="V209" s="0">
        <v>101.5</v>
      </c>
      <c r="W209" s="0">
        <v>94.655174255371094</v>
      </c>
      <c r="X209">
        <f t="shared" si="9"/>
        <v>10.773299102783204</v>
      </c>
      <c r="Y209">
        <f t="shared" si="10"/>
        <v>10.666868713378907</v>
      </c>
      <c r="Z209">
        <f t="shared" si="11"/>
        <v>0.10642934536933898</v>
      </c>
    </row>
    <row r="210">
      <c r="A210" t="s">
        <v>89</v>
      </c>
      <c r="B210" t="s">
        <v>90</v>
      </c>
      <c r="C210" t="s">
        <v>91</v>
      </c>
      <c r="D210" t="s">
        <v>96</v>
      </c>
      <c r="E210" t="s">
        <v>101</v>
      </c>
      <c r="F210" s="0">
        <v>17</v>
      </c>
      <c r="G210" s="0">
        <v>355.37469482421875</v>
      </c>
      <c r="H210" s="0">
        <v>343.42449951171875</v>
      </c>
      <c r="I210" s="0">
        <v>11.950199127197266</v>
      </c>
      <c r="J210" s="0">
        <v>0.033627040684223175</v>
      </c>
      <c r="K210" s="0">
        <v>-11.945635795593262</v>
      </c>
      <c r="L210" s="0">
        <v>2.1722171306610107</v>
      </c>
      <c r="M210" s="0">
        <v>11.950199127197266</v>
      </c>
      <c r="N210" s="0">
        <v>21.728181838989258</v>
      </c>
      <c r="O210" s="0">
        <v>35.846035003662109</v>
      </c>
      <c r="P210" s="0">
        <v>-18.719772338867188</v>
      </c>
      <c r="Q210" s="0">
        <v>42.620170593261719</v>
      </c>
      <c r="R210" s="0">
        <v>29</v>
      </c>
      <c r="S210" s="0">
        <v>347.67401123046875</v>
      </c>
      <c r="T210" s="0">
        <v>18.646018981933594</v>
      </c>
      <c r="U210" s="0">
        <v>81.774406433105469</v>
      </c>
      <c r="V210" s="0">
        <v>101.5</v>
      </c>
      <c r="W210" s="0">
        <v>90.551727294921875</v>
      </c>
      <c r="X210">
        <f t="shared" si="9"/>
        <v>10.305866149902343</v>
      </c>
      <c r="Y210">
        <f t="shared" si="10"/>
        <v>9.9593104858398434</v>
      </c>
      <c r="Z210">
        <f t="shared" si="11"/>
        <v>0.34655577468872073</v>
      </c>
    </row>
    <row r="211">
      <c r="A211" t="s">
        <v>89</v>
      </c>
      <c r="B211" t="s">
        <v>90</v>
      </c>
      <c r="C211" t="s">
        <v>91</v>
      </c>
      <c r="D211" t="s">
        <v>96</v>
      </c>
      <c r="E211" t="s">
        <v>101</v>
      </c>
      <c r="F211" s="0">
        <v>18</v>
      </c>
      <c r="G211" s="0">
        <v>335.08346557617187</v>
      </c>
      <c r="H211" s="0">
        <v>325.70175170898437</v>
      </c>
      <c r="I211" s="0">
        <v>9.3817462921142578</v>
      </c>
      <c r="J211" s="0">
        <v>0.027998236939311028</v>
      </c>
      <c r="K211" s="0">
        <v>-14.398457527160645</v>
      </c>
      <c r="L211" s="0">
        <v>-0.34892046451568604</v>
      </c>
      <c r="M211" s="0">
        <v>9.3817462921142578</v>
      </c>
      <c r="N211" s="0">
        <v>19.11241340637207</v>
      </c>
      <c r="O211" s="0">
        <v>33.161949157714844</v>
      </c>
      <c r="P211" s="0">
        <v>-21.139814376831055</v>
      </c>
      <c r="Q211" s="0">
        <v>39.903308868408203</v>
      </c>
      <c r="R211" s="0">
        <v>29</v>
      </c>
      <c r="S211" s="0">
        <v>344.31744384765625</v>
      </c>
      <c r="T211" s="0">
        <v>18.555791854858398</v>
      </c>
      <c r="U211" s="0">
        <v>81.774406433105469</v>
      </c>
      <c r="V211" s="0">
        <v>101.5</v>
      </c>
      <c r="W211" s="0">
        <v>88.344825744628906</v>
      </c>
      <c r="X211">
        <f t="shared" si="9"/>
        <v>9.7174205017089843</v>
      </c>
      <c r="Y211">
        <f t="shared" si="10"/>
        <v>9.445350799560547</v>
      </c>
      <c r="Z211">
        <f t="shared" si="11"/>
        <v>0.27207064247131346</v>
      </c>
    </row>
    <row r="212">
      <c r="A212" t="s">
        <v>89</v>
      </c>
      <c r="B212" t="s">
        <v>90</v>
      </c>
      <c r="C212" t="s">
        <v>91</v>
      </c>
      <c r="D212" t="s">
        <v>96</v>
      </c>
      <c r="E212" t="s">
        <v>101</v>
      </c>
      <c r="F212" s="0">
        <v>19</v>
      </c>
      <c r="G212" s="0">
        <v>302.71624755859375</v>
      </c>
      <c r="H212" s="0">
        <v>315.41964721679687</v>
      </c>
      <c r="I212" s="0">
        <v>-12.703399658203125</v>
      </c>
      <c r="J212" s="0">
        <v>-0.041964709758758545</v>
      </c>
      <c r="K212" s="0">
        <v>-33.921966552734375</v>
      </c>
      <c r="L212" s="0">
        <v>-21.385866165161133</v>
      </c>
      <c r="M212" s="0">
        <v>-12.703399658203125</v>
      </c>
      <c r="N212" s="0">
        <v>-4.0209336280822754</v>
      </c>
      <c r="O212" s="0">
        <v>8.5151681900024414</v>
      </c>
      <c r="P212" s="0">
        <v>-39.937137603759766</v>
      </c>
      <c r="Q212" s="0">
        <v>14.530337333679199</v>
      </c>
      <c r="R212" s="0">
        <v>29</v>
      </c>
      <c r="S212" s="0">
        <v>274.13214111328125</v>
      </c>
      <c r="T212" s="0">
        <v>16.556936264038086</v>
      </c>
      <c r="U212" s="0">
        <v>81.774406433105469</v>
      </c>
      <c r="V212" s="0">
        <v>101.5</v>
      </c>
      <c r="W212" s="0">
        <v>82.827583312988281</v>
      </c>
      <c r="X212">
        <f t="shared" si="9"/>
        <v>8.778771179199218</v>
      </c>
      <c r="Y212">
        <f t="shared" si="10"/>
        <v>9.1471697692871086</v>
      </c>
      <c r="Z212">
        <f t="shared" si="11"/>
        <v>-0.36839859008789061</v>
      </c>
    </row>
    <row r="213">
      <c r="A213" t="s">
        <v>89</v>
      </c>
      <c r="B213" t="s">
        <v>90</v>
      </c>
      <c r="C213" t="s">
        <v>91</v>
      </c>
      <c r="D213" t="s">
        <v>96</v>
      </c>
      <c r="E213" t="s">
        <v>101</v>
      </c>
      <c r="F213" s="0">
        <v>20</v>
      </c>
      <c r="G213" s="0">
        <v>291.7864990234375</v>
      </c>
      <c r="H213" s="0">
        <v>316.00723266601562</v>
      </c>
      <c r="I213" s="0">
        <v>-24.220739364624023</v>
      </c>
      <c r="J213" s="0">
        <v>-0.083008430898189545</v>
      </c>
      <c r="K213" s="0">
        <v>-42.372245788574219</v>
      </c>
      <c r="L213" s="0">
        <v>-31.648187637329102</v>
      </c>
      <c r="M213" s="0">
        <v>-24.220739364624023</v>
      </c>
      <c r="N213" s="0">
        <v>-16.793291091918945</v>
      </c>
      <c r="O213" s="0">
        <v>-6.0692348480224609</v>
      </c>
      <c r="P213" s="0">
        <v>-47.5179443359375</v>
      </c>
      <c r="Q213" s="0">
        <v>-0.92353528738021851</v>
      </c>
      <c r="R213" s="0">
        <v>29</v>
      </c>
      <c r="S213" s="0">
        <v>200.61024475097656</v>
      </c>
      <c r="T213" s="0">
        <v>14.163694381713867</v>
      </c>
      <c r="U213" s="0">
        <v>81.774406433105469</v>
      </c>
      <c r="V213" s="0">
        <v>101.5</v>
      </c>
      <c r="W213" s="0">
        <v>80.620689392089844</v>
      </c>
      <c r="X213">
        <f t="shared" si="9"/>
        <v>8.4618084716796869</v>
      </c>
      <c r="Y213">
        <f t="shared" si="10"/>
        <v>9.1642097473144535</v>
      </c>
      <c r="Z213">
        <f t="shared" si="11"/>
        <v>-0.70240144157409667</v>
      </c>
    </row>
    <row r="214">
      <c r="A214" t="s">
        <v>89</v>
      </c>
      <c r="B214" t="s">
        <v>90</v>
      </c>
      <c r="C214" t="s">
        <v>91</v>
      </c>
      <c r="D214" t="s">
        <v>96</v>
      </c>
      <c r="E214" t="s">
        <v>101</v>
      </c>
      <c r="F214" s="0">
        <v>21</v>
      </c>
      <c r="G214" s="0">
        <v>276.50408935546875</v>
      </c>
      <c r="H214" s="0">
        <v>285.9727783203125</v>
      </c>
      <c r="I214" s="0">
        <v>-9.4686832427978516</v>
      </c>
      <c r="J214" s="0">
        <v>-0.034244280308485031</v>
      </c>
      <c r="K214" s="0">
        <v>-25.90202522277832</v>
      </c>
      <c r="L214" s="0">
        <v>-16.193073272705078</v>
      </c>
      <c r="M214" s="0">
        <v>-9.4686832427978516</v>
      </c>
      <c r="N214" s="0">
        <v>-2.7442929744720459</v>
      </c>
      <c r="O214" s="0">
        <v>6.9646587371826172</v>
      </c>
      <c r="P214" s="0">
        <v>-30.560649871826172</v>
      </c>
      <c r="Q214" s="0">
        <v>11.623282432556152</v>
      </c>
      <c r="R214" s="0">
        <v>29</v>
      </c>
      <c r="S214" s="0">
        <v>164.429443359375</v>
      </c>
      <c r="T214" s="0">
        <v>12.823004722595215</v>
      </c>
      <c r="U214" s="0">
        <v>81.774406433105469</v>
      </c>
      <c r="V214" s="0">
        <v>101.5</v>
      </c>
      <c r="W214" s="0">
        <v>75.724136352539062</v>
      </c>
      <c r="X214">
        <f t="shared" si="9"/>
        <v>8.0186185913085932</v>
      </c>
      <c r="Y214">
        <f t="shared" si="10"/>
        <v>8.2932105712890625</v>
      </c>
      <c r="Z214">
        <f t="shared" si="11"/>
        <v>-0.27459181404113769</v>
      </c>
    </row>
    <row r="215">
      <c r="A215" t="s">
        <v>89</v>
      </c>
      <c r="B215" t="s">
        <v>90</v>
      </c>
      <c r="C215" t="s">
        <v>91</v>
      </c>
      <c r="D215" t="s">
        <v>96</v>
      </c>
      <c r="E215" t="s">
        <v>101</v>
      </c>
      <c r="F215" s="0">
        <v>22</v>
      </c>
      <c r="G215" s="0">
        <v>191.40249633789063</v>
      </c>
      <c r="H215" s="0">
        <v>192.88792419433594</v>
      </c>
      <c r="I215" s="0">
        <v>-1.4854336977005005</v>
      </c>
      <c r="J215" s="0">
        <v>-0.0077607855200767517</v>
      </c>
      <c r="K215" s="0">
        <v>-16.40391731262207</v>
      </c>
      <c r="L215" s="0">
        <v>-7.5899558067321777</v>
      </c>
      <c r="M215" s="0">
        <v>-1.4854336977005005</v>
      </c>
      <c r="N215" s="0">
        <v>4.6190886497497559</v>
      </c>
      <c r="O215" s="0">
        <v>13.433049201965332</v>
      </c>
      <c r="P215" s="0">
        <v>-20.633098602294922</v>
      </c>
      <c r="Q215" s="0">
        <v>17.6622314453125</v>
      </c>
      <c r="R215" s="0">
        <v>29</v>
      </c>
      <c r="S215" s="0">
        <v>135.51181030273437</v>
      </c>
      <c r="T215" s="0">
        <v>11.64095401763916</v>
      </c>
      <c r="U215" s="0">
        <v>81.774406433105469</v>
      </c>
      <c r="V215" s="0">
        <v>101.5</v>
      </c>
      <c r="W215" s="0">
        <v>71.896553039550781</v>
      </c>
      <c r="X215">
        <f t="shared" si="9"/>
        <v>5.5506723937988278</v>
      </c>
      <c r="Y215">
        <f t="shared" si="10"/>
        <v>5.5937498016357425</v>
      </c>
      <c r="Z215">
        <f t="shared" si="11"/>
        <v>-4.3077577233314512E-2</v>
      </c>
    </row>
    <row r="216">
      <c r="A216" t="s">
        <v>89</v>
      </c>
      <c r="B216" t="s">
        <v>90</v>
      </c>
      <c r="C216" t="s">
        <v>91</v>
      </c>
      <c r="D216" t="s">
        <v>96</v>
      </c>
      <c r="E216" t="s">
        <v>101</v>
      </c>
      <c r="F216" s="0">
        <v>23</v>
      </c>
      <c r="G216" s="0">
        <v>150.5050048828125</v>
      </c>
      <c r="H216" s="0">
        <v>148.95170593261719</v>
      </c>
      <c r="I216" s="0">
        <v>1.5532876253128052</v>
      </c>
      <c r="J216" s="0">
        <v>0.010320505127310753</v>
      </c>
      <c r="K216" s="0">
        <v>-13.731565475463867</v>
      </c>
      <c r="L216" s="0">
        <v>-4.7011504173278809</v>
      </c>
      <c r="M216" s="0">
        <v>1.5532876253128052</v>
      </c>
      <c r="N216" s="0">
        <v>7.8077254295349121</v>
      </c>
      <c r="O216" s="0">
        <v>16.838140487670898</v>
      </c>
      <c r="P216" s="0">
        <v>-18.064609527587891</v>
      </c>
      <c r="Q216" s="0">
        <v>21.171184539794922</v>
      </c>
      <c r="R216" s="0">
        <v>29</v>
      </c>
      <c r="S216" s="0">
        <v>142.24937438964844</v>
      </c>
      <c r="T216" s="0">
        <v>11.926834106445313</v>
      </c>
      <c r="U216" s="0">
        <v>81.774406433105469</v>
      </c>
      <c r="V216" s="0">
        <v>101.5</v>
      </c>
      <c r="W216" s="0">
        <v>70.724136352539062</v>
      </c>
      <c r="X216">
        <f t="shared" si="9"/>
        <v>4.3646451416015628</v>
      </c>
      <c r="Y216">
        <f t="shared" si="10"/>
        <v>4.3195994720458986</v>
      </c>
      <c r="Z216">
        <f t="shared" si="11"/>
        <v>4.5045341134071347E-2</v>
      </c>
    </row>
    <row r="217">
      <c r="A217" t="s">
        <v>89</v>
      </c>
      <c r="B217" t="s">
        <v>90</v>
      </c>
      <c r="C217" t="s">
        <v>91</v>
      </c>
      <c r="D217" t="s">
        <v>96</v>
      </c>
      <c r="E217" t="s">
        <v>101</v>
      </c>
      <c r="F217" s="0">
        <v>24</v>
      </c>
      <c r="G217" s="0">
        <v>142.07363891601562</v>
      </c>
      <c r="H217" s="0">
        <v>136.08482360839844</v>
      </c>
      <c r="I217" s="0">
        <v>5.9888262748718262</v>
      </c>
      <c r="J217" s="0">
        <v>0.042152974754571915</v>
      </c>
      <c r="K217" s="0">
        <v>-11.28707218170166</v>
      </c>
      <c r="L217" s="0">
        <v>-1.0803314447402954</v>
      </c>
      <c r="M217" s="0">
        <v>5.9888262748718262</v>
      </c>
      <c r="N217" s="0">
        <v>13.057984352111816</v>
      </c>
      <c r="O217" s="0">
        <v>23.264724731445313</v>
      </c>
      <c r="P217" s="0">
        <v>-16.184549331665039</v>
      </c>
      <c r="Q217" s="0">
        <v>28.162202835083008</v>
      </c>
      <c r="R217" s="0">
        <v>29</v>
      </c>
      <c r="S217" s="0">
        <v>181.72268676757812</v>
      </c>
      <c r="T217" s="0">
        <v>13.48045539855957</v>
      </c>
      <c r="U217" s="0">
        <v>81.774406433105469</v>
      </c>
      <c r="V217" s="0">
        <v>101.5</v>
      </c>
      <c r="W217" s="0">
        <v>70.241378784179687</v>
      </c>
      <c r="X217">
        <f t="shared" si="9"/>
        <v>4.120135528564453</v>
      </c>
      <c r="Y217">
        <f t="shared" si="10"/>
        <v>3.9464598846435548</v>
      </c>
      <c r="Z217">
        <f t="shared" si="11"/>
        <v>0.17367596197128296</v>
      </c>
    </row>
    <row r="218">
      <c r="A218" t="s">
        <v>89</v>
      </c>
      <c r="B218" t="s">
        <v>90</v>
      </c>
      <c r="C218" t="s">
        <v>91</v>
      </c>
      <c r="D218" t="s">
        <v>96</v>
      </c>
      <c r="E218" t="s">
        <v>102</v>
      </c>
      <c r="F218" s="0">
        <v>1</v>
      </c>
      <c r="G218" s="0">
        <v>135.20497131347656</v>
      </c>
      <c r="H218" s="0">
        <v>123.18284606933594</v>
      </c>
      <c r="I218" s="0">
        <v>12.022133827209473</v>
      </c>
      <c r="J218" s="0">
        <v>0.088917836546897888</v>
      </c>
      <c r="K218" s="0">
        <v>1.1614177227020264</v>
      </c>
      <c r="L218" s="0">
        <v>7.5780167579650879</v>
      </c>
      <c r="M218" s="0">
        <v>12.022133827209473</v>
      </c>
      <c r="N218" s="0">
        <v>16.466251373291016</v>
      </c>
      <c r="O218" s="0">
        <v>22.882850646972656</v>
      </c>
      <c r="P218" s="0">
        <v>-1.9174444675445557</v>
      </c>
      <c r="Q218" s="0">
        <v>25.961711883544922</v>
      </c>
      <c r="R218" s="0">
        <v>27</v>
      </c>
      <c r="S218" s="0">
        <v>71.819900512695312</v>
      </c>
      <c r="T218" s="0">
        <v>8.4746618270874023</v>
      </c>
      <c r="U218" s="0">
        <v>74.169540405273438</v>
      </c>
      <c r="V218" s="0">
        <v>88.75</v>
      </c>
      <c r="W218" s="0">
        <v>69.013786315917969</v>
      </c>
      <c r="X218">
        <f t="shared" si="9"/>
        <v>3.6505342254638671</v>
      </c>
      <c r="Y218">
        <f t="shared" si="10"/>
        <v>3.3259368438720704</v>
      </c>
      <c r="Z218">
        <f t="shared" si="11"/>
        <v>0.32459761333465575</v>
      </c>
    </row>
    <row r="219">
      <c r="A219" t="s">
        <v>89</v>
      </c>
      <c r="B219" t="s">
        <v>90</v>
      </c>
      <c r="C219" t="s">
        <v>91</v>
      </c>
      <c r="D219" t="s">
        <v>96</v>
      </c>
      <c r="E219" t="s">
        <v>102</v>
      </c>
      <c r="F219" s="0">
        <v>2</v>
      </c>
      <c r="G219" s="0">
        <v>134.84939575195312</v>
      </c>
      <c r="H219" s="0">
        <v>125.08197784423828</v>
      </c>
      <c r="I219" s="0">
        <v>9.7674121856689453</v>
      </c>
      <c r="J219" s="0">
        <v>0.072432003915309906</v>
      </c>
      <c r="K219" s="0">
        <v>-0.73053562641143799</v>
      </c>
      <c r="L219" s="0">
        <v>5.4717369079589844</v>
      </c>
      <c r="M219" s="0">
        <v>9.7674121856689453</v>
      </c>
      <c r="N219" s="0">
        <v>14.063087463378906</v>
      </c>
      <c r="O219" s="0">
        <v>20.265359878540039</v>
      </c>
      <c r="P219" s="0">
        <v>-3.7065579891204834</v>
      </c>
      <c r="Q219" s="0">
        <v>23.241382598876953</v>
      </c>
      <c r="R219" s="0">
        <v>27</v>
      </c>
      <c r="S219" s="0">
        <v>67.102188110351563</v>
      </c>
      <c r="T219" s="0">
        <v>8.1915922164916992</v>
      </c>
      <c r="U219" s="0">
        <v>74.169540405273438</v>
      </c>
      <c r="V219" s="0">
        <v>88.75</v>
      </c>
      <c r="W219" s="0">
        <v>69.638618469238281</v>
      </c>
      <c r="X219">
        <f t="shared" si="9"/>
        <v>3.6409336853027345</v>
      </c>
      <c r="Y219">
        <f t="shared" si="10"/>
        <v>3.3772134017944335</v>
      </c>
      <c r="Z219">
        <f t="shared" si="11"/>
        <v>0.26372012901306152</v>
      </c>
    </row>
    <row r="220">
      <c r="A220" t="s">
        <v>89</v>
      </c>
      <c r="B220" t="s">
        <v>90</v>
      </c>
      <c r="C220" t="s">
        <v>91</v>
      </c>
      <c r="D220" t="s">
        <v>96</v>
      </c>
      <c r="E220" t="s">
        <v>102</v>
      </c>
      <c r="F220" s="0">
        <v>3</v>
      </c>
      <c r="G220" s="0">
        <v>137.66830444335938</v>
      </c>
      <c r="H220" s="0">
        <v>130.87028503417969</v>
      </c>
      <c r="I220" s="0">
        <v>6.7980184555053711</v>
      </c>
      <c r="J220" s="0">
        <v>0.049379691481590271</v>
      </c>
      <c r="K220" s="0">
        <v>-3.4504556655883789</v>
      </c>
      <c r="L220" s="0">
        <v>2.6044259071350098</v>
      </c>
      <c r="M220" s="0">
        <v>6.7980184555053711</v>
      </c>
      <c r="N220" s="0">
        <v>10.991610527038574</v>
      </c>
      <c r="O220" s="0">
        <v>17.046491622924805</v>
      </c>
      <c r="P220" s="0">
        <v>-6.3557558059692383</v>
      </c>
      <c r="Q220" s="0">
        <v>19.951791763305664</v>
      </c>
      <c r="R220" s="0">
        <v>27</v>
      </c>
      <c r="S220" s="0">
        <v>63.950839996337891</v>
      </c>
      <c r="T220" s="0">
        <v>7.9969267845153809</v>
      </c>
      <c r="U220" s="0">
        <v>74.169540405273438</v>
      </c>
      <c r="V220" s="0">
        <v>88.75</v>
      </c>
      <c r="W220" s="0">
        <v>69.197242736816406</v>
      </c>
      <c r="X220">
        <f t="shared" si="9"/>
        <v>3.717044219970703</v>
      </c>
      <c r="Y220">
        <f t="shared" si="10"/>
        <v>3.5334976959228515</v>
      </c>
      <c r="Z220">
        <f t="shared" si="11"/>
        <v>0.18354649829864503</v>
      </c>
    </row>
    <row r="221">
      <c r="A221" t="s">
        <v>89</v>
      </c>
      <c r="B221" t="s">
        <v>90</v>
      </c>
      <c r="C221" t="s">
        <v>91</v>
      </c>
      <c r="D221" t="s">
        <v>96</v>
      </c>
      <c r="E221" t="s">
        <v>102</v>
      </c>
      <c r="F221" s="0">
        <v>4</v>
      </c>
      <c r="G221" s="0">
        <v>131.01641845703125</v>
      </c>
      <c r="H221" s="0">
        <v>132.79426574707031</v>
      </c>
      <c r="I221" s="0">
        <v>-1.7778457403182983</v>
      </c>
      <c r="J221" s="0">
        <v>-0.013569640927016735</v>
      </c>
      <c r="K221" s="0">
        <v>-15.636361122131348</v>
      </c>
      <c r="L221" s="0">
        <v>-7.4486379623413086</v>
      </c>
      <c r="M221" s="0">
        <v>-1.7778457403182983</v>
      </c>
      <c r="N221" s="0">
        <v>3.8929464817047119</v>
      </c>
      <c r="O221" s="0">
        <v>12.080669403076172</v>
      </c>
      <c r="P221" s="0">
        <v>-19.565057754516602</v>
      </c>
      <c r="Q221" s="0">
        <v>16.009366989135742</v>
      </c>
      <c r="R221" s="0">
        <v>27</v>
      </c>
      <c r="S221" s="0">
        <v>116.93949890136719</v>
      </c>
      <c r="T221" s="0">
        <v>10.813857078552246</v>
      </c>
      <c r="U221" s="0">
        <v>74.169540405273438</v>
      </c>
      <c r="V221" s="0">
        <v>88.75</v>
      </c>
      <c r="W221" s="0">
        <v>69.42620849609375</v>
      </c>
      <c r="X221">
        <f t="shared" si="9"/>
        <v>3.5374432983398436</v>
      </c>
      <c r="Y221">
        <f t="shared" si="10"/>
        <v>3.5854451751708982</v>
      </c>
      <c r="Z221">
        <f t="shared" si="11"/>
        <v>-4.8001834988594054E-2</v>
      </c>
    </row>
    <row r="222">
      <c r="A222" t="s">
        <v>89</v>
      </c>
      <c r="B222" t="s">
        <v>90</v>
      </c>
      <c r="C222" t="s">
        <v>91</v>
      </c>
      <c r="D222" t="s">
        <v>96</v>
      </c>
      <c r="E222" t="s">
        <v>102</v>
      </c>
      <c r="F222" s="0">
        <v>5</v>
      </c>
      <c r="G222" s="0">
        <v>130.06269836425781</v>
      </c>
      <c r="H222" s="0">
        <v>135.05609130859375</v>
      </c>
      <c r="I222" s="0">
        <v>-4.9933786392211914</v>
      </c>
      <c r="J222" s="0">
        <v>-0.038392089307308197</v>
      </c>
      <c r="K222" s="0">
        <v>-24.146942138671875</v>
      </c>
      <c r="L222" s="0">
        <v>-12.83086109161377</v>
      </c>
      <c r="M222" s="0">
        <v>-4.9933786392211914</v>
      </c>
      <c r="N222" s="0">
        <v>2.8441038131713867</v>
      </c>
      <c r="O222" s="0">
        <v>14.160183906555176</v>
      </c>
      <c r="P222" s="0">
        <v>-29.576709747314453</v>
      </c>
      <c r="Q222" s="0">
        <v>19.58995246887207</v>
      </c>
      <c r="R222" s="0">
        <v>27</v>
      </c>
      <c r="S222" s="0">
        <v>223.37109375</v>
      </c>
      <c r="T222" s="0">
        <v>14.94560432434082</v>
      </c>
      <c r="U222" s="0">
        <v>74.169540405273438</v>
      </c>
      <c r="V222" s="0">
        <v>88.75</v>
      </c>
      <c r="W222" s="0">
        <v>69.088272094726562</v>
      </c>
      <c r="X222">
        <f t="shared" si="9"/>
        <v>3.5116928558349612</v>
      </c>
      <c r="Y222">
        <f t="shared" si="10"/>
        <v>3.6465144653320314</v>
      </c>
      <c r="Z222">
        <f t="shared" si="11"/>
        <v>-0.13482122325897217</v>
      </c>
    </row>
    <row r="223">
      <c r="A223" t="s">
        <v>89</v>
      </c>
      <c r="B223" t="s">
        <v>90</v>
      </c>
      <c r="C223" t="s">
        <v>91</v>
      </c>
      <c r="D223" t="s">
        <v>96</v>
      </c>
      <c r="E223" t="s">
        <v>102</v>
      </c>
      <c r="F223" s="0">
        <v>6</v>
      </c>
      <c r="G223" s="0">
        <v>158.26728820800781</v>
      </c>
      <c r="H223" s="0">
        <v>161.23110961914062</v>
      </c>
      <c r="I223" s="0">
        <v>-2.9638104438781738</v>
      </c>
      <c r="J223" s="0">
        <v>-0.018726613372564316</v>
      </c>
      <c r="K223" s="0">
        <v>-16.369665145874023</v>
      </c>
      <c r="L223" s="0">
        <v>-8.4493770599365234</v>
      </c>
      <c r="M223" s="0">
        <v>-2.9638104438781738</v>
      </c>
      <c r="N223" s="0">
        <v>2.5217564105987549</v>
      </c>
      <c r="O223" s="0">
        <v>10.442044258117676</v>
      </c>
      <c r="P223" s="0">
        <v>-20.170038223266602</v>
      </c>
      <c r="Q223" s="0">
        <v>14.242417335510254</v>
      </c>
      <c r="R223" s="0">
        <v>27</v>
      </c>
      <c r="S223" s="0">
        <v>109.42507171630859</v>
      </c>
      <c r="T223" s="0">
        <v>10.460643768310547</v>
      </c>
      <c r="U223" s="0">
        <v>74.169540405273438</v>
      </c>
      <c r="V223" s="0">
        <v>88.75</v>
      </c>
      <c r="W223" s="0">
        <v>69.936553955078125</v>
      </c>
      <c r="X223">
        <f t="shared" si="9"/>
        <v>4.2732167816162105</v>
      </c>
      <c r="Y223">
        <f t="shared" si="10"/>
        <v>4.353239959716797</v>
      </c>
      <c r="Z223">
        <f t="shared" si="11"/>
        <v>-8.0022881984710692E-2</v>
      </c>
    </row>
    <row r="224">
      <c r="A224" t="s">
        <v>89</v>
      </c>
      <c r="B224" t="s">
        <v>90</v>
      </c>
      <c r="C224" t="s">
        <v>91</v>
      </c>
      <c r="D224" t="s">
        <v>96</v>
      </c>
      <c r="E224" t="s">
        <v>102</v>
      </c>
      <c r="F224" s="0">
        <v>7</v>
      </c>
      <c r="G224" s="0">
        <v>184.55677795410156</v>
      </c>
      <c r="H224" s="0">
        <v>191.10304260253906</v>
      </c>
      <c r="I224" s="0">
        <v>-6.5462732315063477</v>
      </c>
      <c r="J224" s="0">
        <v>-0.035470239818096161</v>
      </c>
      <c r="K224" s="0">
        <v>-23.63664436340332</v>
      </c>
      <c r="L224" s="0">
        <v>-13.539514541625977</v>
      </c>
      <c r="M224" s="0">
        <v>-6.5462732315063477</v>
      </c>
      <c r="N224" s="0">
        <v>0.4469681978225708</v>
      </c>
      <c r="O224" s="0">
        <v>10.544097900390625</v>
      </c>
      <c r="P224" s="0">
        <v>-28.481527328491211</v>
      </c>
      <c r="Q224" s="0">
        <v>15.388980865478516</v>
      </c>
      <c r="R224" s="0">
        <v>27</v>
      </c>
      <c r="S224" s="0">
        <v>177.84056091308594</v>
      </c>
      <c r="T224" s="0">
        <v>13.335687637329102</v>
      </c>
      <c r="U224" s="0">
        <v>74.169540405273438</v>
      </c>
      <c r="V224" s="0">
        <v>88.75</v>
      </c>
      <c r="W224" s="0">
        <v>71.96551513671875</v>
      </c>
      <c r="X224">
        <f t="shared" si="9"/>
        <v>4.9830330047607418</v>
      </c>
      <c r="Y224">
        <f t="shared" si="10"/>
        <v>5.1597821502685548</v>
      </c>
      <c r="Z224">
        <f t="shared" si="11"/>
        <v>-0.17674937725067139</v>
      </c>
    </row>
    <row r="225">
      <c r="A225" t="s">
        <v>89</v>
      </c>
      <c r="B225" t="s">
        <v>90</v>
      </c>
      <c r="C225" t="s">
        <v>91</v>
      </c>
      <c r="D225" t="s">
        <v>96</v>
      </c>
      <c r="E225" t="s">
        <v>102</v>
      </c>
      <c r="F225" s="0">
        <v>8</v>
      </c>
      <c r="G225" s="0">
        <v>216.2919921875</v>
      </c>
      <c r="H225" s="0">
        <v>216.56423950195312</v>
      </c>
      <c r="I225" s="0">
        <v>-0.27224132418632507</v>
      </c>
      <c r="J225" s="0">
        <v>-0.0012586750090122223</v>
      </c>
      <c r="K225" s="0">
        <v>-20.912233352661133</v>
      </c>
      <c r="L225" s="0">
        <v>-8.7179584503173828</v>
      </c>
      <c r="M225" s="0">
        <v>-0.27224132418632507</v>
      </c>
      <c r="N225" s="0">
        <v>8.1734762191772461</v>
      </c>
      <c r="O225" s="0">
        <v>20.36775016784668</v>
      </c>
      <c r="P225" s="0">
        <v>-26.763383865356445</v>
      </c>
      <c r="Q225" s="0">
        <v>26.218900680541992</v>
      </c>
      <c r="R225" s="0">
        <v>27</v>
      </c>
      <c r="S225" s="0">
        <v>259.38616943359375</v>
      </c>
      <c r="T225" s="0">
        <v>16.105470657348633</v>
      </c>
      <c r="U225" s="0">
        <v>74.169540405273438</v>
      </c>
      <c r="V225" s="0">
        <v>88.75</v>
      </c>
      <c r="W225" s="0">
        <v>74.593101501464844</v>
      </c>
      <c r="X225">
        <f t="shared" si="9"/>
        <v>5.8398837890625002</v>
      </c>
      <c r="Y225">
        <f t="shared" si="10"/>
        <v>5.8472344665527345</v>
      </c>
      <c r="Z225">
        <f t="shared" si="11"/>
        <v>-7.3505157530307768E-3</v>
      </c>
    </row>
    <row r="226">
      <c r="A226" t="s">
        <v>89</v>
      </c>
      <c r="B226" t="s">
        <v>90</v>
      </c>
      <c r="C226" t="s">
        <v>91</v>
      </c>
      <c r="D226" t="s">
        <v>96</v>
      </c>
      <c r="E226" t="s">
        <v>102</v>
      </c>
      <c r="F226" s="0">
        <v>9</v>
      </c>
      <c r="G226" s="0">
        <v>259.32403564453125</v>
      </c>
      <c r="H226" s="0">
        <v>275.15423583984375</v>
      </c>
      <c r="I226" s="0">
        <v>-15.83018970489502</v>
      </c>
      <c r="J226" s="0">
        <v>-0.061044052243232727</v>
      </c>
      <c r="K226" s="0">
        <v>-39.439834594726563</v>
      </c>
      <c r="L226" s="0">
        <v>-25.491065979003906</v>
      </c>
      <c r="M226" s="0">
        <v>-15.83018970489502</v>
      </c>
      <c r="N226" s="0">
        <v>-6.169313907623291</v>
      </c>
      <c r="O226" s="0">
        <v>7.7794561386108398</v>
      </c>
      <c r="P226" s="0">
        <v>-46.132843017578125</v>
      </c>
      <c r="Q226" s="0">
        <v>14.47246265411377</v>
      </c>
      <c r="R226" s="0">
        <v>27</v>
      </c>
      <c r="S226" s="0">
        <v>339.39605712890625</v>
      </c>
      <c r="T226" s="0">
        <v>18.422704696655273</v>
      </c>
      <c r="U226" s="0">
        <v>74.169540405273438</v>
      </c>
      <c r="V226" s="0">
        <v>88.75</v>
      </c>
      <c r="W226" s="0">
        <v>77.739311218261719</v>
      </c>
      <c r="X226">
        <f t="shared" si="9"/>
        <v>7.0017489624023437</v>
      </c>
      <c r="Y226">
        <f t="shared" si="10"/>
        <v>7.4291643676757815</v>
      </c>
      <c r="Z226">
        <f t="shared" si="11"/>
        <v>-0.42741512203216553</v>
      </c>
    </row>
    <row r="227">
      <c r="A227" t="s">
        <v>89</v>
      </c>
      <c r="B227" t="s">
        <v>90</v>
      </c>
      <c r="C227" t="s">
        <v>91</v>
      </c>
      <c r="D227" t="s">
        <v>96</v>
      </c>
      <c r="E227" t="s">
        <v>102</v>
      </c>
      <c r="F227" s="0">
        <v>10</v>
      </c>
      <c r="G227" s="0">
        <v>316.89108276367187</v>
      </c>
      <c r="H227" s="0">
        <v>346.043701171875</v>
      </c>
      <c r="I227" s="0">
        <v>-29.152605056762695</v>
      </c>
      <c r="J227" s="0">
        <v>-0.091995663940906525</v>
      </c>
      <c r="K227" s="0">
        <v>-55.108646392822266</v>
      </c>
      <c r="L227" s="0">
        <v>-39.773605346679688</v>
      </c>
      <c r="M227" s="0">
        <v>-29.152605056762695</v>
      </c>
      <c r="N227" s="0">
        <v>-18.53160285949707</v>
      </c>
      <c r="O227" s="0">
        <v>-3.1965634822845459</v>
      </c>
      <c r="P227" s="0">
        <v>-62.466823577880859</v>
      </c>
      <c r="Q227" s="0">
        <v>4.1616134643554687</v>
      </c>
      <c r="R227" s="0">
        <v>27</v>
      </c>
      <c r="S227" s="0">
        <v>410.2086181640625</v>
      </c>
      <c r="T227" s="0">
        <v>20.253606796264648</v>
      </c>
      <c r="U227" s="0">
        <v>74.169540405273438</v>
      </c>
      <c r="V227" s="0">
        <v>88.75</v>
      </c>
      <c r="W227" s="0">
        <v>79.286895751953125</v>
      </c>
      <c r="X227">
        <f t="shared" si="9"/>
        <v>8.5560592346191413</v>
      </c>
      <c r="Y227">
        <f t="shared" si="10"/>
        <v>9.3431799316406252</v>
      </c>
      <c r="Z227">
        <f t="shared" si="11"/>
        <v>-0.78712033653259272</v>
      </c>
    </row>
    <row r="228">
      <c r="A228" t="s">
        <v>89</v>
      </c>
      <c r="B228" t="s">
        <v>90</v>
      </c>
      <c r="C228" t="s">
        <v>91</v>
      </c>
      <c r="D228" t="s">
        <v>96</v>
      </c>
      <c r="E228" t="s">
        <v>102</v>
      </c>
      <c r="F228" s="0">
        <v>11</v>
      </c>
      <c r="G228" s="0">
        <v>369.80255126953125</v>
      </c>
      <c r="H228" s="0">
        <v>389.42385864257812</v>
      </c>
      <c r="I228" s="0">
        <v>-19.621311187744141</v>
      </c>
      <c r="J228" s="0">
        <v>-0.053058885037899017</v>
      </c>
      <c r="K228" s="0">
        <v>-45.990055084228516</v>
      </c>
      <c r="L228" s="0">
        <v>-30.411188125610352</v>
      </c>
      <c r="M228" s="0">
        <v>-19.621311187744141</v>
      </c>
      <c r="N228" s="0">
        <v>-8.8314342498779297</v>
      </c>
      <c r="O228" s="0">
        <v>6.7474346160888672</v>
      </c>
      <c r="P228" s="0">
        <v>-53.465229034423828</v>
      </c>
      <c r="Q228" s="0">
        <v>14.222607612609863</v>
      </c>
      <c r="R228" s="0">
        <v>27</v>
      </c>
      <c r="S228" s="0">
        <v>423.3570556640625</v>
      </c>
      <c r="T228" s="0">
        <v>20.575641632080078</v>
      </c>
      <c r="U228" s="0">
        <v>74.169540405273438</v>
      </c>
      <c r="V228" s="0">
        <v>88.75</v>
      </c>
      <c r="W228" s="0">
        <v>79.736557006835938</v>
      </c>
      <c r="X228">
        <f t="shared" si="9"/>
        <v>9.9846688842773439</v>
      </c>
      <c r="Y228">
        <f t="shared" si="10"/>
        <v>10.514444183349609</v>
      </c>
      <c r="Z228">
        <f t="shared" si="11"/>
        <v>-0.52977540206909179</v>
      </c>
    </row>
    <row r="229">
      <c r="A229" t="s">
        <v>89</v>
      </c>
      <c r="B229" t="s">
        <v>90</v>
      </c>
      <c r="C229" t="s">
        <v>91</v>
      </c>
      <c r="D229" t="s">
        <v>96</v>
      </c>
      <c r="E229" t="s">
        <v>102</v>
      </c>
      <c r="F229" s="0">
        <v>12</v>
      </c>
      <c r="G229" s="0">
        <v>370.617431640625</v>
      </c>
      <c r="H229" s="0">
        <v>360.89041137695312</v>
      </c>
      <c r="I229" s="0">
        <v>9.7269973754882812</v>
      </c>
      <c r="J229" s="0">
        <v>0.026245385408401489</v>
      </c>
      <c r="K229" s="0">
        <v>-17.413156509399414</v>
      </c>
      <c r="L229" s="0">
        <v>-1.3785333633422852</v>
      </c>
      <c r="M229" s="0">
        <v>9.7269973754882812</v>
      </c>
      <c r="N229" s="0">
        <v>20.832529067993164</v>
      </c>
      <c r="O229" s="0">
        <v>36.867149353027344</v>
      </c>
      <c r="P229" s="0">
        <v>-25.107011795043945</v>
      </c>
      <c r="Q229" s="0">
        <v>44.561008453369141</v>
      </c>
      <c r="R229" s="0">
        <v>27</v>
      </c>
      <c r="S229" s="0">
        <v>448.4896240234375</v>
      </c>
      <c r="T229" s="0">
        <v>21.177574157714844</v>
      </c>
      <c r="U229" s="0">
        <v>74.169540405273438</v>
      </c>
      <c r="V229" s="0">
        <v>88.75</v>
      </c>
      <c r="W229" s="0">
        <v>80.066207885742187</v>
      </c>
      <c r="X229">
        <f t="shared" si="9"/>
        <v>10.006670654296874</v>
      </c>
      <c r="Y229">
        <f t="shared" si="10"/>
        <v>9.7440411071777344</v>
      </c>
      <c r="Z229">
        <f t="shared" si="11"/>
        <v>0.26262892913818359</v>
      </c>
    </row>
    <row r="230">
      <c r="A230" t="s">
        <v>89</v>
      </c>
      <c r="B230" t="s">
        <v>90</v>
      </c>
      <c r="C230" t="s">
        <v>91</v>
      </c>
      <c r="D230" t="s">
        <v>96</v>
      </c>
      <c r="E230" t="s">
        <v>102</v>
      </c>
      <c r="F230" s="0">
        <v>13</v>
      </c>
      <c r="G230" s="0">
        <v>381.468994140625</v>
      </c>
      <c r="H230" s="0">
        <v>369.57107543945312</v>
      </c>
      <c r="I230" s="0">
        <v>11.897893905639648</v>
      </c>
      <c r="J230" s="0">
        <v>0.031189674511551857</v>
      </c>
      <c r="K230" s="0">
        <v>-17.346916198730469</v>
      </c>
      <c r="L230" s="0">
        <v>-0.068845614790916443</v>
      </c>
      <c r="M230" s="0">
        <v>11.897893905639648</v>
      </c>
      <c r="N230" s="0">
        <v>23.864633560180664</v>
      </c>
      <c r="O230" s="0">
        <v>41.142704010009766</v>
      </c>
      <c r="P230" s="0">
        <v>-25.637414932250977</v>
      </c>
      <c r="Q230" s="0">
        <v>49.433200836181641</v>
      </c>
      <c r="R230" s="0">
        <v>27</v>
      </c>
      <c r="S230" s="0">
        <v>520.74542236328125</v>
      </c>
      <c r="T230" s="0">
        <v>22.819847106933594</v>
      </c>
      <c r="U230" s="0">
        <v>74.169540405273438</v>
      </c>
      <c r="V230" s="0">
        <v>88.75</v>
      </c>
      <c r="W230" s="0">
        <v>81.885513305664063</v>
      </c>
      <c r="X230">
        <f t="shared" si="9"/>
        <v>10.299662841796875</v>
      </c>
      <c r="Y230">
        <f t="shared" si="10"/>
        <v>9.978419036865235</v>
      </c>
      <c r="Z230">
        <f t="shared" si="11"/>
        <v>0.32124313545227051</v>
      </c>
    </row>
    <row r="231">
      <c r="A231" t="s">
        <v>89</v>
      </c>
      <c r="B231" t="s">
        <v>90</v>
      </c>
      <c r="C231" t="s">
        <v>91</v>
      </c>
      <c r="D231" t="s">
        <v>96</v>
      </c>
      <c r="E231" t="s">
        <v>102</v>
      </c>
      <c r="F231" s="0">
        <v>14</v>
      </c>
      <c r="G231" s="0">
        <v>380.9644775390625</v>
      </c>
      <c r="H231" s="0">
        <v>377.05184936523437</v>
      </c>
      <c r="I231" s="0">
        <v>3.9126114845275879</v>
      </c>
      <c r="J231" s="0">
        <v>0.01027027890086174</v>
      </c>
      <c r="K231" s="0">
        <v>-23.953762054443359</v>
      </c>
      <c r="L231" s="0">
        <v>-7.4900832176208496</v>
      </c>
      <c r="M231" s="0">
        <v>3.9126114845275879</v>
      </c>
      <c r="N231" s="0">
        <v>15.315305709838867</v>
      </c>
      <c r="O231" s="0">
        <v>31.778985977172852</v>
      </c>
      <c r="P231" s="0">
        <v>-31.853492736816406</v>
      </c>
      <c r="Q231" s="0">
        <v>39.678714752197266</v>
      </c>
      <c r="R231" s="0">
        <v>27</v>
      </c>
      <c r="S231" s="0">
        <v>472.81231689453125</v>
      </c>
      <c r="T231" s="0">
        <v>21.744247436523438</v>
      </c>
      <c r="U231" s="0">
        <v>74.169540405273438</v>
      </c>
      <c r="V231" s="0">
        <v>88.75</v>
      </c>
      <c r="W231" s="0">
        <v>81.257926940917969</v>
      </c>
      <c r="X231">
        <f t="shared" si="9"/>
        <v>10.286040893554688</v>
      </c>
      <c r="Y231">
        <f t="shared" si="10"/>
        <v>10.180399932861327</v>
      </c>
      <c r="Z231">
        <f t="shared" si="11"/>
        <v>0.10564051008224487</v>
      </c>
    </row>
    <row r="232">
      <c r="A232" t="s">
        <v>89</v>
      </c>
      <c r="B232" t="s">
        <v>90</v>
      </c>
      <c r="C232" t="s">
        <v>91</v>
      </c>
      <c r="D232" t="s">
        <v>96</v>
      </c>
      <c r="E232" t="s">
        <v>102</v>
      </c>
      <c r="F232" s="0">
        <v>15</v>
      </c>
      <c r="G232" s="0">
        <v>384.65457153320312</v>
      </c>
      <c r="H232" s="0">
        <v>368.57107543945312</v>
      </c>
      <c r="I232" s="0">
        <v>16.083471298217773</v>
      </c>
      <c r="J232" s="0">
        <v>0.041812766343355179</v>
      </c>
      <c r="K232" s="0">
        <v>-11.132716178894043</v>
      </c>
      <c r="L232" s="0">
        <v>4.9468278884887695</v>
      </c>
      <c r="M232" s="0">
        <v>16.083471298217773</v>
      </c>
      <c r="N232" s="0">
        <v>27.220115661621094</v>
      </c>
      <c r="O232" s="0">
        <v>43.299659729003906</v>
      </c>
      <c r="P232" s="0">
        <v>-18.848127365112305</v>
      </c>
      <c r="Q232" s="0">
        <v>51.015071868896484</v>
      </c>
      <c r="R232" s="0">
        <v>27</v>
      </c>
      <c r="S232" s="0">
        <v>451.00613403320312</v>
      </c>
      <c r="T232" s="0">
        <v>21.236904144287109</v>
      </c>
      <c r="U232" s="0">
        <v>74.169540405273438</v>
      </c>
      <c r="V232" s="0">
        <v>88.75</v>
      </c>
      <c r="W232" s="0">
        <v>80.51861572265625</v>
      </c>
      <c r="X232">
        <f t="shared" si="9"/>
        <v>10.385673431396484</v>
      </c>
      <c r="Y232">
        <f t="shared" si="10"/>
        <v>9.951419036865234</v>
      </c>
      <c r="Z232">
        <f t="shared" si="11"/>
        <v>0.43425372505187987</v>
      </c>
    </row>
    <row r="233">
      <c r="A233" t="s">
        <v>89</v>
      </c>
      <c r="B233" t="s">
        <v>90</v>
      </c>
      <c r="C233" t="s">
        <v>91</v>
      </c>
      <c r="D233" t="s">
        <v>96</v>
      </c>
      <c r="E233" t="s">
        <v>102</v>
      </c>
      <c r="F233" s="0">
        <v>16</v>
      </c>
      <c r="G233" s="0">
        <v>376.52581787109375</v>
      </c>
      <c r="H233" s="0">
        <v>374.40560913085937</v>
      </c>
      <c r="I233" s="0">
        <v>2.120215892791748</v>
      </c>
      <c r="J233" s="0">
        <v>0.0056309974752366543</v>
      </c>
      <c r="K233" s="0">
        <v>-26.152734756469727</v>
      </c>
      <c r="L233" s="0">
        <v>-9.4488458633422852</v>
      </c>
      <c r="M233" s="0">
        <v>2.120215892791748</v>
      </c>
      <c r="N233" s="0">
        <v>13.689277648925781</v>
      </c>
      <c r="O233" s="0">
        <v>30.393165588378906</v>
      </c>
      <c r="P233" s="0">
        <v>-34.167724609375</v>
      </c>
      <c r="Q233" s="0">
        <v>38.408153533935547</v>
      </c>
      <c r="R233" s="0">
        <v>27</v>
      </c>
      <c r="S233" s="0">
        <v>486.70980834960937</v>
      </c>
      <c r="T233" s="0">
        <v>22.061500549316406</v>
      </c>
      <c r="U233" s="0">
        <v>74.169540405273438</v>
      </c>
      <c r="V233" s="0">
        <v>88.75</v>
      </c>
      <c r="W233" s="0">
        <v>79.295173645019531</v>
      </c>
      <c r="X233">
        <f t="shared" si="9"/>
        <v>10.166197082519531</v>
      </c>
      <c r="Y233">
        <f t="shared" si="10"/>
        <v>10.108951446533203</v>
      </c>
      <c r="Z233">
        <f t="shared" si="11"/>
        <v>5.7245829105377198E-2</v>
      </c>
    </row>
    <row r="234">
      <c r="A234" t="s">
        <v>89</v>
      </c>
      <c r="B234" t="s">
        <v>90</v>
      </c>
      <c r="C234" t="s">
        <v>91</v>
      </c>
      <c r="D234" t="s">
        <v>96</v>
      </c>
      <c r="E234" t="s">
        <v>102</v>
      </c>
      <c r="F234" s="0">
        <v>17</v>
      </c>
      <c r="G234" s="0">
        <v>355.944091796875</v>
      </c>
      <c r="H234" s="0">
        <v>361.18829345703125</v>
      </c>
      <c r="I234" s="0">
        <v>-5.2441983222961426</v>
      </c>
      <c r="J234" s="0">
        <v>-0.01473320834338665</v>
      </c>
      <c r="K234" s="0">
        <v>-31.694942474365234</v>
      </c>
      <c r="L234" s="0">
        <v>-16.067628860473633</v>
      </c>
      <c r="M234" s="0">
        <v>-5.2441983222961426</v>
      </c>
      <c r="N234" s="0">
        <v>5.5792317390441895</v>
      </c>
      <c r="O234" s="0">
        <v>21.206546783447266</v>
      </c>
      <c r="P234" s="0">
        <v>-39.193359375</v>
      </c>
      <c r="Q234" s="0">
        <v>28.704963684082031</v>
      </c>
      <c r="R234" s="0">
        <v>27</v>
      </c>
      <c r="S234" s="0">
        <v>425.994140625</v>
      </c>
      <c r="T234" s="0">
        <v>20.639625549316406</v>
      </c>
      <c r="U234" s="0">
        <v>74.169540405273438</v>
      </c>
      <c r="V234" s="0">
        <v>88.75</v>
      </c>
      <c r="W234" s="0">
        <v>77.080001831054687</v>
      </c>
      <c r="X234">
        <f t="shared" si="9"/>
        <v>9.6104904785156258</v>
      </c>
      <c r="Y234">
        <f t="shared" si="10"/>
        <v>9.7520839233398444</v>
      </c>
      <c r="Z234">
        <f t="shared" si="11"/>
        <v>-0.14159335470199585</v>
      </c>
    </row>
    <row r="235">
      <c r="A235" t="s">
        <v>89</v>
      </c>
      <c r="B235" t="s">
        <v>90</v>
      </c>
      <c r="C235" t="s">
        <v>91</v>
      </c>
      <c r="D235" t="s">
        <v>96</v>
      </c>
      <c r="E235" t="s">
        <v>102</v>
      </c>
      <c r="F235" s="0">
        <v>18</v>
      </c>
      <c r="G235" s="0">
        <v>330.00851440429687</v>
      </c>
      <c r="H235" s="0">
        <v>343.91659545898438</v>
      </c>
      <c r="I235" s="0">
        <v>-13.908069610595703</v>
      </c>
      <c r="J235" s="0">
        <v>-0.042144577950239182</v>
      </c>
      <c r="K235" s="0">
        <v>-41.817028045654297</v>
      </c>
      <c r="L235" s="0">
        <v>-25.328187942504883</v>
      </c>
      <c r="M235" s="0">
        <v>-13.908069610595703</v>
      </c>
      <c r="N235" s="0">
        <v>-2.487950325012207</v>
      </c>
      <c r="O235" s="0">
        <v>14.000887870788574</v>
      </c>
      <c r="P235" s="0">
        <v>-49.728828430175781</v>
      </c>
      <c r="Q235" s="0">
        <v>21.912689208984375</v>
      </c>
      <c r="R235" s="0">
        <v>27</v>
      </c>
      <c r="S235" s="0">
        <v>474.25839233398437</v>
      </c>
      <c r="T235" s="0">
        <v>21.777475357055664</v>
      </c>
      <c r="U235" s="0">
        <v>74.169540405273438</v>
      </c>
      <c r="V235" s="0">
        <v>88.75</v>
      </c>
      <c r="W235" s="0">
        <v>74.18896484375</v>
      </c>
      <c r="X235">
        <f t="shared" si="9"/>
        <v>8.9102298889160156</v>
      </c>
      <c r="Y235">
        <f t="shared" si="10"/>
        <v>9.2857480773925776</v>
      </c>
      <c r="Z235">
        <f t="shared" si="11"/>
        <v>-0.37551787948608401</v>
      </c>
    </row>
    <row r="236">
      <c r="A236" t="s">
        <v>89</v>
      </c>
      <c r="B236" t="s">
        <v>90</v>
      </c>
      <c r="C236" t="s">
        <v>91</v>
      </c>
      <c r="D236" t="s">
        <v>96</v>
      </c>
      <c r="E236" t="s">
        <v>102</v>
      </c>
      <c r="F236" s="0">
        <v>19</v>
      </c>
      <c r="G236" s="0">
        <v>295.55535888671875</v>
      </c>
      <c r="H236" s="0">
        <v>317.42181396484375</v>
      </c>
      <c r="I236" s="0">
        <v>-21.866436004638672</v>
      </c>
      <c r="J236" s="0">
        <v>-0.073984228074550629</v>
      </c>
      <c r="K236" s="0">
        <v>-38.703857421875</v>
      </c>
      <c r="L236" s="0">
        <v>-28.756172180175781</v>
      </c>
      <c r="M236" s="0">
        <v>-21.866436004638672</v>
      </c>
      <c r="N236" s="0">
        <v>-14.976699829101563</v>
      </c>
      <c r="O236" s="0">
        <v>-5.029015064239502</v>
      </c>
      <c r="P236" s="0">
        <v>-43.477031707763672</v>
      </c>
      <c r="Q236" s="0">
        <v>-0.255840003490448</v>
      </c>
      <c r="R236" s="0">
        <v>27</v>
      </c>
      <c r="S236" s="0">
        <v>172.61517333984375</v>
      </c>
      <c r="T236" s="0">
        <v>13.138309478759766</v>
      </c>
      <c r="U236" s="0">
        <v>74.169540405273438</v>
      </c>
      <c r="V236" s="0">
        <v>88.75</v>
      </c>
      <c r="W236" s="0">
        <v>71.704826354980469</v>
      </c>
      <c r="X236">
        <f t="shared" si="9"/>
        <v>7.9799946899414058</v>
      </c>
      <c r="Y236">
        <f t="shared" si="10"/>
        <v>8.5703889770507811</v>
      </c>
      <c r="Z236">
        <f t="shared" si="11"/>
        <v>-0.59039377212524413</v>
      </c>
    </row>
    <row r="237">
      <c r="A237" t="s">
        <v>89</v>
      </c>
      <c r="B237" t="s">
        <v>90</v>
      </c>
      <c r="C237" t="s">
        <v>91</v>
      </c>
      <c r="D237" t="s">
        <v>96</v>
      </c>
      <c r="E237" t="s">
        <v>102</v>
      </c>
      <c r="F237" s="0">
        <v>20</v>
      </c>
      <c r="G237" s="0">
        <v>280.08477783203125</v>
      </c>
      <c r="H237" s="0">
        <v>305.78671264648437</v>
      </c>
      <c r="I237" s="0">
        <v>-25.701915740966797</v>
      </c>
      <c r="J237" s="0">
        <v>-0.091764770448207855</v>
      </c>
      <c r="K237" s="0">
        <v>-45.04876708984375</v>
      </c>
      <c r="L237" s="0">
        <v>-33.618488311767578</v>
      </c>
      <c r="M237" s="0">
        <v>-25.701915740966797</v>
      </c>
      <c r="N237" s="0">
        <v>-17.785341262817383</v>
      </c>
      <c r="O237" s="0">
        <v>-6.3550662994384766</v>
      </c>
      <c r="P237" s="0">
        <v>-50.533329010009766</v>
      </c>
      <c r="Q237" s="0">
        <v>-0.87050306797027588</v>
      </c>
      <c r="R237" s="0">
        <v>27</v>
      </c>
      <c r="S237" s="0">
        <v>227.902099609375</v>
      </c>
      <c r="T237" s="0">
        <v>15.096426963806152</v>
      </c>
      <c r="U237" s="0">
        <v>74.169540405273438</v>
      </c>
      <c r="V237" s="0">
        <v>88.75</v>
      </c>
      <c r="W237" s="0">
        <v>70.633110046386719</v>
      </c>
      <c r="X237">
        <f t="shared" si="9"/>
        <v>7.5622890014648441</v>
      </c>
      <c r="Y237">
        <f t="shared" si="10"/>
        <v>8.2562412414550774</v>
      </c>
      <c r="Z237">
        <f t="shared" si="11"/>
        <v>-0.69395172500610347</v>
      </c>
    </row>
    <row r="238">
      <c r="A238" t="s">
        <v>89</v>
      </c>
      <c r="B238" t="s">
        <v>90</v>
      </c>
      <c r="C238" t="s">
        <v>91</v>
      </c>
      <c r="D238" t="s">
        <v>96</v>
      </c>
      <c r="E238" t="s">
        <v>102</v>
      </c>
      <c r="F238" s="0">
        <v>21</v>
      </c>
      <c r="G238" s="0">
        <v>270.18475341796875</v>
      </c>
      <c r="H238" s="0">
        <v>290.47650146484375</v>
      </c>
      <c r="I238" s="0">
        <v>-20.291723251342773</v>
      </c>
      <c r="J238" s="0">
        <v>-0.075103141367435455</v>
      </c>
      <c r="K238" s="0">
        <v>-38.094379425048828</v>
      </c>
      <c r="L238" s="0">
        <v>-27.576425552368164</v>
      </c>
      <c r="M238" s="0">
        <v>-20.291723251342773</v>
      </c>
      <c r="N238" s="0">
        <v>-13.007020950317383</v>
      </c>
      <c r="O238" s="0">
        <v>-2.4890685081481934</v>
      </c>
      <c r="P238" s="0">
        <v>-43.141181945800781</v>
      </c>
      <c r="Q238" s="0">
        <v>2.5577366352081299</v>
      </c>
      <c r="R238" s="0">
        <v>27</v>
      </c>
      <c r="S238" s="0">
        <v>192.97337341308594</v>
      </c>
      <c r="T238" s="0">
        <v>13.891485214233398</v>
      </c>
      <c r="U238" s="0">
        <v>74.169540405273438</v>
      </c>
      <c r="V238" s="0">
        <v>88.75</v>
      </c>
      <c r="W238" s="0">
        <v>69.779312133789063</v>
      </c>
      <c r="X238">
        <f t="shared" si="9"/>
        <v>7.2949883422851567</v>
      </c>
      <c r="Y238">
        <f t="shared" si="10"/>
        <v>7.8428655395507816</v>
      </c>
      <c r="Z238">
        <f t="shared" si="11"/>
        <v>-0.54787652778625484</v>
      </c>
    </row>
    <row r="239">
      <c r="A239" t="s">
        <v>89</v>
      </c>
      <c r="B239" t="s">
        <v>90</v>
      </c>
      <c r="C239" t="s">
        <v>91</v>
      </c>
      <c r="D239" t="s">
        <v>96</v>
      </c>
      <c r="E239" t="s">
        <v>102</v>
      </c>
      <c r="F239" s="0">
        <v>22</v>
      </c>
      <c r="G239" s="0">
        <v>176.17866516113281</v>
      </c>
      <c r="H239" s="0">
        <v>197.17192077636719</v>
      </c>
      <c r="I239" s="0">
        <v>-20.993270874023438</v>
      </c>
      <c r="J239" s="0">
        <v>-0.11915898323059082</v>
      </c>
      <c r="K239" s="0">
        <v>-36.774864196777344</v>
      </c>
      <c r="L239" s="0">
        <v>-27.450969696044922</v>
      </c>
      <c r="M239" s="0">
        <v>-20.993270874023438</v>
      </c>
      <c r="N239" s="0">
        <v>-14.535571098327637</v>
      </c>
      <c r="O239" s="0">
        <v>-5.2116789817810059</v>
      </c>
      <c r="P239" s="0">
        <v>-41.248725891113281</v>
      </c>
      <c r="Q239" s="0">
        <v>-0.73781681060791016</v>
      </c>
      <c r="R239" s="0">
        <v>27</v>
      </c>
      <c r="S239" s="0">
        <v>151.64547729492187</v>
      </c>
      <c r="T239" s="0">
        <v>12.314441680908203</v>
      </c>
      <c r="U239" s="0">
        <v>74.169540405273438</v>
      </c>
      <c r="V239" s="0">
        <v>88.75</v>
      </c>
      <c r="W239" s="0">
        <v>69.558616638183594</v>
      </c>
      <c r="X239">
        <f t="shared" si="9"/>
        <v>4.7568239593505863</v>
      </c>
      <c r="Y239">
        <f t="shared" si="10"/>
        <v>5.3236418609619145</v>
      </c>
      <c r="Z239">
        <f t="shared" si="11"/>
        <v>-0.56681831359863277</v>
      </c>
    </row>
    <row r="240">
      <c r="A240" t="s">
        <v>89</v>
      </c>
      <c r="B240" t="s">
        <v>90</v>
      </c>
      <c r="C240" t="s">
        <v>91</v>
      </c>
      <c r="D240" t="s">
        <v>96</v>
      </c>
      <c r="E240" t="s">
        <v>102</v>
      </c>
      <c r="F240" s="0">
        <v>23</v>
      </c>
      <c r="G240" s="0">
        <v>135.08624267578125</v>
      </c>
      <c r="H240" s="0">
        <v>135.01554870605469</v>
      </c>
      <c r="I240" s="0">
        <v>0.070695348083972931</v>
      </c>
      <c r="J240" s="0">
        <v>0.0005233348929323256</v>
      </c>
      <c r="K240" s="0">
        <v>-13.109227180480957</v>
      </c>
      <c r="L240" s="0">
        <v>-5.3224225044250488</v>
      </c>
      <c r="M240" s="0">
        <v>0.070695348083972931</v>
      </c>
      <c r="N240" s="0">
        <v>5.4638128280639648</v>
      </c>
      <c r="O240" s="0">
        <v>13.250617980957031</v>
      </c>
      <c r="P240" s="0">
        <v>-16.845552444458008</v>
      </c>
      <c r="Q240" s="0">
        <v>16.986944198608398</v>
      </c>
      <c r="R240" s="0">
        <v>27</v>
      </c>
      <c r="S240" s="0">
        <v>105.76782989501953</v>
      </c>
      <c r="T240" s="0">
        <v>10.284348487854004</v>
      </c>
      <c r="U240" s="0">
        <v>74.169540405273438</v>
      </c>
      <c r="V240" s="0">
        <v>88.75</v>
      </c>
      <c r="W240" s="0">
        <v>69.108963012695313</v>
      </c>
      <c r="X240">
        <f t="shared" si="9"/>
        <v>3.6473285522460936</v>
      </c>
      <c r="Y240">
        <f t="shared" si="10"/>
        <v>3.6454198150634767</v>
      </c>
      <c r="Z240">
        <f t="shared" si="11"/>
        <v>1.9087743982672692E-3</v>
      </c>
    </row>
    <row r="241">
      <c r="A241" t="s">
        <v>89</v>
      </c>
      <c r="B241" t="s">
        <v>90</v>
      </c>
      <c r="C241" t="s">
        <v>91</v>
      </c>
      <c r="D241" t="s">
        <v>96</v>
      </c>
      <c r="E241" t="s">
        <v>102</v>
      </c>
      <c r="F241" s="0">
        <v>24</v>
      </c>
      <c r="G241" s="0">
        <v>126.36927795410156</v>
      </c>
      <c r="H241" s="0">
        <v>122.17117309570312</v>
      </c>
      <c r="I241" s="0">
        <v>4.1980962753295898</v>
      </c>
      <c r="J241" s="0">
        <v>0.033220861107110977</v>
      </c>
      <c r="K241" s="0">
        <v>-9.4345636367797852</v>
      </c>
      <c r="L241" s="0">
        <v>-1.3802776336669922</v>
      </c>
      <c r="M241" s="0">
        <v>4.1980962753295898</v>
      </c>
      <c r="N241" s="0">
        <v>9.7764701843261719</v>
      </c>
      <c r="O241" s="0">
        <v>17.830755233764648</v>
      </c>
      <c r="P241" s="0">
        <v>-13.299233436584473</v>
      </c>
      <c r="Q241" s="0">
        <v>21.695425033569336</v>
      </c>
      <c r="R241" s="0">
        <v>27</v>
      </c>
      <c r="S241" s="0">
        <v>113.15898132324219</v>
      </c>
      <c r="T241" s="0">
        <v>10.63762092590332</v>
      </c>
      <c r="U241" s="0">
        <v>74.169540405273438</v>
      </c>
      <c r="V241" s="0">
        <v>88.75</v>
      </c>
      <c r="W241" s="0">
        <v>69.111724853515625</v>
      </c>
      <c r="X241">
        <f t="shared" si="9"/>
        <v>3.4119705047607423</v>
      </c>
      <c r="Y241">
        <f t="shared" si="10"/>
        <v>3.2986216735839844</v>
      </c>
      <c r="Z241">
        <f t="shared" si="11"/>
        <v>0.11334859943389893</v>
      </c>
    </row>
    <row r="242">
      <c r="A242" t="s">
        <v>89</v>
      </c>
      <c r="B242" t="s">
        <v>90</v>
      </c>
      <c r="C242" t="s">
        <v>91</v>
      </c>
      <c r="D242" t="s">
        <v>96</v>
      </c>
      <c r="E242" t="s">
        <v>103</v>
      </c>
      <c r="F242" s="0">
        <v>1</v>
      </c>
      <c r="G242" s="0">
        <v>133.70024108886719</v>
      </c>
      <c r="H242" s="0">
        <v>141.92201232910156</v>
      </c>
      <c r="I242" s="0">
        <v>-8.2217693328857422</v>
      </c>
      <c r="J242" s="0">
        <v>-0.061494048684835434</v>
      </c>
      <c r="K242" s="0">
        <v>-21.164079666137695</v>
      </c>
      <c r="L242" s="0">
        <v>-13.517658233642578</v>
      </c>
      <c r="M242" s="0">
        <v>-8.2217693328857422</v>
      </c>
      <c r="N242" s="0">
        <v>-2.9258806705474854</v>
      </c>
      <c r="O242" s="0">
        <v>4.7205414772033691</v>
      </c>
      <c r="P242" s="0">
        <v>-24.833045959472656</v>
      </c>
      <c r="Q242" s="0">
        <v>8.3895072937011719</v>
      </c>
      <c r="R242" s="0">
        <v>27</v>
      </c>
      <c r="S242" s="0">
        <v>101.98856353759766</v>
      </c>
      <c r="T242" s="0">
        <v>10.098938941955566</v>
      </c>
      <c r="U242" s="0">
        <v>80.529563903808594</v>
      </c>
      <c r="V242" s="0">
        <v>97.25</v>
      </c>
      <c r="W242" s="0">
        <v>73.753097534179687</v>
      </c>
      <c r="X242">
        <f t="shared" si="9"/>
        <v>3.6099065093994143</v>
      </c>
      <c r="Y242">
        <f t="shared" si="10"/>
        <v>3.8318943328857422</v>
      </c>
      <c r="Z242">
        <f t="shared" si="11"/>
        <v>-0.22198777198791503</v>
      </c>
    </row>
    <row r="243">
      <c r="A243" t="s">
        <v>89</v>
      </c>
      <c r="B243" t="s">
        <v>90</v>
      </c>
      <c r="C243" t="s">
        <v>91</v>
      </c>
      <c r="D243" t="s">
        <v>96</v>
      </c>
      <c r="E243" t="s">
        <v>103</v>
      </c>
      <c r="F243" s="0">
        <v>2</v>
      </c>
      <c r="G243" s="0">
        <v>134.11605834960937</v>
      </c>
      <c r="H243" s="0">
        <v>145.20062255859375</v>
      </c>
      <c r="I243" s="0">
        <v>-11.084553718566895</v>
      </c>
      <c r="J243" s="0">
        <v>-0.082648970186710358</v>
      </c>
      <c r="K243" s="0">
        <v>-22.368906021118164</v>
      </c>
      <c r="L243" s="0">
        <v>-15.702019691467285</v>
      </c>
      <c r="M243" s="0">
        <v>-11.084553718566895</v>
      </c>
      <c r="N243" s="0">
        <v>-6.4670882225036621</v>
      </c>
      <c r="O243" s="0">
        <v>0.19979909062385559</v>
      </c>
      <c r="P243" s="0">
        <v>-25.567863464355469</v>
      </c>
      <c r="Q243" s="0">
        <v>3.3987562656402588</v>
      </c>
      <c r="R243" s="0">
        <v>27</v>
      </c>
      <c r="S243" s="0">
        <v>77.532028198242187</v>
      </c>
      <c r="T243" s="0">
        <v>8.8052272796630859</v>
      </c>
      <c r="U243" s="0">
        <v>80.529563903808594</v>
      </c>
      <c r="V243" s="0">
        <v>97.25</v>
      </c>
      <c r="W243" s="0">
        <v>73.526901245117187</v>
      </c>
      <c r="X243">
        <f t="shared" si="9"/>
        <v>3.6211335754394529</v>
      </c>
      <c r="Y243">
        <f t="shared" si="10"/>
        <v>3.9204168090820311</v>
      </c>
      <c r="Z243">
        <f t="shared" si="11"/>
        <v>-0.29928295040130615</v>
      </c>
    </row>
    <row r="244">
      <c r="A244" t="s">
        <v>89</v>
      </c>
      <c r="B244" t="s">
        <v>90</v>
      </c>
      <c r="C244" t="s">
        <v>91</v>
      </c>
      <c r="D244" t="s">
        <v>96</v>
      </c>
      <c r="E244" t="s">
        <v>103</v>
      </c>
      <c r="F244" s="0">
        <v>3</v>
      </c>
      <c r="G244" s="0">
        <v>151.83502197265625</v>
      </c>
      <c r="H244" s="0">
        <v>150.82232666015625</v>
      </c>
      <c r="I244" s="0">
        <v>1.0126961469650269</v>
      </c>
      <c r="J244" s="0">
        <v>0.0066697136498987675</v>
      </c>
      <c r="K244" s="0">
        <v>-19.571624755859375</v>
      </c>
      <c r="L244" s="0">
        <v>-7.4102411270141602</v>
      </c>
      <c r="M244" s="0">
        <v>1.0126961469650269</v>
      </c>
      <c r="N244" s="0">
        <v>9.435633659362793</v>
      </c>
      <c r="O244" s="0">
        <v>21.597017288208008</v>
      </c>
      <c r="P244" s="0">
        <v>-25.406993865966797</v>
      </c>
      <c r="Q244" s="0">
        <v>27.43238639831543</v>
      </c>
      <c r="R244" s="0">
        <v>27</v>
      </c>
      <c r="S244" s="0">
        <v>257.98883056640625</v>
      </c>
      <c r="T244" s="0">
        <v>16.062030792236328</v>
      </c>
      <c r="U244" s="0">
        <v>80.529563903808594</v>
      </c>
      <c r="V244" s="0">
        <v>97.25</v>
      </c>
      <c r="W244" s="0">
        <v>73.346199035644531</v>
      </c>
      <c r="X244">
        <f t="shared" si="9"/>
        <v>4.0995455932617189</v>
      </c>
      <c r="Y244">
        <f t="shared" si="10"/>
        <v>4.0722028198242191</v>
      </c>
      <c r="Z244">
        <f t="shared" si="11"/>
        <v>2.7342795968055725E-2</v>
      </c>
    </row>
    <row r="245">
      <c r="A245" t="s">
        <v>89</v>
      </c>
      <c r="B245" t="s">
        <v>90</v>
      </c>
      <c r="C245" t="s">
        <v>91</v>
      </c>
      <c r="D245" t="s">
        <v>96</v>
      </c>
      <c r="E245" t="s">
        <v>103</v>
      </c>
      <c r="F245" s="0">
        <v>4</v>
      </c>
      <c r="G245" s="0">
        <v>157.76220703125</v>
      </c>
      <c r="H245" s="0">
        <v>154.95475769042969</v>
      </c>
      <c r="I245" s="0">
        <v>2.8074467182159424</v>
      </c>
      <c r="J245" s="0">
        <v>0.017795432358980179</v>
      </c>
      <c r="K245" s="0">
        <v>-23.366054534912109</v>
      </c>
      <c r="L245" s="0">
        <v>-7.9025382995605469</v>
      </c>
      <c r="M245" s="0">
        <v>2.8074467182159424</v>
      </c>
      <c r="N245" s="0">
        <v>13.517431259155273</v>
      </c>
      <c r="O245" s="0">
        <v>28.980949401855469</v>
      </c>
      <c r="P245" s="0">
        <v>-30.785879135131836</v>
      </c>
      <c r="Q245" s="0">
        <v>36.400772094726563</v>
      </c>
      <c r="R245" s="0">
        <v>27</v>
      </c>
      <c r="S245" s="0">
        <v>417.11083984375</v>
      </c>
      <c r="T245" s="0">
        <v>20.42329216003418</v>
      </c>
      <c r="U245" s="0">
        <v>80.529563903808594</v>
      </c>
      <c r="V245" s="0">
        <v>97.25</v>
      </c>
      <c r="W245" s="0">
        <v>73.053794860839844</v>
      </c>
      <c r="X245">
        <f t="shared" si="9"/>
        <v>4.2595795898437503</v>
      </c>
      <c r="Y245">
        <f t="shared" si="10"/>
        <v>4.1837784576416013</v>
      </c>
      <c r="Z245">
        <f t="shared" si="11"/>
        <v>7.5801061391830446E-2</v>
      </c>
    </row>
    <row r="246">
      <c r="A246" t="s">
        <v>89</v>
      </c>
      <c r="B246" t="s">
        <v>90</v>
      </c>
      <c r="C246" t="s">
        <v>91</v>
      </c>
      <c r="D246" t="s">
        <v>96</v>
      </c>
      <c r="E246" t="s">
        <v>103</v>
      </c>
      <c r="F246" s="0">
        <v>5</v>
      </c>
      <c r="G246" s="0">
        <v>160.38052368164062</v>
      </c>
      <c r="H246" s="0">
        <v>164.78256225585937</v>
      </c>
      <c r="I246" s="0">
        <v>-4.4020481109619141</v>
      </c>
      <c r="J246" s="0">
        <v>-0.027447523549199104</v>
      </c>
      <c r="K246" s="0">
        <v>-26.142114639282227</v>
      </c>
      <c r="L246" s="0">
        <v>-13.297906875610352</v>
      </c>
      <c r="M246" s="0">
        <v>-4.4020481109619141</v>
      </c>
      <c r="N246" s="0">
        <v>4.4938106536865234</v>
      </c>
      <c r="O246" s="0">
        <v>17.338018417358398</v>
      </c>
      <c r="P246" s="0">
        <v>-32.305118560791016</v>
      </c>
      <c r="Q246" s="0">
        <v>23.50102424621582</v>
      </c>
      <c r="R246" s="0">
        <v>27</v>
      </c>
      <c r="S246" s="0">
        <v>287.77264404296875</v>
      </c>
      <c r="T246" s="0">
        <v>16.963863372802734</v>
      </c>
      <c r="U246" s="0">
        <v>80.529563903808594</v>
      </c>
      <c r="V246" s="0">
        <v>97.25</v>
      </c>
      <c r="W246" s="0">
        <v>72.091033935546875</v>
      </c>
      <c r="X246">
        <f t="shared" si="9"/>
        <v>4.3302741394042972</v>
      </c>
      <c r="Y246">
        <f t="shared" si="10"/>
        <v>4.4491291809082032</v>
      </c>
      <c r="Z246">
        <f t="shared" si="11"/>
        <v>-0.11885529899597168</v>
      </c>
    </row>
    <row r="247">
      <c r="A247" t="s">
        <v>89</v>
      </c>
      <c r="B247" t="s">
        <v>90</v>
      </c>
      <c r="C247" t="s">
        <v>91</v>
      </c>
      <c r="D247" t="s">
        <v>96</v>
      </c>
      <c r="E247" t="s">
        <v>103</v>
      </c>
      <c r="F247" s="0">
        <v>6</v>
      </c>
      <c r="G247" s="0">
        <v>203.96681213378906</v>
      </c>
      <c r="H247" s="0">
        <v>194.26910400390625</v>
      </c>
      <c r="I247" s="0">
        <v>9.6977005004882812</v>
      </c>
      <c r="J247" s="0">
        <v>0.047545481473207474</v>
      </c>
      <c r="K247" s="0">
        <v>-16.844818115234375</v>
      </c>
      <c r="L247" s="0">
        <v>-1.1632827520370483</v>
      </c>
      <c r="M247" s="0">
        <v>9.6977005004882812</v>
      </c>
      <c r="N247" s="0">
        <v>20.558683395385742</v>
      </c>
      <c r="O247" s="0">
        <v>36.240219116210937</v>
      </c>
      <c r="P247" s="0">
        <v>-24.369253158569336</v>
      </c>
      <c r="Q247" s="0">
        <v>43.764652252197266</v>
      </c>
      <c r="R247" s="0">
        <v>27</v>
      </c>
      <c r="S247" s="0">
        <v>428.955322265625</v>
      </c>
      <c r="T247" s="0">
        <v>20.711236953735352</v>
      </c>
      <c r="U247" s="0">
        <v>80.529563903808594</v>
      </c>
      <c r="V247" s="0">
        <v>97.25</v>
      </c>
      <c r="W247" s="0">
        <v>72.091033935546875</v>
      </c>
      <c r="X247">
        <f t="shared" si="9"/>
        <v>5.507103927612305</v>
      </c>
      <c r="Y247">
        <f t="shared" si="10"/>
        <v>5.2452658081054686</v>
      </c>
      <c r="Z247">
        <f t="shared" si="11"/>
        <v>0.26183791351318358</v>
      </c>
    </row>
    <row r="248">
      <c r="A248" t="s">
        <v>89</v>
      </c>
      <c r="B248" t="s">
        <v>90</v>
      </c>
      <c r="C248" t="s">
        <v>91</v>
      </c>
      <c r="D248" t="s">
        <v>96</v>
      </c>
      <c r="E248" t="s">
        <v>103</v>
      </c>
      <c r="F248" s="0">
        <v>7</v>
      </c>
      <c r="G248" s="0">
        <v>226.81253051757812</v>
      </c>
      <c r="H248" s="0">
        <v>260.488037109375</v>
      </c>
      <c r="I248" s="0">
        <v>-33.675518035888672</v>
      </c>
      <c r="J248" s="0">
        <v>-0.14847292006015778</v>
      </c>
      <c r="K248" s="0">
        <v>-68.273033142089844</v>
      </c>
      <c r="L248" s="0">
        <v>-47.832542419433594</v>
      </c>
      <c r="M248" s="0">
        <v>-33.675518035888672</v>
      </c>
      <c r="N248" s="0">
        <v>-19.51849365234375</v>
      </c>
      <c r="O248" s="0">
        <v>0.92199879884719849</v>
      </c>
      <c r="P248" s="0">
        <v>-78.080947875976562</v>
      </c>
      <c r="Q248" s="0">
        <v>10.729913711547852</v>
      </c>
      <c r="R248" s="0">
        <v>27</v>
      </c>
      <c r="S248" s="0">
        <v>728.815673828125</v>
      </c>
      <c r="T248" s="0">
        <v>26.996585845947266</v>
      </c>
      <c r="U248" s="0">
        <v>80.529563903808594</v>
      </c>
      <c r="V248" s="0">
        <v>97.25</v>
      </c>
      <c r="W248" s="0">
        <v>75.595863342285156</v>
      </c>
      <c r="X248">
        <f t="shared" si="9"/>
        <v>6.1239383239746097</v>
      </c>
      <c r="Y248">
        <f t="shared" si="10"/>
        <v>7.033177001953125</v>
      </c>
      <c r="Z248">
        <f t="shared" si="11"/>
        <v>-0.90923898696899419</v>
      </c>
    </row>
    <row r="249">
      <c r="A249" t="s">
        <v>89</v>
      </c>
      <c r="B249" t="s">
        <v>90</v>
      </c>
      <c r="C249" t="s">
        <v>91</v>
      </c>
      <c r="D249" t="s">
        <v>96</v>
      </c>
      <c r="E249" t="s">
        <v>103</v>
      </c>
      <c r="F249" s="0">
        <v>8</v>
      </c>
      <c r="G249" s="0">
        <v>240.87315368652344</v>
      </c>
      <c r="H249" s="0">
        <v>289.18353271484375</v>
      </c>
      <c r="I249" s="0">
        <v>-48.310382843017578</v>
      </c>
      <c r="J249" s="0">
        <v>-0.20056357979774475</v>
      </c>
      <c r="K249" s="0">
        <v>-83.555389404296875</v>
      </c>
      <c r="L249" s="0">
        <v>-62.732357025146484</v>
      </c>
      <c r="M249" s="0">
        <v>-48.310382843017578</v>
      </c>
      <c r="N249" s="0">
        <v>-33.888408660888672</v>
      </c>
      <c r="O249" s="0">
        <v>-13.065373420715332</v>
      </c>
      <c r="P249" s="0">
        <v>-93.546859741210938</v>
      </c>
      <c r="Q249" s="0">
        <v>-3.0739026069641113</v>
      </c>
      <c r="R249" s="0">
        <v>27</v>
      </c>
      <c r="S249" s="0">
        <v>756.3504638671875</v>
      </c>
      <c r="T249" s="0">
        <v>27.501827239990234</v>
      </c>
      <c r="U249" s="0">
        <v>80.529563903808594</v>
      </c>
      <c r="V249" s="0">
        <v>97.25</v>
      </c>
      <c r="W249" s="0">
        <v>79.997238159179688</v>
      </c>
      <c r="X249">
        <f t="shared" si="9"/>
        <v>6.5035751495361325</v>
      </c>
      <c r="Y249">
        <f t="shared" si="10"/>
        <v>7.8079553833007811</v>
      </c>
      <c r="Z249">
        <f t="shared" si="11"/>
        <v>-1.3043803367614746</v>
      </c>
    </row>
    <row r="250">
      <c r="A250" t="s">
        <v>89</v>
      </c>
      <c r="B250" t="s">
        <v>90</v>
      </c>
      <c r="C250" t="s">
        <v>91</v>
      </c>
      <c r="D250" t="s">
        <v>96</v>
      </c>
      <c r="E250" t="s">
        <v>103</v>
      </c>
      <c r="F250" s="0">
        <v>9</v>
      </c>
      <c r="G250" s="0">
        <v>296.4718017578125</v>
      </c>
      <c r="H250" s="0">
        <v>367.72372436523437</v>
      </c>
      <c r="I250" s="0">
        <v>-71.251907348632812</v>
      </c>
      <c r="J250" s="0">
        <v>-0.24033282697200775</v>
      </c>
      <c r="K250" s="0">
        <v>-117.50534057617187</v>
      </c>
      <c r="L250" s="0">
        <v>-90.178436279296875</v>
      </c>
      <c r="M250" s="0">
        <v>-71.251907348632812</v>
      </c>
      <c r="N250" s="0">
        <v>-52.32537841796875</v>
      </c>
      <c r="O250" s="0">
        <v>-24.998477935791016</v>
      </c>
      <c r="P250" s="0">
        <v>-130.61753845214844</v>
      </c>
      <c r="Q250" s="0">
        <v>-11.886272430419922</v>
      </c>
      <c r="R250" s="0">
        <v>27</v>
      </c>
      <c r="S250" s="0">
        <v>1302.614013671875</v>
      </c>
      <c r="T250" s="0">
        <v>36.091743469238281</v>
      </c>
      <c r="U250" s="0">
        <v>80.529563903808594</v>
      </c>
      <c r="V250" s="0">
        <v>97.25</v>
      </c>
      <c r="W250" s="0">
        <v>84.696548461914063</v>
      </c>
      <c r="X250">
        <f t="shared" si="9"/>
        <v>8.0047386474609379</v>
      </c>
      <c r="Y250">
        <f t="shared" si="10"/>
        <v>9.9285405578613286</v>
      </c>
      <c r="Z250">
        <f t="shared" si="11"/>
        <v>-1.923801498413086</v>
      </c>
    </row>
    <row r="251">
      <c r="A251" t="s">
        <v>89</v>
      </c>
      <c r="B251" t="s">
        <v>90</v>
      </c>
      <c r="C251" t="s">
        <v>91</v>
      </c>
      <c r="D251" t="s">
        <v>96</v>
      </c>
      <c r="E251" t="s">
        <v>103</v>
      </c>
      <c r="F251" s="0">
        <v>10</v>
      </c>
      <c r="G251" s="0">
        <v>361.1932373046875</v>
      </c>
      <c r="H251" s="0">
        <v>450.98687744140625</v>
      </c>
      <c r="I251" s="0">
        <v>-89.793655395507813</v>
      </c>
      <c r="J251" s="0">
        <v>-0.24860280752182007</v>
      </c>
      <c r="K251" s="0">
        <v>-141.09767150878906</v>
      </c>
      <c r="L251" s="0">
        <v>-110.78684234619141</v>
      </c>
      <c r="M251" s="0">
        <v>-89.793655395507813</v>
      </c>
      <c r="N251" s="0">
        <v>-68.800468444824219</v>
      </c>
      <c r="O251" s="0">
        <v>-38.489631652832031</v>
      </c>
      <c r="P251" s="0">
        <v>-155.64166259765625</v>
      </c>
      <c r="Q251" s="0">
        <v>-23.945655822753906</v>
      </c>
      <c r="R251" s="0">
        <v>27</v>
      </c>
      <c r="S251" s="0">
        <v>1602.620361328125</v>
      </c>
      <c r="T251" s="0">
        <v>40.032741546630859</v>
      </c>
      <c r="U251" s="0">
        <v>80.529563903808594</v>
      </c>
      <c r="V251" s="0">
        <v>97.25</v>
      </c>
      <c r="W251" s="0">
        <v>87.361381530761719</v>
      </c>
      <c r="X251">
        <f t="shared" si="9"/>
        <v>9.7522174072265617</v>
      </c>
      <c r="Y251">
        <f t="shared" si="10"/>
        <v>12.176645690917969</v>
      </c>
      <c r="Z251">
        <f t="shared" si="11"/>
        <v>-2.4244286956787109</v>
      </c>
    </row>
    <row r="252">
      <c r="A252" t="s">
        <v>89</v>
      </c>
      <c r="B252" t="s">
        <v>90</v>
      </c>
      <c r="C252" t="s">
        <v>91</v>
      </c>
      <c r="D252" t="s">
        <v>96</v>
      </c>
      <c r="E252" t="s">
        <v>103</v>
      </c>
      <c r="F252" s="0">
        <v>11</v>
      </c>
      <c r="G252" s="0">
        <v>402.92388916015625</v>
      </c>
      <c r="H252" s="0">
        <v>508.13504028320312</v>
      </c>
      <c r="I252" s="0">
        <v>-105.21115112304687</v>
      </c>
      <c r="J252" s="0">
        <v>-0.26111915707588196</v>
      </c>
      <c r="K252" s="0">
        <v>-158.56001281738281</v>
      </c>
      <c r="L252" s="0">
        <v>-127.04107666015625</v>
      </c>
      <c r="M252" s="0">
        <v>-105.21115112304687</v>
      </c>
      <c r="N252" s="0">
        <v>-83.3812255859375</v>
      </c>
      <c r="O252" s="0">
        <v>-51.862285614013672</v>
      </c>
      <c r="P252" s="0">
        <v>-173.68368530273438</v>
      </c>
      <c r="Q252" s="0">
        <v>-36.738620758056641</v>
      </c>
      <c r="R252" s="0">
        <v>27</v>
      </c>
      <c r="S252" s="0">
        <v>1732.918701171875</v>
      </c>
      <c r="T252" s="0">
        <v>41.628341674804688</v>
      </c>
      <c r="U252" s="0">
        <v>80.529563903808594</v>
      </c>
      <c r="V252" s="0">
        <v>97.25</v>
      </c>
      <c r="W252" s="0">
        <v>89.172416687011719</v>
      </c>
      <c r="X252">
        <f t="shared" si="9"/>
        <v>10.878945007324219</v>
      </c>
      <c r="Y252">
        <f t="shared" si="10"/>
        <v>13.719646087646485</v>
      </c>
      <c r="Z252">
        <f t="shared" si="11"/>
        <v>-2.8407010803222654</v>
      </c>
    </row>
    <row r="253">
      <c r="A253" t="s">
        <v>89</v>
      </c>
      <c r="B253" t="s">
        <v>90</v>
      </c>
      <c r="C253" t="s">
        <v>91</v>
      </c>
      <c r="D253" t="s">
        <v>96</v>
      </c>
      <c r="E253" t="s">
        <v>103</v>
      </c>
      <c r="F253" s="0">
        <v>12</v>
      </c>
      <c r="G253" s="0">
        <v>397.4954833984375</v>
      </c>
      <c r="H253" s="0">
        <v>484.0179443359375</v>
      </c>
      <c r="I253" s="0">
        <v>-86.522468566894531</v>
      </c>
      <c r="J253" s="0">
        <v>-0.2176690548658371</v>
      </c>
      <c r="K253" s="0">
        <v>-143.72518920898437</v>
      </c>
      <c r="L253" s="0">
        <v>-109.92935943603516</v>
      </c>
      <c r="M253" s="0">
        <v>-86.522468566894531</v>
      </c>
      <c r="N253" s="0">
        <v>-63.115577697753906</v>
      </c>
      <c r="O253" s="0">
        <v>-29.319746017456055</v>
      </c>
      <c r="P253" s="0">
        <v>-159.94136047363281</v>
      </c>
      <c r="Q253" s="0">
        <v>-13.103569984436035</v>
      </c>
      <c r="R253" s="0">
        <v>27</v>
      </c>
      <c r="S253" s="0">
        <v>1992.329833984375</v>
      </c>
      <c r="T253" s="0">
        <v>44.635520935058594</v>
      </c>
      <c r="U253" s="0">
        <v>80.529563903808594</v>
      </c>
      <c r="V253" s="0">
        <v>97.25</v>
      </c>
      <c r="W253" s="0">
        <v>87.696548461914063</v>
      </c>
      <c r="X253">
        <f t="shared" si="9"/>
        <v>10.732378051757813</v>
      </c>
      <c r="Y253">
        <f t="shared" si="10"/>
        <v>13.068484497070312</v>
      </c>
      <c r="Z253">
        <f t="shared" si="11"/>
        <v>-2.3361066513061521</v>
      </c>
    </row>
    <row r="254">
      <c r="A254" t="s">
        <v>89</v>
      </c>
      <c r="B254" t="s">
        <v>90</v>
      </c>
      <c r="C254" t="s">
        <v>91</v>
      </c>
      <c r="D254" t="s">
        <v>96</v>
      </c>
      <c r="E254" t="s">
        <v>103</v>
      </c>
      <c r="F254" s="0">
        <v>13</v>
      </c>
      <c r="G254" s="0">
        <v>398.8626708984375</v>
      </c>
      <c r="H254" s="0">
        <v>482.67276000976562</v>
      </c>
      <c r="I254" s="0">
        <v>-83.810066223144531</v>
      </c>
      <c r="J254" s="0">
        <v>-0.21012261509895325</v>
      </c>
      <c r="K254" s="0">
        <v>-139.77220153808594</v>
      </c>
      <c r="L254" s="0">
        <v>-106.70932006835937</v>
      </c>
      <c r="M254" s="0">
        <v>-83.810066223144531</v>
      </c>
      <c r="N254" s="0">
        <v>-60.910812377929687</v>
      </c>
      <c r="O254" s="0">
        <v>-27.847929000854492</v>
      </c>
      <c r="P254" s="0">
        <v>-155.63668823242187</v>
      </c>
      <c r="Q254" s="0">
        <v>-11.983440399169922</v>
      </c>
      <c r="R254" s="0">
        <v>27</v>
      </c>
      <c r="S254" s="0">
        <v>1906.8494873046875</v>
      </c>
      <c r="T254" s="0">
        <v>43.667488098144531</v>
      </c>
      <c r="U254" s="0">
        <v>80.529563903808594</v>
      </c>
      <c r="V254" s="0">
        <v>97.25</v>
      </c>
      <c r="W254" s="0">
        <v>87.470344543457031</v>
      </c>
      <c r="X254">
        <f t="shared" si="9"/>
        <v>10.769292114257812</v>
      </c>
      <c r="Y254">
        <f t="shared" si="10"/>
        <v>13.032164520263672</v>
      </c>
      <c r="Z254">
        <f t="shared" si="11"/>
        <v>-2.2628717880249023</v>
      </c>
    </row>
    <row r="255">
      <c r="A255" t="s">
        <v>89</v>
      </c>
      <c r="B255" t="s">
        <v>90</v>
      </c>
      <c r="C255" t="s">
        <v>91</v>
      </c>
      <c r="D255" t="s">
        <v>96</v>
      </c>
      <c r="E255" t="s">
        <v>103</v>
      </c>
      <c r="F255" s="0">
        <v>14</v>
      </c>
      <c r="G255" s="0">
        <v>404.78900146484375</v>
      </c>
      <c r="H255" s="0">
        <v>491.393798828125</v>
      </c>
      <c r="I255" s="0">
        <v>-86.604804992675781</v>
      </c>
      <c r="J255" s="0">
        <v>-0.21395048499107361</v>
      </c>
      <c r="K255" s="0">
        <v>-146.40997314453125</v>
      </c>
      <c r="L255" s="0">
        <v>-111.07659149169922</v>
      </c>
      <c r="M255" s="0">
        <v>-86.604804992675781</v>
      </c>
      <c r="N255" s="0">
        <v>-62.133014678955078</v>
      </c>
      <c r="O255" s="0">
        <v>-26.799640655517578</v>
      </c>
      <c r="P255" s="0">
        <v>-163.36390686035156</v>
      </c>
      <c r="Q255" s="0">
        <v>-9.8457069396972656</v>
      </c>
      <c r="R255" s="0">
        <v>27</v>
      </c>
      <c r="S255" s="0">
        <v>2177.73583984375</v>
      </c>
      <c r="T255" s="0">
        <v>46.666217803955078</v>
      </c>
      <c r="U255" s="0">
        <v>80.529563903808594</v>
      </c>
      <c r="V255" s="0">
        <v>97.25</v>
      </c>
      <c r="W255" s="0">
        <v>88.84552001953125</v>
      </c>
      <c r="X255">
        <f t="shared" si="9"/>
        <v>10.929303039550781</v>
      </c>
      <c r="Y255">
        <f t="shared" si="10"/>
        <v>13.267632568359375</v>
      </c>
      <c r="Z255">
        <f t="shared" si="11"/>
        <v>-2.338329734802246</v>
      </c>
    </row>
    <row r="256">
      <c r="A256" t="s">
        <v>89</v>
      </c>
      <c r="B256" t="s">
        <v>90</v>
      </c>
      <c r="C256" t="s">
        <v>91</v>
      </c>
      <c r="D256" t="s">
        <v>96</v>
      </c>
      <c r="E256" t="s">
        <v>103</v>
      </c>
      <c r="F256" s="0">
        <v>15</v>
      </c>
      <c r="G256" s="0">
        <v>403.23721313476562</v>
      </c>
      <c r="H256" s="0">
        <v>486.341796875</v>
      </c>
      <c r="I256" s="0">
        <v>-83.104583740234375</v>
      </c>
      <c r="J256" s="0">
        <v>-0.20609353482723236</v>
      </c>
      <c r="K256" s="0">
        <v>-141.40878295898437</v>
      </c>
      <c r="L256" s="0">
        <v>-106.96218872070312</v>
      </c>
      <c r="M256" s="0">
        <v>-83.104583740234375</v>
      </c>
      <c r="N256" s="0">
        <v>-59.246978759765625</v>
      </c>
      <c r="O256" s="0">
        <v>-24.800382614135742</v>
      </c>
      <c r="P256" s="0">
        <v>-157.93721008300781</v>
      </c>
      <c r="Q256" s="0">
        <v>-8.2719507217407227</v>
      </c>
      <c r="R256" s="0">
        <v>27</v>
      </c>
      <c r="S256" s="0">
        <v>2069.796142578125</v>
      </c>
      <c r="T256" s="0">
        <v>45.495010375976563</v>
      </c>
      <c r="U256" s="0">
        <v>80.529563903808594</v>
      </c>
      <c r="V256" s="0">
        <v>97.25</v>
      </c>
      <c r="W256" s="0">
        <v>88.702072143554688</v>
      </c>
      <c r="X256">
        <f t="shared" si="9"/>
        <v>10.887404754638672</v>
      </c>
      <c r="Y256">
        <f t="shared" si="10"/>
        <v>13.131228515625001</v>
      </c>
      <c r="Z256">
        <f t="shared" si="11"/>
        <v>-2.2438237609863281</v>
      </c>
    </row>
    <row r="257">
      <c r="A257" t="s">
        <v>89</v>
      </c>
      <c r="B257" t="s">
        <v>90</v>
      </c>
      <c r="C257" t="s">
        <v>91</v>
      </c>
      <c r="D257" t="s">
        <v>96</v>
      </c>
      <c r="E257" t="s">
        <v>103</v>
      </c>
      <c r="F257" s="0">
        <v>16</v>
      </c>
      <c r="G257" s="0">
        <v>394.00067138671875</v>
      </c>
      <c r="H257" s="0">
        <v>474.82608032226562</v>
      </c>
      <c r="I257" s="0">
        <v>-80.825408935546875</v>
      </c>
      <c r="J257" s="0">
        <v>-0.20514027774333954</v>
      </c>
      <c r="K257" s="0">
        <v>-138.90325927734375</v>
      </c>
      <c r="L257" s="0">
        <v>-104.59039306640625</v>
      </c>
      <c r="M257" s="0">
        <v>-80.825408935546875</v>
      </c>
      <c r="N257" s="0">
        <v>-57.060420989990234</v>
      </c>
      <c r="O257" s="0">
        <v>-22.747554779052734</v>
      </c>
      <c r="P257" s="0">
        <v>-155.36752319335937</v>
      </c>
      <c r="Q257" s="0">
        <v>-6.2832908630371094</v>
      </c>
      <c r="R257" s="0">
        <v>27</v>
      </c>
      <c r="S257" s="0">
        <v>2053.756591796875</v>
      </c>
      <c r="T257" s="0">
        <v>45.318389892578125</v>
      </c>
      <c r="U257" s="0">
        <v>80.529563903808594</v>
      </c>
      <c r="V257" s="0">
        <v>97.25</v>
      </c>
      <c r="W257" s="0">
        <v>86.630348205566406</v>
      </c>
      <c r="X257">
        <f t="shared" si="9"/>
        <v>10.638018127441406</v>
      </c>
      <c r="Y257">
        <f t="shared" si="10"/>
        <v>12.820304168701172</v>
      </c>
      <c r="Z257">
        <f t="shared" si="11"/>
        <v>-2.1822860412597658</v>
      </c>
    </row>
    <row r="258">
      <c r="A258" t="s">
        <v>89</v>
      </c>
      <c r="B258" t="s">
        <v>90</v>
      </c>
      <c r="C258" t="s">
        <v>91</v>
      </c>
      <c r="D258" t="s">
        <v>96</v>
      </c>
      <c r="E258" t="s">
        <v>103</v>
      </c>
      <c r="F258" s="0">
        <v>17</v>
      </c>
      <c r="G258" s="0">
        <v>383.20147705078125</v>
      </c>
      <c r="H258" s="0">
        <v>453.71279907226562</v>
      </c>
      <c r="I258" s="0">
        <v>-70.511306762695313</v>
      </c>
      <c r="J258" s="0">
        <v>-0.18400582671165466</v>
      </c>
      <c r="K258" s="0">
        <v>-128.49078369140625</v>
      </c>
      <c r="L258" s="0">
        <v>-94.236038208007813</v>
      </c>
      <c r="M258" s="0">
        <v>-70.511306762695313</v>
      </c>
      <c r="N258" s="0">
        <v>-46.786571502685547</v>
      </c>
      <c r="O258" s="0">
        <v>-12.531824111938477</v>
      </c>
      <c r="P258" s="0">
        <v>-144.92716979980469</v>
      </c>
      <c r="Q258" s="0">
        <v>3.9045534133911133</v>
      </c>
      <c r="R258" s="0">
        <v>27</v>
      </c>
      <c r="S258" s="0">
        <v>2046.8052978515625</v>
      </c>
      <c r="T258" s="0">
        <v>45.241630554199219</v>
      </c>
      <c r="U258" s="0">
        <v>80.529563903808594</v>
      </c>
      <c r="V258" s="0">
        <v>97.25</v>
      </c>
      <c r="W258" s="0">
        <v>83.856544494628906</v>
      </c>
      <c r="X258">
        <f t="shared" si="9"/>
        <v>10.346439880371094</v>
      </c>
      <c r="Y258">
        <f t="shared" si="10"/>
        <v>12.250245574951173</v>
      </c>
      <c r="Z258">
        <f t="shared" si="11"/>
        <v>-1.9038052825927734</v>
      </c>
    </row>
    <row r="259">
      <c r="A259" t="s">
        <v>89</v>
      </c>
      <c r="B259" t="s">
        <v>90</v>
      </c>
      <c r="C259" t="s">
        <v>91</v>
      </c>
      <c r="D259" t="s">
        <v>96</v>
      </c>
      <c r="E259" t="s">
        <v>103</v>
      </c>
      <c r="F259" s="0">
        <v>18</v>
      </c>
      <c r="G259" s="0">
        <v>362.33682250976562</v>
      </c>
      <c r="H259" s="0">
        <v>342.65457153320312</v>
      </c>
      <c r="I259" s="0">
        <v>19.68226432800293</v>
      </c>
      <c r="J259" s="0">
        <v>0.054320354014635086</v>
      </c>
      <c r="K259" s="0">
        <v>0.016586331650614738</v>
      </c>
      <c r="L259" s="0">
        <v>11.635228157043457</v>
      </c>
      <c r="M259" s="0">
        <v>19.68226432800293</v>
      </c>
      <c r="N259" s="0">
        <v>27.729299545288086</v>
      </c>
      <c r="O259" s="0">
        <v>39.347942352294922</v>
      </c>
      <c r="P259" s="0">
        <v>-5.5583600997924805</v>
      </c>
      <c r="Q259" s="0">
        <v>44.922889709472656</v>
      </c>
      <c r="R259" s="0">
        <v>27</v>
      </c>
      <c r="S259" s="0">
        <v>235.47547912597656</v>
      </c>
      <c r="T259" s="0">
        <v>15.345210075378418</v>
      </c>
      <c r="U259" s="0">
        <v>80.529563903808594</v>
      </c>
      <c r="V259" s="0">
        <v>97.25</v>
      </c>
      <c r="W259" s="0">
        <v>81.444145202636719</v>
      </c>
      <c r="X259">
        <f t="shared" ref="X259:X322" si="12">G259*R259/1000</f>
        <v>9.7830942077636713</v>
      </c>
      <c r="Y259">
        <f t="shared" ref="Y259:Y322" si="13">H259*R259/1000</f>
        <v>9.251673431396485</v>
      </c>
      <c r="Z259">
        <f t="shared" ref="Z259:Z322" si="14">I259*R259/1000</f>
        <v>0.53142113685607906</v>
      </c>
    </row>
    <row r="260">
      <c r="A260" t="s">
        <v>89</v>
      </c>
      <c r="B260" t="s">
        <v>90</v>
      </c>
      <c r="C260" t="s">
        <v>91</v>
      </c>
      <c r="D260" t="s">
        <v>96</v>
      </c>
      <c r="E260" t="s">
        <v>103</v>
      </c>
      <c r="F260" s="0">
        <v>19</v>
      </c>
      <c r="G260" s="0">
        <v>329.8038330078125</v>
      </c>
      <c r="H260" s="0">
        <v>319.74746704101562</v>
      </c>
      <c r="I260" s="0">
        <v>10.05638599395752</v>
      </c>
      <c r="J260" s="0">
        <v>0.030492022633552551</v>
      </c>
      <c r="K260" s="0">
        <v>-8.5678777694702148</v>
      </c>
      <c r="L260" s="0">
        <v>2.4354884624481201</v>
      </c>
      <c r="M260" s="0">
        <v>10.05638599395752</v>
      </c>
      <c r="N260" s="0">
        <v>17.677284240722656</v>
      </c>
      <c r="O260" s="0">
        <v>28.680648803710938</v>
      </c>
      <c r="P260" s="0">
        <v>-13.847597122192383</v>
      </c>
      <c r="Q260" s="0">
        <v>33.960369110107422</v>
      </c>
      <c r="R260" s="0">
        <v>27</v>
      </c>
      <c r="S260" s="0">
        <v>211.19618225097656</v>
      </c>
      <c r="T260" s="0">
        <v>14.532589912414551</v>
      </c>
      <c r="U260" s="0">
        <v>80.529563903808594</v>
      </c>
      <c r="V260" s="0">
        <v>97.25</v>
      </c>
      <c r="W260" s="0">
        <v>79.888275146484375</v>
      </c>
      <c r="X260">
        <f t="shared" si="12"/>
        <v>8.9047034912109382</v>
      </c>
      <c r="Y260">
        <f t="shared" si="13"/>
        <v>8.633181610107421</v>
      </c>
      <c r="Z260">
        <f t="shared" si="14"/>
        <v>0.27152242183685305</v>
      </c>
    </row>
    <row r="261">
      <c r="A261" t="s">
        <v>89</v>
      </c>
      <c r="B261" t="s">
        <v>90</v>
      </c>
      <c r="C261" t="s">
        <v>91</v>
      </c>
      <c r="D261" t="s">
        <v>96</v>
      </c>
      <c r="E261" t="s">
        <v>103</v>
      </c>
      <c r="F261" s="0">
        <v>20</v>
      </c>
      <c r="G261" s="0">
        <v>312.45758056640625</v>
      </c>
      <c r="H261" s="0">
        <v>316.94195556640625</v>
      </c>
      <c r="I261" s="0">
        <v>-4.484367847442627</v>
      </c>
      <c r="J261" s="0">
        <v>-0.014351924881339073</v>
      </c>
      <c r="K261" s="0">
        <v>-21.73396110534668</v>
      </c>
      <c r="L261" s="0">
        <v>-11.54276180267334</v>
      </c>
      <c r="M261" s="0">
        <v>-4.484367847442627</v>
      </c>
      <c r="N261" s="0">
        <v>2.5740261077880859</v>
      </c>
      <c r="O261" s="0">
        <v>12.765225410461426</v>
      </c>
      <c r="P261" s="0">
        <v>-26.623981475830078</v>
      </c>
      <c r="Q261" s="0">
        <v>17.655246734619141</v>
      </c>
      <c r="R261" s="0">
        <v>27</v>
      </c>
      <c r="S261" s="0">
        <v>181.16970825195312</v>
      </c>
      <c r="T261" s="0">
        <v>13.459929466247559</v>
      </c>
      <c r="U261" s="0">
        <v>80.529563903808594</v>
      </c>
      <c r="V261" s="0">
        <v>97.25</v>
      </c>
      <c r="W261" s="0">
        <v>79.186203002929688</v>
      </c>
      <c r="X261">
        <f t="shared" si="12"/>
        <v>8.4363546752929679</v>
      </c>
      <c r="Y261">
        <f t="shared" si="13"/>
        <v>8.5574328002929683</v>
      </c>
      <c r="Z261">
        <f t="shared" si="14"/>
        <v>-0.12107793188095092</v>
      </c>
    </row>
    <row r="262">
      <c r="A262" t="s">
        <v>89</v>
      </c>
      <c r="B262" t="s">
        <v>90</v>
      </c>
      <c r="C262" t="s">
        <v>91</v>
      </c>
      <c r="D262" t="s">
        <v>96</v>
      </c>
      <c r="E262" t="s">
        <v>103</v>
      </c>
      <c r="F262" s="0">
        <v>21</v>
      </c>
      <c r="G262" s="0">
        <v>294.34823608398437</v>
      </c>
      <c r="H262" s="0">
        <v>292.815185546875</v>
      </c>
      <c r="I262" s="0">
        <v>1.5330237150192261</v>
      </c>
      <c r="J262" s="0">
        <v>0.0052081975154578686</v>
      </c>
      <c r="K262" s="0">
        <v>-13.94145679473877</v>
      </c>
      <c r="L262" s="0">
        <v>-4.7990083694458008</v>
      </c>
      <c r="M262" s="0">
        <v>1.5330237150192261</v>
      </c>
      <c r="N262" s="0">
        <v>7.8650555610656738</v>
      </c>
      <c r="O262" s="0">
        <v>17.007503509521484</v>
      </c>
      <c r="P262" s="0">
        <v>-18.328256607055664</v>
      </c>
      <c r="Q262" s="0">
        <v>21.394304275512695</v>
      </c>
      <c r="R262" s="0">
        <v>27</v>
      </c>
      <c r="S262" s="0">
        <v>145.80082702636719</v>
      </c>
      <c r="T262" s="0">
        <v>12.074801445007324</v>
      </c>
      <c r="U262" s="0">
        <v>80.529563903808594</v>
      </c>
      <c r="V262" s="0">
        <v>97.25</v>
      </c>
      <c r="W262" s="0">
        <v>78.561378479003906</v>
      </c>
      <c r="X262">
        <f t="shared" si="12"/>
        <v>7.9474023742675781</v>
      </c>
      <c r="Y262">
        <f t="shared" si="13"/>
        <v>7.906010009765625</v>
      </c>
      <c r="Z262">
        <f t="shared" si="14"/>
        <v>4.1391640305519103E-2</v>
      </c>
    </row>
    <row r="263">
      <c r="A263" t="s">
        <v>89</v>
      </c>
      <c r="B263" t="s">
        <v>90</v>
      </c>
      <c r="C263" t="s">
        <v>91</v>
      </c>
      <c r="D263" t="s">
        <v>96</v>
      </c>
      <c r="E263" t="s">
        <v>103</v>
      </c>
      <c r="F263" s="0">
        <v>22</v>
      </c>
      <c r="G263" s="0">
        <v>196.64595031738281</v>
      </c>
      <c r="H263" s="0">
        <v>189.50424194335937</v>
      </c>
      <c r="I263" s="0">
        <v>7.1416959762573242</v>
      </c>
      <c r="J263" s="0">
        <v>0.036317534744739532</v>
      </c>
      <c r="K263" s="0">
        <v>-7.8360605239868164</v>
      </c>
      <c r="L263" s="0">
        <v>1.012919545173645</v>
      </c>
      <c r="M263" s="0">
        <v>7.1416959762573242</v>
      </c>
      <c r="N263" s="0">
        <v>13.270472526550293</v>
      </c>
      <c r="O263" s="0">
        <v>22.119451522827148</v>
      </c>
      <c r="P263" s="0">
        <v>-12.082046508789063</v>
      </c>
      <c r="Q263" s="0">
        <v>26.365438461303711</v>
      </c>
      <c r="R263" s="0">
        <v>27</v>
      </c>
      <c r="S263" s="0">
        <v>136.59077453613281</v>
      </c>
      <c r="T263" s="0">
        <v>11.68720531463623</v>
      </c>
      <c r="U263" s="0">
        <v>80.529563903808594</v>
      </c>
      <c r="V263" s="0">
        <v>97.25</v>
      </c>
      <c r="W263" s="0">
        <v>76.678619384765625</v>
      </c>
      <c r="X263">
        <f t="shared" si="12"/>
        <v>5.3094406585693363</v>
      </c>
      <c r="Y263">
        <f t="shared" si="13"/>
        <v>5.1166145324707033</v>
      </c>
      <c r="Z263">
        <f t="shared" si="14"/>
        <v>0.19282579135894776</v>
      </c>
    </row>
    <row r="264">
      <c r="A264" t="s">
        <v>89</v>
      </c>
      <c r="B264" t="s">
        <v>90</v>
      </c>
      <c r="C264" t="s">
        <v>91</v>
      </c>
      <c r="D264" t="s">
        <v>96</v>
      </c>
      <c r="E264" t="s">
        <v>103</v>
      </c>
      <c r="F264" s="0">
        <v>23</v>
      </c>
      <c r="G264" s="0">
        <v>156.52984619140625</v>
      </c>
      <c r="H264" s="0">
        <v>153.18080139160156</v>
      </c>
      <c r="I264" s="0">
        <v>3.3490591049194336</v>
      </c>
      <c r="J264" s="0">
        <v>0.021395659074187279</v>
      </c>
      <c r="K264" s="0">
        <v>-11.496469497680664</v>
      </c>
      <c r="L264" s="0">
        <v>-2.7256107330322266</v>
      </c>
      <c r="M264" s="0">
        <v>3.3490591049194336</v>
      </c>
      <c r="N264" s="0">
        <v>9.4237289428710937</v>
      </c>
      <c r="O264" s="0">
        <v>18.194587707519531</v>
      </c>
      <c r="P264" s="0">
        <v>-15.704970359802246</v>
      </c>
      <c r="Q264" s="0">
        <v>22.403087615966797</v>
      </c>
      <c r="R264" s="0">
        <v>27</v>
      </c>
      <c r="S264" s="0">
        <v>134.189697265625</v>
      </c>
      <c r="T264" s="0">
        <v>11.584027290344238</v>
      </c>
      <c r="U264" s="0">
        <v>80.529563903808594</v>
      </c>
      <c r="V264" s="0">
        <v>97.25</v>
      </c>
      <c r="W264" s="0">
        <v>76.151718139648438</v>
      </c>
      <c r="X264">
        <f t="shared" si="12"/>
        <v>4.2263058471679686</v>
      </c>
      <c r="Y264">
        <f t="shared" si="13"/>
        <v>4.1358816375732426</v>
      </c>
      <c r="Z264">
        <f t="shared" si="14"/>
        <v>9.0424595832824708E-2</v>
      </c>
    </row>
    <row r="265">
      <c r="A265" t="s">
        <v>89</v>
      </c>
      <c r="B265" t="s">
        <v>90</v>
      </c>
      <c r="C265" t="s">
        <v>91</v>
      </c>
      <c r="D265" t="s">
        <v>96</v>
      </c>
      <c r="E265" t="s">
        <v>103</v>
      </c>
      <c r="F265" s="0">
        <v>24</v>
      </c>
      <c r="G265" s="0">
        <v>148.91725158691406</v>
      </c>
      <c r="H265" s="0">
        <v>147.65299987792969</v>
      </c>
      <c r="I265" s="0">
        <v>1.2642502784729004</v>
      </c>
      <c r="J265" s="0">
        <v>0.0084896162152290344</v>
      </c>
      <c r="K265" s="0">
        <v>-13.483213424682617</v>
      </c>
      <c r="L265" s="0">
        <v>-4.7702922821044922</v>
      </c>
      <c r="M265" s="0">
        <v>1.2642502784729004</v>
      </c>
      <c r="N265" s="0">
        <v>7.298792839050293</v>
      </c>
      <c r="O265" s="0">
        <v>16.011714935302734</v>
      </c>
      <c r="P265" s="0">
        <v>-17.663915634155273</v>
      </c>
      <c r="Q265" s="0">
        <v>20.192415237426758</v>
      </c>
      <c r="R265" s="0">
        <v>27</v>
      </c>
      <c r="S265" s="0">
        <v>132.42271423339844</v>
      </c>
      <c r="T265" s="0">
        <v>11.50750732421875</v>
      </c>
      <c r="U265" s="0">
        <v>80.529563903808594</v>
      </c>
      <c r="V265" s="0">
        <v>97.25</v>
      </c>
      <c r="W265" s="0">
        <v>74.856544494628906</v>
      </c>
      <c r="X265">
        <f t="shared" si="12"/>
        <v>4.0207657928466798</v>
      </c>
      <c r="Y265">
        <f t="shared" si="13"/>
        <v>3.9866309967041014</v>
      </c>
      <c r="Z265">
        <f t="shared" si="14"/>
        <v>3.4134757518768308E-2</v>
      </c>
    </row>
    <row r="266">
      <c r="A266" t="s">
        <v>89</v>
      </c>
      <c r="B266" t="s">
        <v>90</v>
      </c>
      <c r="C266" t="s">
        <v>91</v>
      </c>
      <c r="D266" t="s">
        <v>96</v>
      </c>
      <c r="E266" t="s">
        <v>104</v>
      </c>
      <c r="F266" s="0">
        <v>1</v>
      </c>
      <c r="G266" s="0">
        <v>151.33155822753906</v>
      </c>
      <c r="H266" s="0">
        <v>147.29595947265625</v>
      </c>
      <c r="I266" s="0">
        <v>4.0355992317199707</v>
      </c>
      <c r="J266" s="0">
        <v>0.026667268946766853</v>
      </c>
      <c r="K266" s="0">
        <v>-9.1556596755981445</v>
      </c>
      <c r="L266" s="0">
        <v>-1.362156867980957</v>
      </c>
      <c r="M266" s="0">
        <v>4.0355992317199707</v>
      </c>
      <c r="N266" s="0">
        <v>9.4333553314208984</v>
      </c>
      <c r="O266" s="0">
        <v>17.226858139038086</v>
      </c>
      <c r="P266" s="0">
        <v>-12.895197868347168</v>
      </c>
      <c r="Q266" s="0">
        <v>20.966396331787109</v>
      </c>
      <c r="R266" s="0">
        <v>27</v>
      </c>
      <c r="S266" s="0">
        <v>105.94984436035156</v>
      </c>
      <c r="T266" s="0">
        <v>10.293193817138672</v>
      </c>
      <c r="U266" s="0">
        <v>83.720062255859375</v>
      </c>
      <c r="V266" s="0">
        <v>101.625</v>
      </c>
      <c r="W266" s="0">
        <v>74.60137939453125</v>
      </c>
      <c r="X266">
        <f t="shared" si="12"/>
        <v>4.0859520721435549</v>
      </c>
      <c r="Y266">
        <f t="shared" si="13"/>
        <v>3.9769909057617188</v>
      </c>
      <c r="Z266">
        <f t="shared" si="14"/>
        <v>0.10896117925643921</v>
      </c>
    </row>
    <row r="267">
      <c r="A267" t="s">
        <v>89</v>
      </c>
      <c r="B267" t="s">
        <v>90</v>
      </c>
      <c r="C267" t="s">
        <v>91</v>
      </c>
      <c r="D267" t="s">
        <v>96</v>
      </c>
      <c r="E267" t="s">
        <v>104</v>
      </c>
      <c r="F267" s="0">
        <v>2</v>
      </c>
      <c r="G267" s="0">
        <v>148.11663818359375</v>
      </c>
      <c r="H267" s="0">
        <v>150.04473876953125</v>
      </c>
      <c r="I267" s="0">
        <v>-1.9281084537506104</v>
      </c>
      <c r="J267" s="0">
        <v>-0.013017500750720501</v>
      </c>
      <c r="K267" s="0">
        <v>-16.097620010375977</v>
      </c>
      <c r="L267" s="0">
        <v>-7.7261581420898437</v>
      </c>
      <c r="M267" s="0">
        <v>-1.9281084537506104</v>
      </c>
      <c r="N267" s="0">
        <v>3.8699409961700439</v>
      </c>
      <c r="O267" s="0">
        <v>12.241403579711914</v>
      </c>
      <c r="P267" s="0">
        <v>-20.114480972290039</v>
      </c>
      <c r="Q267" s="0">
        <v>16.258262634277344</v>
      </c>
      <c r="R267" s="0">
        <v>27</v>
      </c>
      <c r="S267" s="0">
        <v>122.246826171875</v>
      </c>
      <c r="T267" s="0">
        <v>11.05652904510498</v>
      </c>
      <c r="U267" s="0">
        <v>83.720062255859375</v>
      </c>
      <c r="V267" s="0">
        <v>101.625</v>
      </c>
      <c r="W267" s="0">
        <v>74.489654541015625</v>
      </c>
      <c r="X267">
        <f t="shared" si="12"/>
        <v>3.9991492309570313</v>
      </c>
      <c r="Y267">
        <f t="shared" si="13"/>
        <v>4.0512079467773434</v>
      </c>
      <c r="Z267">
        <f t="shared" si="14"/>
        <v>-5.2058928251266477E-2</v>
      </c>
    </row>
    <row r="268">
      <c r="A268" t="s">
        <v>89</v>
      </c>
      <c r="B268" t="s">
        <v>90</v>
      </c>
      <c r="C268" t="s">
        <v>91</v>
      </c>
      <c r="D268" t="s">
        <v>96</v>
      </c>
      <c r="E268" t="s">
        <v>104</v>
      </c>
      <c r="F268" s="0">
        <v>3</v>
      </c>
      <c r="G268" s="0">
        <v>148.81694030761719</v>
      </c>
      <c r="H268" s="0">
        <v>155.36422729492187</v>
      </c>
      <c r="I268" s="0">
        <v>-6.5472769737243652</v>
      </c>
      <c r="J268" s="0">
        <v>-0.043995507061481476</v>
      </c>
      <c r="K268" s="0">
        <v>-21.119665145874023</v>
      </c>
      <c r="L268" s="0">
        <v>-12.510180473327637</v>
      </c>
      <c r="M268" s="0">
        <v>-6.5472769737243652</v>
      </c>
      <c r="N268" s="0">
        <v>-0.5843735933303833</v>
      </c>
      <c r="O268" s="0">
        <v>8.0251121520996094</v>
      </c>
      <c r="P268" s="0">
        <v>-25.250736236572266</v>
      </c>
      <c r="Q268" s="0">
        <v>12.156181335449219</v>
      </c>
      <c r="R268" s="0">
        <v>27</v>
      </c>
      <c r="S268" s="0">
        <v>129.29727172851562</v>
      </c>
      <c r="T268" s="0">
        <v>11.370895385742188</v>
      </c>
      <c r="U268" s="0">
        <v>83.720062255859375</v>
      </c>
      <c r="V268" s="0">
        <v>101.625</v>
      </c>
      <c r="W268" s="0">
        <v>73.79034423828125</v>
      </c>
      <c r="X268">
        <f t="shared" si="12"/>
        <v>4.0180573883056638</v>
      </c>
      <c r="Y268">
        <f t="shared" si="13"/>
        <v>4.194834136962891</v>
      </c>
      <c r="Z268">
        <f t="shared" si="14"/>
        <v>-0.17677647829055787</v>
      </c>
    </row>
    <row r="269">
      <c r="A269" t="s">
        <v>89</v>
      </c>
      <c r="B269" t="s">
        <v>90</v>
      </c>
      <c r="C269" t="s">
        <v>91</v>
      </c>
      <c r="D269" t="s">
        <v>96</v>
      </c>
      <c r="E269" t="s">
        <v>104</v>
      </c>
      <c r="F269" s="0">
        <v>4</v>
      </c>
      <c r="G269" s="0">
        <v>145.9530029296875</v>
      </c>
      <c r="H269" s="0">
        <v>152.9654541015625</v>
      </c>
      <c r="I269" s="0">
        <v>-7.0124344825744629</v>
      </c>
      <c r="J269" s="0">
        <v>-0.048045840114355087</v>
      </c>
      <c r="K269" s="0">
        <v>-24.015535354614258</v>
      </c>
      <c r="L269" s="0">
        <v>-13.969965934753418</v>
      </c>
      <c r="M269" s="0">
        <v>-7.0124344825744629</v>
      </c>
      <c r="N269" s="0">
        <v>-0.054903209209442139</v>
      </c>
      <c r="O269" s="0">
        <v>9.9906673431396484</v>
      </c>
      <c r="P269" s="0">
        <v>-28.835678100585938</v>
      </c>
      <c r="Q269" s="0">
        <v>14.810810089111328</v>
      </c>
      <c r="R269" s="0">
        <v>27</v>
      </c>
      <c r="S269" s="0">
        <v>176.02896118164062</v>
      </c>
      <c r="T269" s="0">
        <v>13.267590522766113</v>
      </c>
      <c r="U269" s="0">
        <v>83.720062255859375</v>
      </c>
      <c r="V269" s="0">
        <v>101.625</v>
      </c>
      <c r="W269" s="0">
        <v>73.793106079101563</v>
      </c>
      <c r="X269">
        <f t="shared" si="12"/>
        <v>3.9407310791015626</v>
      </c>
      <c r="Y269">
        <f t="shared" si="13"/>
        <v>4.1300672607421873</v>
      </c>
      <c r="Z269">
        <f t="shared" si="14"/>
        <v>-0.18933573102951048</v>
      </c>
    </row>
    <row r="270">
      <c r="A270" t="s">
        <v>89</v>
      </c>
      <c r="B270" t="s">
        <v>90</v>
      </c>
      <c r="C270" t="s">
        <v>91</v>
      </c>
      <c r="D270" t="s">
        <v>96</v>
      </c>
      <c r="E270" t="s">
        <v>104</v>
      </c>
      <c r="F270" s="0">
        <v>5</v>
      </c>
      <c r="G270" s="0">
        <v>162.9385986328125</v>
      </c>
      <c r="H270" s="0">
        <v>156.29803466796875</v>
      </c>
      <c r="I270" s="0">
        <v>6.6405558586120605</v>
      </c>
      <c r="J270" s="0">
        <v>0.040754958987236023</v>
      </c>
      <c r="K270" s="0">
        <v>-10.35195255279541</v>
      </c>
      <c r="L270" s="0">
        <v>-0.31264099478721619</v>
      </c>
      <c r="M270" s="0">
        <v>6.6405558586120605</v>
      </c>
      <c r="N270" s="0">
        <v>13.593752861022949</v>
      </c>
      <c r="O270" s="0">
        <v>23.633064270019531</v>
      </c>
      <c r="P270" s="0">
        <v>-15.169093132019043</v>
      </c>
      <c r="Q270" s="0">
        <v>28.450204849243164</v>
      </c>
      <c r="R270" s="0">
        <v>27</v>
      </c>
      <c r="S270" s="0">
        <v>175.8096923828125</v>
      </c>
      <c r="T270" s="0">
        <v>13.25932502746582</v>
      </c>
      <c r="U270" s="0">
        <v>83.720062255859375</v>
      </c>
      <c r="V270" s="0">
        <v>101.625</v>
      </c>
      <c r="W270" s="0">
        <v>73.314476013183594</v>
      </c>
      <c r="X270">
        <f t="shared" si="12"/>
        <v>4.3993421630859375</v>
      </c>
      <c r="Y270">
        <f t="shared" si="13"/>
        <v>4.220046936035156</v>
      </c>
      <c r="Z270">
        <f t="shared" si="14"/>
        <v>0.17929500818252564</v>
      </c>
    </row>
    <row r="271">
      <c r="A271" t="s">
        <v>89</v>
      </c>
      <c r="B271" t="s">
        <v>90</v>
      </c>
      <c r="C271" t="s">
        <v>91</v>
      </c>
      <c r="D271" t="s">
        <v>96</v>
      </c>
      <c r="E271" t="s">
        <v>104</v>
      </c>
      <c r="F271" s="0">
        <v>6</v>
      </c>
      <c r="G271" s="0">
        <v>188.94964599609375</v>
      </c>
      <c r="H271" s="0">
        <v>202.34945678710937</v>
      </c>
      <c r="I271" s="0">
        <v>-13.399824142456055</v>
      </c>
      <c r="J271" s="0">
        <v>-0.070917434990406036</v>
      </c>
      <c r="K271" s="0">
        <v>-33.512962341308594</v>
      </c>
      <c r="L271" s="0">
        <v>-21.62995719909668</v>
      </c>
      <c r="M271" s="0">
        <v>-13.399824142456055</v>
      </c>
      <c r="N271" s="0">
        <v>-5.1696901321411133</v>
      </c>
      <c r="O271" s="0">
        <v>6.7133159637451172</v>
      </c>
      <c r="P271" s="0">
        <v>-39.214759826660156</v>
      </c>
      <c r="Q271" s="0">
        <v>12.415111541748047</v>
      </c>
      <c r="R271" s="0">
        <v>27</v>
      </c>
      <c r="S271" s="0">
        <v>246.31312561035156</v>
      </c>
      <c r="T271" s="0">
        <v>15.694366455078125</v>
      </c>
      <c r="U271" s="0">
        <v>83.720062255859375</v>
      </c>
      <c r="V271" s="0">
        <v>101.625</v>
      </c>
      <c r="W271" s="0">
        <v>74.311714172363281</v>
      </c>
      <c r="X271">
        <f t="shared" si="12"/>
        <v>5.1016404418945314</v>
      </c>
      <c r="Y271">
        <f t="shared" si="13"/>
        <v>5.4634353332519527</v>
      </c>
      <c r="Z271">
        <f t="shared" si="14"/>
        <v>-0.3617952518463135</v>
      </c>
    </row>
    <row r="272">
      <c r="A272" t="s">
        <v>89</v>
      </c>
      <c r="B272" t="s">
        <v>90</v>
      </c>
      <c r="C272" t="s">
        <v>91</v>
      </c>
      <c r="D272" t="s">
        <v>96</v>
      </c>
      <c r="E272" t="s">
        <v>104</v>
      </c>
      <c r="F272" s="0">
        <v>7</v>
      </c>
      <c r="G272" s="0">
        <v>212.17720031738281</v>
      </c>
      <c r="H272" s="0">
        <v>277.0631103515625</v>
      </c>
      <c r="I272" s="0">
        <v>-64.885910034179687</v>
      </c>
      <c r="J272" s="0">
        <v>-0.30581000447273254</v>
      </c>
      <c r="K272" s="0">
        <v>-100.82895660400391</v>
      </c>
      <c r="L272" s="0">
        <v>-79.593513488769531</v>
      </c>
      <c r="M272" s="0">
        <v>-64.885910034179687</v>
      </c>
      <c r="N272" s="0">
        <v>-50.178306579589844</v>
      </c>
      <c r="O272" s="0">
        <v>-28.942859649658203</v>
      </c>
      <c r="P272" s="0">
        <v>-111.01831817626953</v>
      </c>
      <c r="Q272" s="0">
        <v>-18.753505706787109</v>
      </c>
      <c r="R272" s="0">
        <v>27</v>
      </c>
      <c r="S272" s="0">
        <v>786.6068115234375</v>
      </c>
      <c r="T272" s="0">
        <v>28.046510696411133</v>
      </c>
      <c r="U272" s="0">
        <v>83.720062255859375</v>
      </c>
      <c r="V272" s="0">
        <v>101.625</v>
      </c>
      <c r="W272" s="0">
        <v>79.558616638183594</v>
      </c>
      <c r="X272">
        <f t="shared" si="12"/>
        <v>5.7287844085693358</v>
      </c>
      <c r="Y272">
        <f t="shared" si="13"/>
        <v>7.4807039794921879</v>
      </c>
      <c r="Z272">
        <f t="shared" si="14"/>
        <v>-1.7519195709228517</v>
      </c>
    </row>
    <row r="273">
      <c r="A273" t="s">
        <v>89</v>
      </c>
      <c r="B273" t="s">
        <v>90</v>
      </c>
      <c r="C273" t="s">
        <v>91</v>
      </c>
      <c r="D273" t="s">
        <v>96</v>
      </c>
      <c r="E273" t="s">
        <v>104</v>
      </c>
      <c r="F273" s="0">
        <v>8</v>
      </c>
      <c r="G273" s="0">
        <v>247.28997802734375</v>
      </c>
      <c r="H273" s="0">
        <v>324.73672485351562</v>
      </c>
      <c r="I273" s="0">
        <v>-77.446746826171875</v>
      </c>
      <c r="J273" s="0">
        <v>-0.31318190693855286</v>
      </c>
      <c r="K273" s="0">
        <v>-121.28786468505859</v>
      </c>
      <c r="L273" s="0">
        <v>-95.386177062988281</v>
      </c>
      <c r="M273" s="0">
        <v>-77.446746826171875</v>
      </c>
      <c r="N273" s="0">
        <v>-59.507316589355469</v>
      </c>
      <c r="O273" s="0">
        <v>-33.605632781982422</v>
      </c>
      <c r="P273" s="0">
        <v>-133.71620178222656</v>
      </c>
      <c r="Q273" s="0">
        <v>-21.177284240722656</v>
      </c>
      <c r="R273" s="0">
        <v>27</v>
      </c>
      <c r="S273" s="0">
        <v>1170.283203125</v>
      </c>
      <c r="T273" s="0">
        <v>34.209403991699219</v>
      </c>
      <c r="U273" s="0">
        <v>83.720062255859375</v>
      </c>
      <c r="V273" s="0">
        <v>101.625</v>
      </c>
      <c r="W273" s="0">
        <v>84.959991455078125</v>
      </c>
      <c r="X273">
        <f t="shared" si="12"/>
        <v>6.676829406738281</v>
      </c>
      <c r="Y273">
        <f t="shared" si="13"/>
        <v>8.7678915710449221</v>
      </c>
      <c r="Z273">
        <f t="shared" si="14"/>
        <v>-2.0910621643066407</v>
      </c>
    </row>
    <row r="274">
      <c r="A274" t="s">
        <v>89</v>
      </c>
      <c r="B274" t="s">
        <v>90</v>
      </c>
      <c r="C274" t="s">
        <v>91</v>
      </c>
      <c r="D274" t="s">
        <v>96</v>
      </c>
      <c r="E274" t="s">
        <v>104</v>
      </c>
      <c r="F274" s="0">
        <v>9</v>
      </c>
      <c r="G274" s="0">
        <v>298.45220947265625</v>
      </c>
      <c r="H274" s="0">
        <v>384.28460693359375</v>
      </c>
      <c r="I274" s="0">
        <v>-85.832412719726562</v>
      </c>
      <c r="J274" s="0">
        <v>-0.28759181499481201</v>
      </c>
      <c r="K274" s="0">
        <v>-132.65603637695312</v>
      </c>
      <c r="L274" s="0">
        <v>-104.99225616455078</v>
      </c>
      <c r="M274" s="0">
        <v>-85.832412719726562</v>
      </c>
      <c r="N274" s="0">
        <v>-66.672569274902344</v>
      </c>
      <c r="O274" s="0">
        <v>-39.008796691894531</v>
      </c>
      <c r="P274" s="0">
        <v>-145.92987060546875</v>
      </c>
      <c r="Q274" s="0">
        <v>-25.734949111938477</v>
      </c>
      <c r="R274" s="0">
        <v>27</v>
      </c>
      <c r="S274" s="0">
        <v>1334.9276123046875</v>
      </c>
      <c r="T274" s="0">
        <v>36.536663055419922</v>
      </c>
      <c r="U274" s="0">
        <v>83.720062255859375</v>
      </c>
      <c r="V274" s="0">
        <v>101.625</v>
      </c>
      <c r="W274" s="0">
        <v>88.02069091796875</v>
      </c>
      <c r="X274">
        <f t="shared" si="12"/>
        <v>8.0582096557617184</v>
      </c>
      <c r="Y274">
        <f t="shared" si="13"/>
        <v>10.375684387207031</v>
      </c>
      <c r="Z274">
        <f t="shared" si="14"/>
        <v>-2.3174751434326173</v>
      </c>
    </row>
    <row r="275">
      <c r="A275" t="s">
        <v>89</v>
      </c>
      <c r="B275" t="s">
        <v>90</v>
      </c>
      <c r="C275" t="s">
        <v>91</v>
      </c>
      <c r="D275" t="s">
        <v>96</v>
      </c>
      <c r="E275" t="s">
        <v>104</v>
      </c>
      <c r="F275" s="0">
        <v>10</v>
      </c>
      <c r="G275" s="0">
        <v>367.38592529296875</v>
      </c>
      <c r="H275" s="0">
        <v>458.072509765625</v>
      </c>
      <c r="I275" s="0">
        <v>-90.686599731445313</v>
      </c>
      <c r="J275" s="0">
        <v>-0.2468428760766983</v>
      </c>
      <c r="K275" s="0">
        <v>-138.41645812988281</v>
      </c>
      <c r="L275" s="0">
        <v>-110.21726989746094</v>
      </c>
      <c r="M275" s="0">
        <v>-90.686599731445313</v>
      </c>
      <c r="N275" s="0">
        <v>-71.155929565429688</v>
      </c>
      <c r="O275" s="0">
        <v>-42.956741333007812</v>
      </c>
      <c r="P275" s="0">
        <v>-151.94720458984375</v>
      </c>
      <c r="Q275" s="0">
        <v>-29.425992965698242</v>
      </c>
      <c r="R275" s="0">
        <v>27</v>
      </c>
      <c r="S275" s="0">
        <v>1387.1009521484375</v>
      </c>
      <c r="T275" s="0">
        <v>37.243804931640625</v>
      </c>
      <c r="U275" s="0">
        <v>83.720062255859375</v>
      </c>
      <c r="V275" s="0">
        <v>101.625</v>
      </c>
      <c r="W275" s="0">
        <v>91.175178527832031</v>
      </c>
      <c r="X275">
        <f t="shared" si="12"/>
        <v>9.9194199829101564</v>
      </c>
      <c r="Y275">
        <f t="shared" si="13"/>
        <v>12.367957763671875</v>
      </c>
      <c r="Z275">
        <f t="shared" si="14"/>
        <v>-2.4485381927490235</v>
      </c>
    </row>
    <row r="276">
      <c r="A276" t="s">
        <v>89</v>
      </c>
      <c r="B276" t="s">
        <v>90</v>
      </c>
      <c r="C276" t="s">
        <v>91</v>
      </c>
      <c r="D276" t="s">
        <v>96</v>
      </c>
      <c r="E276" t="s">
        <v>104</v>
      </c>
      <c r="F276" s="0">
        <v>11</v>
      </c>
      <c r="G276" s="0">
        <v>414.99102783203125</v>
      </c>
      <c r="H276" s="0">
        <v>511.530029296875</v>
      </c>
      <c r="I276" s="0">
        <v>-96.538986206054688</v>
      </c>
      <c r="J276" s="0">
        <v>-0.23262909054756165</v>
      </c>
      <c r="K276" s="0">
        <v>-148.34202575683594</v>
      </c>
      <c r="L276" s="0">
        <v>-117.73636627197266</v>
      </c>
      <c r="M276" s="0">
        <v>-96.538986206054688</v>
      </c>
      <c r="N276" s="0">
        <v>-75.341606140136719</v>
      </c>
      <c r="O276" s="0">
        <v>-44.735950469970703</v>
      </c>
      <c r="P276" s="0">
        <v>-163.0274658203125</v>
      </c>
      <c r="Q276" s="0">
        <v>-30.050510406494141</v>
      </c>
      <c r="R276" s="0">
        <v>27</v>
      </c>
      <c r="S276" s="0">
        <v>1633.9481201171875</v>
      </c>
      <c r="T276" s="0">
        <v>40.422122955322266</v>
      </c>
      <c r="U276" s="0">
        <v>83.720062255859375</v>
      </c>
      <c r="V276" s="0">
        <v>101.625</v>
      </c>
      <c r="W276" s="0">
        <v>91.395858764648437</v>
      </c>
      <c r="X276">
        <f t="shared" si="12"/>
        <v>11.204757751464843</v>
      </c>
      <c r="Y276">
        <f t="shared" si="13"/>
        <v>13.811310791015625</v>
      </c>
      <c r="Z276">
        <f t="shared" si="14"/>
        <v>-2.6065526275634765</v>
      </c>
    </row>
    <row r="277">
      <c r="A277" t="s">
        <v>89</v>
      </c>
      <c r="B277" t="s">
        <v>90</v>
      </c>
      <c r="C277" t="s">
        <v>91</v>
      </c>
      <c r="D277" t="s">
        <v>96</v>
      </c>
      <c r="E277" t="s">
        <v>104</v>
      </c>
      <c r="F277" s="0">
        <v>12</v>
      </c>
      <c r="G277" s="0">
        <v>411.83135986328125</v>
      </c>
      <c r="H277" s="0">
        <v>497.94857788085937</v>
      </c>
      <c r="I277" s="0">
        <v>-86.117233276367188</v>
      </c>
      <c r="J277" s="0">
        <v>-0.20910800993442535</v>
      </c>
      <c r="K277" s="0">
        <v>-143.35589599609375</v>
      </c>
      <c r="L277" s="0">
        <v>-109.53882598876953</v>
      </c>
      <c r="M277" s="0">
        <v>-86.117233276367188</v>
      </c>
      <c r="N277" s="0">
        <v>-62.695636749267578</v>
      </c>
      <c r="O277" s="0">
        <v>-28.878574371337891</v>
      </c>
      <c r="P277" s="0">
        <v>-159.58226013183594</v>
      </c>
      <c r="Q277" s="0">
        <v>-12.652210235595703</v>
      </c>
      <c r="R277" s="0">
        <v>27</v>
      </c>
      <c r="S277" s="0">
        <v>1994.833740234375</v>
      </c>
      <c r="T277" s="0">
        <v>44.663562774658203</v>
      </c>
      <c r="U277" s="0">
        <v>83.720062255859375</v>
      </c>
      <c r="V277" s="0">
        <v>101.625</v>
      </c>
      <c r="W277" s="0">
        <v>92.446907043457031</v>
      </c>
      <c r="X277">
        <f t="shared" si="12"/>
        <v>11.119446716308595</v>
      </c>
      <c r="Y277">
        <f t="shared" si="13"/>
        <v>13.444611602783203</v>
      </c>
      <c r="Z277">
        <f t="shared" si="14"/>
        <v>-2.325165298461914</v>
      </c>
    </row>
    <row r="278">
      <c r="A278" t="s">
        <v>89</v>
      </c>
      <c r="B278" t="s">
        <v>90</v>
      </c>
      <c r="C278" t="s">
        <v>91</v>
      </c>
      <c r="D278" t="s">
        <v>96</v>
      </c>
      <c r="E278" t="s">
        <v>104</v>
      </c>
      <c r="F278" s="0">
        <v>13</v>
      </c>
      <c r="G278" s="0">
        <v>434.55715942382812</v>
      </c>
      <c r="H278" s="0">
        <v>502.80831909179687</v>
      </c>
      <c r="I278" s="0">
        <v>-68.251197814941406</v>
      </c>
      <c r="J278" s="0">
        <v>-0.1570591926574707</v>
      </c>
      <c r="K278" s="0">
        <v>-132.81686401367187</v>
      </c>
      <c r="L278" s="0">
        <v>-94.670944213867188</v>
      </c>
      <c r="M278" s="0">
        <v>-68.251197814941406</v>
      </c>
      <c r="N278" s="0">
        <v>-41.831451416015625</v>
      </c>
      <c r="O278" s="0">
        <v>-3.6855335235595703</v>
      </c>
      <c r="P278" s="0">
        <v>-151.12033081054687</v>
      </c>
      <c r="Q278" s="0">
        <v>14.617935180664063</v>
      </c>
      <c r="R278" s="0">
        <v>27</v>
      </c>
      <c r="S278" s="0">
        <v>2538.230712890625</v>
      </c>
      <c r="T278" s="0">
        <v>50.380855560302734</v>
      </c>
      <c r="U278" s="0">
        <v>83.720062255859375</v>
      </c>
      <c r="V278" s="0">
        <v>101.625</v>
      </c>
      <c r="W278" s="0">
        <v>91.739311218261719</v>
      </c>
      <c r="X278">
        <f t="shared" si="12"/>
        <v>11.73304330444336</v>
      </c>
      <c r="Y278">
        <f t="shared" si="13"/>
        <v>13.575824615478515</v>
      </c>
      <c r="Z278">
        <f t="shared" si="14"/>
        <v>-1.8427823410034179</v>
      </c>
    </row>
    <row r="279">
      <c r="A279" t="s">
        <v>89</v>
      </c>
      <c r="B279" t="s">
        <v>90</v>
      </c>
      <c r="C279" t="s">
        <v>91</v>
      </c>
      <c r="D279" t="s">
        <v>96</v>
      </c>
      <c r="E279" t="s">
        <v>104</v>
      </c>
      <c r="F279" s="0">
        <v>14</v>
      </c>
      <c r="G279" s="0">
        <v>421.2098388671875</v>
      </c>
      <c r="H279" s="0">
        <v>504.07888793945312</v>
      </c>
      <c r="I279" s="0">
        <v>-82.869071960449219</v>
      </c>
      <c r="J279" s="0">
        <v>-0.19674058258533478</v>
      </c>
      <c r="K279" s="0">
        <v>-145.10382080078125</v>
      </c>
      <c r="L279" s="0">
        <v>-108.33502960205078</v>
      </c>
      <c r="M279" s="0">
        <v>-82.869071960449219</v>
      </c>
      <c r="N279" s="0">
        <v>-57.403118133544922</v>
      </c>
      <c r="O279" s="0">
        <v>-20.63432502746582</v>
      </c>
      <c r="P279" s="0">
        <v>-162.74650573730469</v>
      </c>
      <c r="Q279" s="0">
        <v>-2.9916393756866455</v>
      </c>
      <c r="R279" s="0">
        <v>27</v>
      </c>
      <c r="S279" s="0">
        <v>2358.270751953125</v>
      </c>
      <c r="T279" s="0">
        <v>48.562030792236328</v>
      </c>
      <c r="U279" s="0">
        <v>83.720062255859375</v>
      </c>
      <c r="V279" s="0">
        <v>101.625</v>
      </c>
      <c r="W279" s="0">
        <v>93.111724853515625</v>
      </c>
      <c r="X279">
        <f t="shared" si="12"/>
        <v>11.372665649414062</v>
      </c>
      <c r="Y279">
        <f t="shared" si="13"/>
        <v>13.610129974365234</v>
      </c>
      <c r="Z279">
        <f t="shared" si="14"/>
        <v>-2.2374649429321289</v>
      </c>
    </row>
    <row r="280">
      <c r="A280" t="s">
        <v>89</v>
      </c>
      <c r="B280" t="s">
        <v>90</v>
      </c>
      <c r="C280" t="s">
        <v>91</v>
      </c>
      <c r="D280" t="s">
        <v>96</v>
      </c>
      <c r="E280" t="s">
        <v>104</v>
      </c>
      <c r="F280" s="0">
        <v>15</v>
      </c>
      <c r="G280" s="0">
        <v>410.1708984375</v>
      </c>
      <c r="H280" s="0">
        <v>489.3974609375</v>
      </c>
      <c r="I280" s="0">
        <v>-79.2265625</v>
      </c>
      <c r="J280" s="0">
        <v>-0.19315500557422638</v>
      </c>
      <c r="K280" s="0">
        <v>-135.70399475097656</v>
      </c>
      <c r="L280" s="0">
        <v>-102.336669921875</v>
      </c>
      <c r="M280" s="0">
        <v>-79.2265625</v>
      </c>
      <c r="N280" s="0">
        <v>-56.116458892822266</v>
      </c>
      <c r="O280" s="0">
        <v>-22.749137878417969</v>
      </c>
      <c r="P280" s="0">
        <v>-151.71455383300781</v>
      </c>
      <c r="Q280" s="0">
        <v>-6.7385725975036621</v>
      </c>
      <c r="R280" s="0">
        <v>27</v>
      </c>
      <c r="S280" s="0">
        <v>1942.1268310546875</v>
      </c>
      <c r="T280" s="0">
        <v>44.069568634033203</v>
      </c>
      <c r="U280" s="0">
        <v>83.720062255859375</v>
      </c>
      <c r="V280" s="0">
        <v>101.625</v>
      </c>
      <c r="W280" s="0">
        <v>91.55035400390625</v>
      </c>
      <c r="X280">
        <f t="shared" si="12"/>
        <v>11.074614257812501</v>
      </c>
      <c r="Y280">
        <f t="shared" si="13"/>
        <v>13.213731445312501</v>
      </c>
      <c r="Z280">
        <f t="shared" si="14"/>
        <v>-2.1391171875000001</v>
      </c>
    </row>
    <row r="281">
      <c r="A281" t="s">
        <v>89</v>
      </c>
      <c r="B281" t="s">
        <v>90</v>
      </c>
      <c r="C281" t="s">
        <v>91</v>
      </c>
      <c r="D281" t="s">
        <v>96</v>
      </c>
      <c r="E281" t="s">
        <v>104</v>
      </c>
      <c r="F281" s="0">
        <v>16</v>
      </c>
      <c r="G281" s="0">
        <v>391.91400146484375</v>
      </c>
      <c r="H281" s="0">
        <v>472.6976318359375</v>
      </c>
      <c r="I281" s="0">
        <v>-80.783645629882813</v>
      </c>
      <c r="J281" s="0">
        <v>-0.20612594485282898</v>
      </c>
      <c r="K281" s="0">
        <v>-135.07598876953125</v>
      </c>
      <c r="L281" s="0">
        <v>-102.9996337890625</v>
      </c>
      <c r="M281" s="0">
        <v>-80.783645629882813</v>
      </c>
      <c r="N281" s="0">
        <v>-58.567657470703125</v>
      </c>
      <c r="O281" s="0">
        <v>-26.491298675537109</v>
      </c>
      <c r="P281" s="0">
        <v>-150.46711730957031</v>
      </c>
      <c r="Q281" s="0">
        <v>-11.10017204284668</v>
      </c>
      <c r="R281" s="0">
        <v>27</v>
      </c>
      <c r="S281" s="0">
        <v>1794.7545166015625</v>
      </c>
      <c r="T281" s="0">
        <v>42.364543914794922</v>
      </c>
      <c r="U281" s="0">
        <v>83.720062255859375</v>
      </c>
      <c r="V281" s="0">
        <v>101.625</v>
      </c>
      <c r="W281" s="0">
        <v>90.120002746582031</v>
      </c>
      <c r="X281">
        <f t="shared" si="12"/>
        <v>10.581678039550781</v>
      </c>
      <c r="Y281">
        <f t="shared" si="13"/>
        <v>12.762836059570313</v>
      </c>
      <c r="Z281">
        <f t="shared" si="14"/>
        <v>-2.181158432006836</v>
      </c>
    </row>
    <row r="282">
      <c r="A282" t="s">
        <v>89</v>
      </c>
      <c r="B282" t="s">
        <v>90</v>
      </c>
      <c r="C282" t="s">
        <v>91</v>
      </c>
      <c r="D282" t="s">
        <v>96</v>
      </c>
      <c r="E282" t="s">
        <v>104</v>
      </c>
      <c r="F282" s="0">
        <v>17</v>
      </c>
      <c r="G282" s="0">
        <v>384.89004516601562</v>
      </c>
      <c r="H282" s="0">
        <v>393.01779174804687</v>
      </c>
      <c r="I282" s="0">
        <v>-8.1277132034301758</v>
      </c>
      <c r="J282" s="0">
        <v>-0.021116973832249641</v>
      </c>
      <c r="K282" s="0">
        <v>-37.340911865234375</v>
      </c>
      <c r="L282" s="0">
        <v>-20.081516265869141</v>
      </c>
      <c r="M282" s="0">
        <v>-8.1277132034301758</v>
      </c>
      <c r="N282" s="0">
        <v>3.8260905742645264</v>
      </c>
      <c r="O282" s="0">
        <v>21.085485458374023</v>
      </c>
      <c r="P282" s="0">
        <v>-45.622447967529297</v>
      </c>
      <c r="Q282" s="0">
        <v>29.367019653320312</v>
      </c>
      <c r="R282" s="0">
        <v>27</v>
      </c>
      <c r="S282" s="0">
        <v>519.62017822265625</v>
      </c>
      <c r="T282" s="0">
        <v>22.79517936706543</v>
      </c>
      <c r="U282" s="0">
        <v>83.720062255859375</v>
      </c>
      <c r="V282" s="0">
        <v>101.625</v>
      </c>
      <c r="W282" s="0">
        <v>89.02069091796875</v>
      </c>
      <c r="X282">
        <f t="shared" si="12"/>
        <v>10.392031219482423</v>
      </c>
      <c r="Y282">
        <f t="shared" si="13"/>
        <v>10.611480377197266</v>
      </c>
      <c r="Z282">
        <f t="shared" si="14"/>
        <v>-0.21944825649261473</v>
      </c>
    </row>
    <row r="283">
      <c r="A283" t="s">
        <v>89</v>
      </c>
      <c r="B283" t="s">
        <v>90</v>
      </c>
      <c r="C283" t="s">
        <v>91</v>
      </c>
      <c r="D283" t="s">
        <v>96</v>
      </c>
      <c r="E283" t="s">
        <v>104</v>
      </c>
      <c r="F283" s="0">
        <v>18</v>
      </c>
      <c r="G283" s="0">
        <v>360.854248046875</v>
      </c>
      <c r="H283" s="0">
        <v>367.68585205078125</v>
      </c>
      <c r="I283" s="0">
        <v>-6.8315873146057129</v>
      </c>
      <c r="J283" s="0">
        <v>-0.018931707367300987</v>
      </c>
      <c r="K283" s="0">
        <v>-38.585765838623047</v>
      </c>
      <c r="L283" s="0">
        <v>-19.825139999389648</v>
      </c>
      <c r="M283" s="0">
        <v>-6.8315873146057129</v>
      </c>
      <c r="N283" s="0">
        <v>6.1619653701782227</v>
      </c>
      <c r="O283" s="0">
        <v>24.922592163085938</v>
      </c>
      <c r="P283" s="0">
        <v>-47.587635040283203</v>
      </c>
      <c r="Q283" s="0">
        <v>33.924461364746094</v>
      </c>
      <c r="R283" s="0">
        <v>27</v>
      </c>
      <c r="S283" s="0">
        <v>613.94525146484375</v>
      </c>
      <c r="T283" s="0">
        <v>24.777917861938477</v>
      </c>
      <c r="U283" s="0">
        <v>83.720062255859375</v>
      </c>
      <c r="V283" s="0">
        <v>101.625</v>
      </c>
      <c r="W283" s="0">
        <v>88.662063598632812</v>
      </c>
      <c r="X283">
        <f t="shared" si="12"/>
        <v>9.7430646972656252</v>
      </c>
      <c r="Y283">
        <f t="shared" si="13"/>
        <v>9.927518005371093</v>
      </c>
      <c r="Z283">
        <f t="shared" si="14"/>
        <v>-0.18445285749435425</v>
      </c>
    </row>
    <row r="284">
      <c r="A284" t="s">
        <v>89</v>
      </c>
      <c r="B284" t="s">
        <v>90</v>
      </c>
      <c r="C284" t="s">
        <v>91</v>
      </c>
      <c r="D284" t="s">
        <v>96</v>
      </c>
      <c r="E284" t="s">
        <v>104</v>
      </c>
      <c r="F284" s="0">
        <v>19</v>
      </c>
      <c r="G284" s="0">
        <v>332.35873413085937</v>
      </c>
      <c r="H284" s="0">
        <v>329.77877807617187</v>
      </c>
      <c r="I284" s="0">
        <v>2.579953670501709</v>
      </c>
      <c r="J284" s="0">
        <v>0.0077625573612749577</v>
      </c>
      <c r="K284" s="0">
        <v>-20.186422348022461</v>
      </c>
      <c r="L284" s="0">
        <v>-6.735863208770752</v>
      </c>
      <c r="M284" s="0">
        <v>2.579953670501709</v>
      </c>
      <c r="N284" s="0">
        <v>11.895770072937012</v>
      </c>
      <c r="O284" s="0">
        <v>25.346330642700195</v>
      </c>
      <c r="P284" s="0">
        <v>-26.640375137329102</v>
      </c>
      <c r="Q284" s="0">
        <v>31.800281524658203</v>
      </c>
      <c r="R284" s="0">
        <v>27</v>
      </c>
      <c r="S284" s="0">
        <v>315.58447265625</v>
      </c>
      <c r="T284" s="0">
        <v>17.764698028564453</v>
      </c>
      <c r="U284" s="0">
        <v>83.720062255859375</v>
      </c>
      <c r="V284" s="0">
        <v>101.625</v>
      </c>
      <c r="W284" s="0">
        <v>86.925514221191406</v>
      </c>
      <c r="X284">
        <f t="shared" si="12"/>
        <v>8.9736858215332038</v>
      </c>
      <c r="Y284">
        <f t="shared" si="13"/>
        <v>8.9040270080566408</v>
      </c>
      <c r="Z284">
        <f t="shared" si="14"/>
        <v>6.9658749103546136E-2</v>
      </c>
    </row>
    <row r="285">
      <c r="A285" t="s">
        <v>89</v>
      </c>
      <c r="B285" t="s">
        <v>90</v>
      </c>
      <c r="C285" t="s">
        <v>91</v>
      </c>
      <c r="D285" t="s">
        <v>96</v>
      </c>
      <c r="E285" t="s">
        <v>104</v>
      </c>
      <c r="F285" s="0">
        <v>20</v>
      </c>
      <c r="G285" s="0">
        <v>325.69131469726562</v>
      </c>
      <c r="H285" s="0">
        <v>334.26290893554687</v>
      </c>
      <c r="I285" s="0">
        <v>-8.5716066360473633</v>
      </c>
      <c r="J285" s="0">
        <v>-0.026318192481994629</v>
      </c>
      <c r="K285" s="0">
        <v>-30.66166877746582</v>
      </c>
      <c r="L285" s="0">
        <v>-17.610681533813477</v>
      </c>
      <c r="M285" s="0">
        <v>-8.5716066360473633</v>
      </c>
      <c r="N285" s="0">
        <v>0.46746775507926941</v>
      </c>
      <c r="O285" s="0">
        <v>13.518455505371094</v>
      </c>
      <c r="P285" s="0">
        <v>-36.923892974853516</v>
      </c>
      <c r="Q285" s="0">
        <v>19.780681610107422</v>
      </c>
      <c r="R285" s="0">
        <v>27</v>
      </c>
      <c r="S285" s="0">
        <v>297.11300659179687</v>
      </c>
      <c r="T285" s="0">
        <v>17.236967086791992</v>
      </c>
      <c r="U285" s="0">
        <v>83.720062255859375</v>
      </c>
      <c r="V285" s="0">
        <v>101.625</v>
      </c>
      <c r="W285" s="0">
        <v>83.951728820800781</v>
      </c>
      <c r="X285">
        <f t="shared" si="12"/>
        <v>8.793665496826172</v>
      </c>
      <c r="Y285">
        <f t="shared" si="13"/>
        <v>9.0250985412597657</v>
      </c>
      <c r="Z285">
        <f t="shared" si="14"/>
        <v>-0.2314333791732788</v>
      </c>
    </row>
    <row r="286">
      <c r="A286" t="s">
        <v>89</v>
      </c>
      <c r="B286" t="s">
        <v>90</v>
      </c>
      <c r="C286" t="s">
        <v>91</v>
      </c>
      <c r="D286" t="s">
        <v>96</v>
      </c>
      <c r="E286" t="s">
        <v>104</v>
      </c>
      <c r="F286" s="0">
        <v>21</v>
      </c>
      <c r="G286" s="0">
        <v>310.47442626953125</v>
      </c>
      <c r="H286" s="0">
        <v>301.60455322265625</v>
      </c>
      <c r="I286" s="0">
        <v>8.8698749542236328</v>
      </c>
      <c r="J286" s="0">
        <v>0.028568778187036514</v>
      </c>
      <c r="K286" s="0">
        <v>-8.9156932830810547</v>
      </c>
      <c r="L286" s="0">
        <v>1.5921645164489746</v>
      </c>
      <c r="M286" s="0">
        <v>8.8698749542236328</v>
      </c>
      <c r="N286" s="0">
        <v>16.147584915161133</v>
      </c>
      <c r="O286" s="0">
        <v>26.65544319152832</v>
      </c>
      <c r="P286" s="0">
        <v>-13.95765495300293</v>
      </c>
      <c r="Q286" s="0">
        <v>31.697404861450195</v>
      </c>
      <c r="R286" s="0">
        <v>27</v>
      </c>
      <c r="S286" s="0">
        <v>192.60313415527344</v>
      </c>
      <c r="T286" s="0">
        <v>13.878152847290039</v>
      </c>
      <c r="U286" s="0">
        <v>83.720062255859375</v>
      </c>
      <c r="V286" s="0">
        <v>101.625</v>
      </c>
      <c r="W286" s="0">
        <v>81.375175476074219</v>
      </c>
      <c r="X286">
        <f t="shared" si="12"/>
        <v>8.3828095092773438</v>
      </c>
      <c r="Y286">
        <f t="shared" si="13"/>
        <v>8.1433229370117193</v>
      </c>
      <c r="Z286">
        <f t="shared" si="14"/>
        <v>0.23948662376403809</v>
      </c>
    </row>
    <row r="287">
      <c r="A287" t="s">
        <v>89</v>
      </c>
      <c r="B287" t="s">
        <v>90</v>
      </c>
      <c r="C287" t="s">
        <v>91</v>
      </c>
      <c r="D287" t="s">
        <v>96</v>
      </c>
      <c r="E287" t="s">
        <v>104</v>
      </c>
      <c r="F287" s="0">
        <v>22</v>
      </c>
      <c r="G287" s="0">
        <v>207.35527038574219</v>
      </c>
      <c r="H287" s="0">
        <v>196.8934326171875</v>
      </c>
      <c r="I287" s="0">
        <v>10.461833953857422</v>
      </c>
      <c r="J287" s="0">
        <v>0.050453666597604752</v>
      </c>
      <c r="K287" s="0">
        <v>-6.9413671493530273</v>
      </c>
      <c r="L287" s="0">
        <v>3.3405849933624268</v>
      </c>
      <c r="M287" s="0">
        <v>10.461833953857422</v>
      </c>
      <c r="N287" s="0">
        <v>17.58308219909668</v>
      </c>
      <c r="O287" s="0">
        <v>27.865036010742187</v>
      </c>
      <c r="P287" s="0">
        <v>-11.874933242797852</v>
      </c>
      <c r="Q287" s="0">
        <v>32.798599243164062</v>
      </c>
      <c r="R287" s="0">
        <v>27</v>
      </c>
      <c r="S287" s="0">
        <v>184.41069030761719</v>
      </c>
      <c r="T287" s="0">
        <v>13.579790115356445</v>
      </c>
      <c r="U287" s="0">
        <v>83.720062255859375</v>
      </c>
      <c r="V287" s="0">
        <v>101.625</v>
      </c>
      <c r="W287" s="0">
        <v>79.037246704101563</v>
      </c>
      <c r="X287">
        <f t="shared" si="12"/>
        <v>5.5985923004150386</v>
      </c>
      <c r="Y287">
        <f t="shared" si="13"/>
        <v>5.3161226806640629</v>
      </c>
      <c r="Z287">
        <f t="shared" si="14"/>
        <v>0.28246951675415038</v>
      </c>
    </row>
    <row r="288">
      <c r="A288" t="s">
        <v>89</v>
      </c>
      <c r="B288" t="s">
        <v>90</v>
      </c>
      <c r="C288" t="s">
        <v>91</v>
      </c>
      <c r="D288" t="s">
        <v>96</v>
      </c>
      <c r="E288" t="s">
        <v>104</v>
      </c>
      <c r="F288" s="0">
        <v>23</v>
      </c>
      <c r="G288" s="0">
        <v>163.30377197265625</v>
      </c>
      <c r="H288" s="0">
        <v>157.80218505859375</v>
      </c>
      <c r="I288" s="0">
        <v>5.5015926361083984</v>
      </c>
      <c r="J288" s="0">
        <v>0.033689316362142563</v>
      </c>
      <c r="K288" s="0">
        <v>-13.489063262939453</v>
      </c>
      <c r="L288" s="0">
        <v>-2.2692296504974365</v>
      </c>
      <c r="M288" s="0">
        <v>5.5015926361083984</v>
      </c>
      <c r="N288" s="0">
        <v>13.272415161132813</v>
      </c>
      <c r="O288" s="0">
        <v>24.49224853515625</v>
      </c>
      <c r="P288" s="0">
        <v>-18.872650146484375</v>
      </c>
      <c r="Q288" s="0">
        <v>29.875835418701172</v>
      </c>
      <c r="R288" s="0">
        <v>27</v>
      </c>
      <c r="S288" s="0">
        <v>219.58757019042969</v>
      </c>
      <c r="T288" s="0">
        <v>14.818487167358398</v>
      </c>
      <c r="U288" s="0">
        <v>83.720062255859375</v>
      </c>
      <c r="V288" s="0">
        <v>101.625</v>
      </c>
      <c r="W288" s="0">
        <v>78.848281860351562</v>
      </c>
      <c r="X288">
        <f t="shared" si="12"/>
        <v>4.4092018432617186</v>
      </c>
      <c r="Y288">
        <f t="shared" si="13"/>
        <v>4.2606589965820314</v>
      </c>
      <c r="Z288">
        <f t="shared" si="14"/>
        <v>0.14854300117492675</v>
      </c>
    </row>
    <row r="289">
      <c r="A289" t="s">
        <v>89</v>
      </c>
      <c r="B289" t="s">
        <v>90</v>
      </c>
      <c r="C289" t="s">
        <v>91</v>
      </c>
      <c r="D289" t="s">
        <v>96</v>
      </c>
      <c r="E289" t="s">
        <v>104</v>
      </c>
      <c r="F289" s="0">
        <v>24</v>
      </c>
      <c r="G289" s="0">
        <v>148.14076232910156</v>
      </c>
      <c r="H289" s="0">
        <v>155.69009399414062</v>
      </c>
      <c r="I289" s="0">
        <v>-7.5493316650390625</v>
      </c>
      <c r="J289" s="0">
        <v>-0.05096052959561348</v>
      </c>
      <c r="K289" s="0">
        <v>-25.616981506347656</v>
      </c>
      <c r="L289" s="0">
        <v>-14.94246768951416</v>
      </c>
      <c r="M289" s="0">
        <v>-7.5493316650390625</v>
      </c>
      <c r="N289" s="0">
        <v>-0.15619593858718872</v>
      </c>
      <c r="O289" s="0">
        <v>10.518318176269531</v>
      </c>
      <c r="P289" s="0">
        <v>-30.738908767700195</v>
      </c>
      <c r="Q289" s="0">
        <v>15.64024543762207</v>
      </c>
      <c r="R289" s="0">
        <v>27</v>
      </c>
      <c r="S289" s="0">
        <v>198.760986328125</v>
      </c>
      <c r="T289" s="0">
        <v>14.098261833190918</v>
      </c>
      <c r="U289" s="0">
        <v>83.720062255859375</v>
      </c>
      <c r="V289" s="0">
        <v>101.625</v>
      </c>
      <c r="W289" s="0">
        <v>79.191726684570313</v>
      </c>
      <c r="X289">
        <f t="shared" si="12"/>
        <v>3.9998005828857424</v>
      </c>
      <c r="Y289">
        <f t="shared" si="13"/>
        <v>4.2036325378417967</v>
      </c>
      <c r="Z289">
        <f t="shared" si="14"/>
        <v>-0.20383195495605469</v>
      </c>
    </row>
    <row r="290">
      <c r="A290" t="s">
        <v>89</v>
      </c>
      <c r="B290" t="s">
        <v>90</v>
      </c>
      <c r="C290" t="s">
        <v>91</v>
      </c>
      <c r="D290" t="s">
        <v>96</v>
      </c>
      <c r="E290" t="s">
        <v>105</v>
      </c>
      <c r="F290" s="0">
        <v>1</v>
      </c>
      <c r="G290" s="0">
        <v>156.44554138183594</v>
      </c>
      <c r="H290" s="0">
        <v>151.35491943359375</v>
      </c>
      <c r="I290" s="0">
        <v>5.0906276702880859</v>
      </c>
      <c r="J290" s="0">
        <v>0.032539296895265579</v>
      </c>
      <c r="K290" s="0">
        <v>-9.4433698654174805</v>
      </c>
      <c r="L290" s="0">
        <v>-0.85656630992889404</v>
      </c>
      <c r="M290" s="0">
        <v>5.0906276702880859</v>
      </c>
      <c r="N290" s="0">
        <v>11.037821769714355</v>
      </c>
      <c r="O290" s="0">
        <v>19.624626159667969</v>
      </c>
      <c r="P290" s="0">
        <v>-13.563556671142578</v>
      </c>
      <c r="Q290" s="0">
        <v>23.74481201171875</v>
      </c>
      <c r="R290" s="0">
        <v>27</v>
      </c>
      <c r="S290" s="0">
        <v>128.61689758300781</v>
      </c>
      <c r="T290" s="0">
        <v>11.340938568115234</v>
      </c>
      <c r="U290" s="0">
        <v>80.469978332519531</v>
      </c>
      <c r="V290" s="0">
        <v>96.25</v>
      </c>
      <c r="W290" s="0">
        <v>78.971038818359375</v>
      </c>
      <c r="X290">
        <f t="shared" si="12"/>
        <v>4.2240296173095704</v>
      </c>
      <c r="Y290">
        <f t="shared" si="13"/>
        <v>4.0865828247070315</v>
      </c>
      <c r="Z290">
        <f t="shared" si="14"/>
        <v>0.13744694709777833</v>
      </c>
    </row>
    <row r="291">
      <c r="A291" t="s">
        <v>89</v>
      </c>
      <c r="B291" t="s">
        <v>90</v>
      </c>
      <c r="C291" t="s">
        <v>91</v>
      </c>
      <c r="D291" t="s">
        <v>96</v>
      </c>
      <c r="E291" t="s">
        <v>105</v>
      </c>
      <c r="F291" s="0">
        <v>2</v>
      </c>
      <c r="G291" s="0">
        <v>156.1094970703125</v>
      </c>
      <c r="H291" s="0">
        <v>157.26275634765625</v>
      </c>
      <c r="I291" s="0">
        <v>-1.1532652378082275</v>
      </c>
      <c r="J291" s="0">
        <v>-0.0073875407688319683</v>
      </c>
      <c r="K291" s="0">
        <v>-16.175024032592773</v>
      </c>
      <c r="L291" s="0">
        <v>-7.3000473976135254</v>
      </c>
      <c r="M291" s="0">
        <v>-1.1532652378082275</v>
      </c>
      <c r="N291" s="0">
        <v>4.9935169219970703</v>
      </c>
      <c r="O291" s="0">
        <v>13.868494033813477</v>
      </c>
      <c r="P291" s="0">
        <v>-20.43348503112793</v>
      </c>
      <c r="Q291" s="0">
        <v>18.126955032348633</v>
      </c>
      <c r="R291" s="0">
        <v>27</v>
      </c>
      <c r="S291" s="0">
        <v>137.39453125</v>
      </c>
      <c r="T291" s="0">
        <v>11.721541404724121</v>
      </c>
      <c r="U291" s="0">
        <v>80.469978332519531</v>
      </c>
      <c r="V291" s="0">
        <v>96.25</v>
      </c>
      <c r="W291" s="0">
        <v>77.710350036621094</v>
      </c>
      <c r="X291">
        <f t="shared" si="12"/>
        <v>4.2149564208984378</v>
      </c>
      <c r="Y291">
        <f t="shared" si="13"/>
        <v>4.2460944213867187</v>
      </c>
      <c r="Z291">
        <f t="shared" si="14"/>
        <v>-3.1138161420822142E-2</v>
      </c>
    </row>
    <row r="292">
      <c r="A292" t="s">
        <v>89</v>
      </c>
      <c r="B292" t="s">
        <v>90</v>
      </c>
      <c r="C292" t="s">
        <v>91</v>
      </c>
      <c r="D292" t="s">
        <v>96</v>
      </c>
      <c r="E292" t="s">
        <v>105</v>
      </c>
      <c r="F292" s="0">
        <v>3</v>
      </c>
      <c r="G292" s="0">
        <v>158.26397705078125</v>
      </c>
      <c r="H292" s="0">
        <v>159.45806884765625</v>
      </c>
      <c r="I292" s="0">
        <v>-1.1941041946411133</v>
      </c>
      <c r="J292" s="0">
        <v>-0.007545015774667263</v>
      </c>
      <c r="K292" s="0">
        <v>-15.781732559204102</v>
      </c>
      <c r="L292" s="0">
        <v>-7.163243293762207</v>
      </c>
      <c r="M292" s="0">
        <v>-1.1941041946411133</v>
      </c>
      <c r="N292" s="0">
        <v>4.7750349044799805</v>
      </c>
      <c r="O292" s="0">
        <v>13.393524169921875</v>
      </c>
      <c r="P292" s="0">
        <v>-19.917121887207031</v>
      </c>
      <c r="Q292" s="0">
        <v>17.528913497924805</v>
      </c>
      <c r="R292" s="0">
        <v>27</v>
      </c>
      <c r="S292" s="0">
        <v>129.56782531738281</v>
      </c>
      <c r="T292" s="0">
        <v>11.382786750793457</v>
      </c>
      <c r="U292" s="0">
        <v>80.469978332519531</v>
      </c>
      <c r="V292" s="0">
        <v>96.25</v>
      </c>
      <c r="W292" s="0">
        <v>77.30621337890625</v>
      </c>
      <c r="X292">
        <f t="shared" si="12"/>
        <v>4.2731273803710934</v>
      </c>
      <c r="Y292">
        <f t="shared" si="13"/>
        <v>4.3053678588867186</v>
      </c>
      <c r="Z292">
        <f t="shared" si="14"/>
        <v>-3.2240813255310058E-2</v>
      </c>
    </row>
    <row r="293">
      <c r="A293" t="s">
        <v>89</v>
      </c>
      <c r="B293" t="s">
        <v>90</v>
      </c>
      <c r="C293" t="s">
        <v>91</v>
      </c>
      <c r="D293" t="s">
        <v>96</v>
      </c>
      <c r="E293" t="s">
        <v>105</v>
      </c>
      <c r="F293" s="0">
        <v>4</v>
      </c>
      <c r="G293" s="0">
        <v>152.70614624023437</v>
      </c>
      <c r="H293" s="0">
        <v>160.70318603515625</v>
      </c>
      <c r="I293" s="0">
        <v>-7.997046947479248</v>
      </c>
      <c r="J293" s="0">
        <v>-0.052368860691785812</v>
      </c>
      <c r="K293" s="0">
        <v>-25.463905334472656</v>
      </c>
      <c r="L293" s="0">
        <v>-15.144344329833984</v>
      </c>
      <c r="M293" s="0">
        <v>-7.997046947479248</v>
      </c>
      <c r="N293" s="0">
        <v>-0.84974998235702515</v>
      </c>
      <c r="O293" s="0">
        <v>9.4698114395141602</v>
      </c>
      <c r="P293" s="0">
        <v>-30.415517807006836</v>
      </c>
      <c r="Q293" s="0">
        <v>14.42142391204834</v>
      </c>
      <c r="R293" s="0">
        <v>27</v>
      </c>
      <c r="S293" s="0">
        <v>185.76223754882813</v>
      </c>
      <c r="T293" s="0">
        <v>13.629462242126465</v>
      </c>
      <c r="U293" s="0">
        <v>80.469978332519531</v>
      </c>
      <c r="V293" s="0">
        <v>96.25</v>
      </c>
      <c r="W293" s="0">
        <v>76.598625183105469</v>
      </c>
      <c r="X293">
        <f t="shared" si="12"/>
        <v>4.1230659484863281</v>
      </c>
      <c r="Y293">
        <f t="shared" si="13"/>
        <v>4.3389860229492188</v>
      </c>
      <c r="Z293">
        <f t="shared" si="14"/>
        <v>-0.21592026758193969</v>
      </c>
    </row>
    <row r="294">
      <c r="A294" t="s">
        <v>89</v>
      </c>
      <c r="B294" t="s">
        <v>90</v>
      </c>
      <c r="C294" t="s">
        <v>91</v>
      </c>
      <c r="D294" t="s">
        <v>96</v>
      </c>
      <c r="E294" t="s">
        <v>105</v>
      </c>
      <c r="F294" s="0">
        <v>5</v>
      </c>
      <c r="G294" s="0">
        <v>170.34283447265625</v>
      </c>
      <c r="H294" s="0">
        <v>174.62007141113281</v>
      </c>
      <c r="I294" s="0">
        <v>-4.2772207260131836</v>
      </c>
      <c r="J294" s="0">
        <v>-0.025109484791755676</v>
      </c>
      <c r="K294" s="0">
        <v>-22.575668334960937</v>
      </c>
      <c r="L294" s="0">
        <v>-11.764797210693359</v>
      </c>
      <c r="M294" s="0">
        <v>-4.2772207260131836</v>
      </c>
      <c r="N294" s="0">
        <v>3.2103557586669922</v>
      </c>
      <c r="O294" s="0">
        <v>14.02122688293457</v>
      </c>
      <c r="P294" s="0">
        <v>-27.763023376464844</v>
      </c>
      <c r="Q294" s="0">
        <v>19.208581924438477</v>
      </c>
      <c r="R294" s="0">
        <v>27</v>
      </c>
      <c r="S294" s="0">
        <v>203.87141418457031</v>
      </c>
      <c r="T294" s="0">
        <v>14.278354644775391</v>
      </c>
      <c r="U294" s="0">
        <v>80.469978332519531</v>
      </c>
      <c r="V294" s="0">
        <v>96.25</v>
      </c>
      <c r="W294" s="0">
        <v>77.085517883300781</v>
      </c>
      <c r="X294">
        <f t="shared" si="12"/>
        <v>4.5992565307617186</v>
      </c>
      <c r="Y294">
        <f t="shared" si="13"/>
        <v>4.7147419281005858</v>
      </c>
      <c r="Z294">
        <f t="shared" si="14"/>
        <v>-0.11548495960235595</v>
      </c>
    </row>
    <row r="295">
      <c r="A295" t="s">
        <v>89</v>
      </c>
      <c r="B295" t="s">
        <v>90</v>
      </c>
      <c r="C295" t="s">
        <v>91</v>
      </c>
      <c r="D295" t="s">
        <v>96</v>
      </c>
      <c r="E295" t="s">
        <v>105</v>
      </c>
      <c r="F295" s="0">
        <v>6</v>
      </c>
      <c r="G295" s="0">
        <v>205.92268371582031</v>
      </c>
      <c r="H295" s="0">
        <v>238.38833618164062</v>
      </c>
      <c r="I295" s="0">
        <v>-32.465652465820312</v>
      </c>
      <c r="J295" s="0">
        <v>-0.15765942633152008</v>
      </c>
      <c r="K295" s="0">
        <v>-61.987842559814453</v>
      </c>
      <c r="L295" s="0">
        <v>-44.545894622802734</v>
      </c>
      <c r="M295" s="0">
        <v>-32.465652465820312</v>
      </c>
      <c r="N295" s="0">
        <v>-20.385412216186523</v>
      </c>
      <c r="O295" s="0">
        <v>-2.9434623718261719</v>
      </c>
      <c r="P295" s="0">
        <v>-70.356971740722656</v>
      </c>
      <c r="Q295" s="0">
        <v>5.4256682395935059</v>
      </c>
      <c r="R295" s="0">
        <v>27</v>
      </c>
      <c r="S295" s="0">
        <v>530.6705322265625</v>
      </c>
      <c r="T295" s="0">
        <v>23.036287307739258</v>
      </c>
      <c r="U295" s="0">
        <v>80.469978332519531</v>
      </c>
      <c r="V295" s="0">
        <v>96.25</v>
      </c>
      <c r="W295" s="0">
        <v>75.862068176269531</v>
      </c>
      <c r="X295">
        <f t="shared" si="12"/>
        <v>5.5599124603271486</v>
      </c>
      <c r="Y295">
        <f t="shared" si="13"/>
        <v>6.4364850769042965</v>
      </c>
      <c r="Z295">
        <f t="shared" si="14"/>
        <v>-0.87657261657714847</v>
      </c>
    </row>
    <row r="296">
      <c r="A296" t="s">
        <v>89</v>
      </c>
      <c r="B296" t="s">
        <v>90</v>
      </c>
      <c r="C296" t="s">
        <v>91</v>
      </c>
      <c r="D296" t="s">
        <v>96</v>
      </c>
      <c r="E296" t="s">
        <v>105</v>
      </c>
      <c r="F296" s="0">
        <v>7</v>
      </c>
      <c r="G296" s="0">
        <v>231.2462158203125</v>
      </c>
      <c r="H296" s="0">
        <v>312.33221435546875</v>
      </c>
      <c r="I296" s="0">
        <v>-81.085990905761719</v>
      </c>
      <c r="J296" s="0">
        <v>-0.35064786672592163</v>
      </c>
      <c r="K296" s="0">
        <v>-122.34317779541016</v>
      </c>
      <c r="L296" s="0">
        <v>-97.968093872070313</v>
      </c>
      <c r="M296" s="0">
        <v>-81.085990905761719</v>
      </c>
      <c r="N296" s="0">
        <v>-64.203887939453125</v>
      </c>
      <c r="O296" s="0">
        <v>-39.828804016113281</v>
      </c>
      <c r="P296" s="0">
        <v>-134.03901672363281</v>
      </c>
      <c r="Q296" s="0">
        <v>-28.132965087890625</v>
      </c>
      <c r="R296" s="0">
        <v>27</v>
      </c>
      <c r="S296" s="0">
        <v>1036.399169921875</v>
      </c>
      <c r="T296" s="0">
        <v>32.193153381347656</v>
      </c>
      <c r="U296" s="0">
        <v>80.469978332519531</v>
      </c>
      <c r="V296" s="0">
        <v>96.25</v>
      </c>
      <c r="W296" s="0">
        <v>80.893791198730469</v>
      </c>
      <c r="X296">
        <f t="shared" si="12"/>
        <v>6.2436478271484379</v>
      </c>
      <c r="Y296">
        <f t="shared" si="13"/>
        <v>8.4329697875976564</v>
      </c>
      <c r="Z296">
        <f t="shared" si="14"/>
        <v>-2.1893217544555665</v>
      </c>
    </row>
    <row r="297">
      <c r="A297" t="s">
        <v>89</v>
      </c>
      <c r="B297" t="s">
        <v>90</v>
      </c>
      <c r="C297" t="s">
        <v>91</v>
      </c>
      <c r="D297" t="s">
        <v>96</v>
      </c>
      <c r="E297" t="s">
        <v>105</v>
      </c>
      <c r="F297" s="0">
        <v>8</v>
      </c>
      <c r="G297" s="0">
        <v>259.74139404296875</v>
      </c>
      <c r="H297" s="0">
        <v>356.9737548828125</v>
      </c>
      <c r="I297" s="0">
        <v>-97.232391357421875</v>
      </c>
      <c r="J297" s="0">
        <v>-0.37434306740760803</v>
      </c>
      <c r="K297" s="0">
        <v>-140.47279357910156</v>
      </c>
      <c r="L297" s="0">
        <v>-114.92601013183594</v>
      </c>
      <c r="M297" s="0">
        <v>-97.232391357421875</v>
      </c>
      <c r="N297" s="0">
        <v>-79.538772583007813</v>
      </c>
      <c r="O297" s="0">
        <v>-53.991992950439453</v>
      </c>
      <c r="P297" s="0">
        <v>-152.7308349609375</v>
      </c>
      <c r="Q297" s="0">
        <v>-41.733940124511719</v>
      </c>
      <c r="R297" s="0">
        <v>27</v>
      </c>
      <c r="S297" s="0">
        <v>1138.43212890625</v>
      </c>
      <c r="T297" s="0">
        <v>33.74066162109375</v>
      </c>
      <c r="U297" s="0">
        <v>80.469978332519531</v>
      </c>
      <c r="V297" s="0">
        <v>96.25</v>
      </c>
      <c r="W297" s="0">
        <v>84.733795166015625</v>
      </c>
      <c r="X297">
        <f t="shared" si="12"/>
        <v>7.0130176391601564</v>
      </c>
      <c r="Y297">
        <f t="shared" si="13"/>
        <v>9.6382913818359377</v>
      </c>
      <c r="Z297">
        <f t="shared" si="14"/>
        <v>-2.6252745666503907</v>
      </c>
    </row>
    <row r="298">
      <c r="A298" t="s">
        <v>89</v>
      </c>
      <c r="B298" t="s">
        <v>90</v>
      </c>
      <c r="C298" t="s">
        <v>91</v>
      </c>
      <c r="D298" t="s">
        <v>96</v>
      </c>
      <c r="E298" t="s">
        <v>105</v>
      </c>
      <c r="F298" s="0">
        <v>9</v>
      </c>
      <c r="G298" s="0">
        <v>304.23953247070312</v>
      </c>
      <c r="H298" s="0">
        <v>404.907470703125</v>
      </c>
      <c r="I298" s="0">
        <v>-100.66791534423828</v>
      </c>
      <c r="J298" s="0">
        <v>-0.33088374137878418</v>
      </c>
      <c r="K298" s="0">
        <v>-145.97590637207031</v>
      </c>
      <c r="L298" s="0">
        <v>-119.20758056640625</v>
      </c>
      <c r="M298" s="0">
        <v>-100.66791534423828</v>
      </c>
      <c r="N298" s="0">
        <v>-82.128250122070312</v>
      </c>
      <c r="O298" s="0">
        <v>-55.359928131103516</v>
      </c>
      <c r="P298" s="0">
        <v>-158.82008361816406</v>
      </c>
      <c r="Q298" s="0">
        <v>-42.515739440917969</v>
      </c>
      <c r="R298" s="0">
        <v>27</v>
      </c>
      <c r="S298" s="0">
        <v>1249.906005859375</v>
      </c>
      <c r="T298" s="0">
        <v>35.354011535644531</v>
      </c>
      <c r="U298" s="0">
        <v>80.469978332519531</v>
      </c>
      <c r="V298" s="0">
        <v>96.25</v>
      </c>
      <c r="W298" s="0">
        <v>87.579315185546875</v>
      </c>
      <c r="X298">
        <f t="shared" si="12"/>
        <v>8.2144673767089849</v>
      </c>
      <c r="Y298">
        <f t="shared" si="13"/>
        <v>10.932501708984375</v>
      </c>
      <c r="Z298">
        <f t="shared" si="14"/>
        <v>-2.7180337142944335</v>
      </c>
    </row>
    <row r="299">
      <c r="A299" t="s">
        <v>89</v>
      </c>
      <c r="B299" t="s">
        <v>90</v>
      </c>
      <c r="C299" t="s">
        <v>91</v>
      </c>
      <c r="D299" t="s">
        <v>96</v>
      </c>
      <c r="E299" t="s">
        <v>105</v>
      </c>
      <c r="F299" s="0">
        <v>10</v>
      </c>
      <c r="G299" s="0">
        <v>363.031494140625</v>
      </c>
      <c r="H299" s="0">
        <v>453.35580444335937</v>
      </c>
      <c r="I299" s="0">
        <v>-90.324310302734375</v>
      </c>
      <c r="J299" s="0">
        <v>-0.24880571663379669</v>
      </c>
      <c r="K299" s="0">
        <v>-134.39569091796875</v>
      </c>
      <c r="L299" s="0">
        <v>-108.35795593261719</v>
      </c>
      <c r="M299" s="0">
        <v>-90.324310302734375</v>
      </c>
      <c r="N299" s="0">
        <v>-72.290664672851563</v>
      </c>
      <c r="O299" s="0">
        <v>-46.252937316894531</v>
      </c>
      <c r="P299" s="0">
        <v>-146.88931274414062</v>
      </c>
      <c r="Q299" s="0">
        <v>-33.759311676025391</v>
      </c>
      <c r="R299" s="0">
        <v>27</v>
      </c>
      <c r="S299" s="0">
        <v>1182.608642578125</v>
      </c>
      <c r="T299" s="0">
        <v>34.389076232910156</v>
      </c>
      <c r="U299" s="0">
        <v>80.469978332519531</v>
      </c>
      <c r="V299" s="0">
        <v>96.25</v>
      </c>
      <c r="W299" s="0">
        <v>89.507583618164062</v>
      </c>
      <c r="X299">
        <f t="shared" si="12"/>
        <v>9.8018503417968752</v>
      </c>
      <c r="Y299">
        <f t="shared" si="13"/>
        <v>12.240606719970703</v>
      </c>
      <c r="Z299">
        <f t="shared" si="14"/>
        <v>-2.438756378173828</v>
      </c>
    </row>
    <row r="300">
      <c r="A300" t="s">
        <v>89</v>
      </c>
      <c r="B300" t="s">
        <v>90</v>
      </c>
      <c r="C300" t="s">
        <v>91</v>
      </c>
      <c r="D300" t="s">
        <v>96</v>
      </c>
      <c r="E300" t="s">
        <v>105</v>
      </c>
      <c r="F300" s="0">
        <v>11</v>
      </c>
      <c r="G300" s="0">
        <v>407.5833740234375</v>
      </c>
      <c r="H300" s="0">
        <v>491.98883056640625</v>
      </c>
      <c r="I300" s="0">
        <v>-84.40545654296875</v>
      </c>
      <c r="J300" s="0">
        <v>-0.20708759129047394</v>
      </c>
      <c r="K300" s="0">
        <v>-129.12948608398437</v>
      </c>
      <c r="L300" s="0">
        <v>-102.70616912841797</v>
      </c>
      <c r="M300" s="0">
        <v>-84.40545654296875</v>
      </c>
      <c r="N300" s="0">
        <v>-66.104743957519531</v>
      </c>
      <c r="O300" s="0">
        <v>-39.681423187255859</v>
      </c>
      <c r="P300" s="0">
        <v>-141.80813598632812</v>
      </c>
      <c r="Q300" s="0">
        <v>-27.002779006958008</v>
      </c>
      <c r="R300" s="0">
        <v>27</v>
      </c>
      <c r="S300" s="0">
        <v>1217.8948974609375</v>
      </c>
      <c r="T300" s="0">
        <v>34.898349761962891</v>
      </c>
      <c r="U300" s="0">
        <v>80.469978332519531</v>
      </c>
      <c r="V300" s="0">
        <v>96.25</v>
      </c>
      <c r="W300" s="0">
        <v>90.805519104003906</v>
      </c>
      <c r="X300">
        <f t="shared" si="12"/>
        <v>11.004751098632813</v>
      </c>
      <c r="Y300">
        <f t="shared" si="13"/>
        <v>13.283698425292968</v>
      </c>
      <c r="Z300">
        <f t="shared" si="14"/>
        <v>-2.2789473266601563</v>
      </c>
    </row>
    <row r="301">
      <c r="A301" t="s">
        <v>89</v>
      </c>
      <c r="B301" t="s">
        <v>90</v>
      </c>
      <c r="C301" t="s">
        <v>91</v>
      </c>
      <c r="D301" t="s">
        <v>96</v>
      </c>
      <c r="E301" t="s">
        <v>105</v>
      </c>
      <c r="F301" s="0">
        <v>12</v>
      </c>
      <c r="G301" s="0">
        <v>387.350830078125</v>
      </c>
      <c r="H301" s="0">
        <v>489.62139892578125</v>
      </c>
      <c r="I301" s="0">
        <v>-102.27058410644531</v>
      </c>
      <c r="J301" s="0">
        <v>-0.26402571797370911</v>
      </c>
      <c r="K301" s="0">
        <v>-149.42550659179687</v>
      </c>
      <c r="L301" s="0">
        <v>-121.56599426269531</v>
      </c>
      <c r="M301" s="0">
        <v>-102.27058410644531</v>
      </c>
      <c r="N301" s="0">
        <v>-82.975173950195313</v>
      </c>
      <c r="O301" s="0">
        <v>-55.11566162109375</v>
      </c>
      <c r="P301" s="0">
        <v>-162.79327392578125</v>
      </c>
      <c r="Q301" s="0">
        <v>-41.747898101806641</v>
      </c>
      <c r="R301" s="0">
        <v>27</v>
      </c>
      <c r="S301" s="0">
        <v>1353.88525390625</v>
      </c>
      <c r="T301" s="0">
        <v>36.795181274414063</v>
      </c>
      <c r="U301" s="0">
        <v>80.469978332519531</v>
      </c>
      <c r="V301" s="0">
        <v>96.25</v>
      </c>
      <c r="W301" s="0">
        <v>87.988960266113281</v>
      </c>
      <c r="X301">
        <f t="shared" si="12"/>
        <v>10.458472412109375</v>
      </c>
      <c r="Y301">
        <f t="shared" si="13"/>
        <v>13.219777770996094</v>
      </c>
      <c r="Z301">
        <f t="shared" si="14"/>
        <v>-2.7613057708740234</v>
      </c>
    </row>
    <row r="302">
      <c r="A302" t="s">
        <v>89</v>
      </c>
      <c r="B302" t="s">
        <v>90</v>
      </c>
      <c r="C302" t="s">
        <v>91</v>
      </c>
      <c r="D302" t="s">
        <v>96</v>
      </c>
      <c r="E302" t="s">
        <v>105</v>
      </c>
      <c r="F302" s="0">
        <v>13</v>
      </c>
      <c r="G302" s="0">
        <v>398.06524658203125</v>
      </c>
      <c r="H302" s="0">
        <v>469.3212890625</v>
      </c>
      <c r="I302" s="0">
        <v>-71.256019592285156</v>
      </c>
      <c r="J302" s="0">
        <v>-0.17900587618350983</v>
      </c>
      <c r="K302" s="0">
        <v>-105.35947418212891</v>
      </c>
      <c r="L302" s="0">
        <v>-85.21087646484375</v>
      </c>
      <c r="M302" s="0">
        <v>-71.256019592285156</v>
      </c>
      <c r="N302" s="0">
        <v>-57.301162719726562</v>
      </c>
      <c r="O302" s="0">
        <v>-37.152568817138672</v>
      </c>
      <c r="P302" s="0">
        <v>-115.02732849121094</v>
      </c>
      <c r="Q302" s="0">
        <v>-27.484712600708008</v>
      </c>
      <c r="R302" s="0">
        <v>27</v>
      </c>
      <c r="S302" s="0">
        <v>708.1488037109375</v>
      </c>
      <c r="T302" s="0">
        <v>26.611064910888672</v>
      </c>
      <c r="U302" s="0">
        <v>80.469978332519531</v>
      </c>
      <c r="V302" s="0">
        <v>96.25</v>
      </c>
      <c r="W302" s="0">
        <v>85.215171813964844</v>
      </c>
      <c r="X302">
        <f t="shared" si="12"/>
        <v>10.747761657714843</v>
      </c>
      <c r="Y302">
        <f t="shared" si="13"/>
        <v>12.6716748046875</v>
      </c>
      <c r="Z302">
        <f t="shared" si="14"/>
        <v>-1.9239125289916992</v>
      </c>
    </row>
    <row r="303">
      <c r="A303" t="s">
        <v>89</v>
      </c>
      <c r="B303" t="s">
        <v>90</v>
      </c>
      <c r="C303" t="s">
        <v>91</v>
      </c>
      <c r="D303" t="s">
        <v>96</v>
      </c>
      <c r="E303" t="s">
        <v>105</v>
      </c>
      <c r="F303" s="0">
        <v>14</v>
      </c>
      <c r="G303" s="0">
        <v>401.51223754882812</v>
      </c>
      <c r="H303" s="0">
        <v>423.92257690429687</v>
      </c>
      <c r="I303" s="0">
        <v>-22.410343170166016</v>
      </c>
      <c r="J303" s="0">
        <v>-0.055814843624830246</v>
      </c>
      <c r="K303" s="0">
        <v>-44.590007781982422</v>
      </c>
      <c r="L303" s="0">
        <v>-31.486082077026367</v>
      </c>
      <c r="M303" s="0">
        <v>-22.410343170166016</v>
      </c>
      <c r="N303" s="0">
        <v>-13.334604263305664</v>
      </c>
      <c r="O303" s="0">
        <v>-0.23067790269851685</v>
      </c>
      <c r="P303" s="0">
        <v>-50.877635955810547</v>
      </c>
      <c r="Q303" s="0">
        <v>6.0569491386413574</v>
      </c>
      <c r="R303" s="0">
        <v>27</v>
      </c>
      <c r="S303" s="0">
        <v>299.52822875976562</v>
      </c>
      <c r="T303" s="0">
        <v>17.306884765625</v>
      </c>
      <c r="U303" s="0">
        <v>80.469978332519531</v>
      </c>
      <c r="V303" s="0">
        <v>96.25</v>
      </c>
      <c r="W303" s="0">
        <v>84.696548461914063</v>
      </c>
      <c r="X303">
        <f t="shared" si="12"/>
        <v>10.84083041381836</v>
      </c>
      <c r="Y303">
        <f t="shared" si="13"/>
        <v>11.445909576416016</v>
      </c>
      <c r="Z303">
        <f t="shared" si="14"/>
        <v>-0.60507926559448244</v>
      </c>
    </row>
    <row r="304">
      <c r="A304" t="s">
        <v>89</v>
      </c>
      <c r="B304" t="s">
        <v>90</v>
      </c>
      <c r="C304" t="s">
        <v>91</v>
      </c>
      <c r="D304" t="s">
        <v>96</v>
      </c>
      <c r="E304" t="s">
        <v>105</v>
      </c>
      <c r="F304" s="0">
        <v>15</v>
      </c>
      <c r="G304" s="0">
        <v>399.8232421875</v>
      </c>
      <c r="H304" s="0">
        <v>404.35165405273438</v>
      </c>
      <c r="I304" s="0">
        <v>-4.5284061431884766</v>
      </c>
      <c r="J304" s="0">
        <v>-0.011326020583510399</v>
      </c>
      <c r="K304" s="0">
        <v>-25.091951370239258</v>
      </c>
      <c r="L304" s="0">
        <v>-12.942842483520508</v>
      </c>
      <c r="M304" s="0">
        <v>-4.5284061431884766</v>
      </c>
      <c r="N304" s="0">
        <v>3.8860301971435547</v>
      </c>
      <c r="O304" s="0">
        <v>16.035139083862305</v>
      </c>
      <c r="P304" s="0">
        <v>-30.921432495117188</v>
      </c>
      <c r="Q304" s="0">
        <v>21.864620208740234</v>
      </c>
      <c r="R304" s="0">
        <v>27</v>
      </c>
      <c r="S304" s="0">
        <v>257.46835327148437</v>
      </c>
      <c r="T304" s="0">
        <v>16.045820236206055</v>
      </c>
      <c r="U304" s="0">
        <v>80.469978332519531</v>
      </c>
      <c r="V304" s="0">
        <v>96.25</v>
      </c>
      <c r="W304" s="0">
        <v>84.622062683105469</v>
      </c>
      <c r="X304">
        <f t="shared" si="12"/>
        <v>10.7952275390625</v>
      </c>
      <c r="Y304">
        <f t="shared" si="13"/>
        <v>10.917494659423829</v>
      </c>
      <c r="Z304">
        <f t="shared" si="14"/>
        <v>-0.12226696586608887</v>
      </c>
    </row>
    <row r="305">
      <c r="A305" t="s">
        <v>89</v>
      </c>
      <c r="B305" t="s">
        <v>90</v>
      </c>
      <c r="C305" t="s">
        <v>91</v>
      </c>
      <c r="D305" t="s">
        <v>96</v>
      </c>
      <c r="E305" t="s">
        <v>105</v>
      </c>
      <c r="F305" s="0">
        <v>16</v>
      </c>
      <c r="G305" s="0">
        <v>383.55868530273437</v>
      </c>
      <c r="H305" s="0">
        <v>389.01470947265625</v>
      </c>
      <c r="I305" s="0">
        <v>-5.4560322761535645</v>
      </c>
      <c r="J305" s="0">
        <v>-0.0142247648909688</v>
      </c>
      <c r="K305" s="0">
        <v>-25.123188018798828</v>
      </c>
      <c r="L305" s="0">
        <v>-13.50367259979248</v>
      </c>
      <c r="M305" s="0">
        <v>-5.4560322761535645</v>
      </c>
      <c r="N305" s="0">
        <v>2.5916082859039307</v>
      </c>
      <c r="O305" s="0">
        <v>14.211123466491699</v>
      </c>
      <c r="P305" s="0">
        <v>-30.698553085327148</v>
      </c>
      <c r="Q305" s="0">
        <v>19.786489486694336</v>
      </c>
      <c r="R305" s="0">
        <v>27</v>
      </c>
      <c r="S305" s="0">
        <v>235.51084899902344</v>
      </c>
      <c r="T305" s="0">
        <v>15.346363067626953</v>
      </c>
      <c r="U305" s="0">
        <v>80.469978332519531</v>
      </c>
      <c r="V305" s="0">
        <v>96.25</v>
      </c>
      <c r="W305" s="0">
        <v>81.515869140625</v>
      </c>
      <c r="X305">
        <f t="shared" si="12"/>
        <v>10.356084503173829</v>
      </c>
      <c r="Y305">
        <f t="shared" si="13"/>
        <v>10.50339715576172</v>
      </c>
      <c r="Z305">
        <f t="shared" si="14"/>
        <v>-0.14731287145614624</v>
      </c>
    </row>
    <row r="306">
      <c r="A306" t="s">
        <v>89</v>
      </c>
      <c r="B306" t="s">
        <v>90</v>
      </c>
      <c r="C306" t="s">
        <v>91</v>
      </c>
      <c r="D306" t="s">
        <v>96</v>
      </c>
      <c r="E306" t="s">
        <v>105</v>
      </c>
      <c r="F306" s="0">
        <v>17</v>
      </c>
      <c r="G306" s="0">
        <v>369.08392333984375</v>
      </c>
      <c r="H306" s="0">
        <v>368.35678100585937</v>
      </c>
      <c r="I306" s="0">
        <v>0.72714132070541382</v>
      </c>
      <c r="J306" s="0">
        <v>0.0019701246637851</v>
      </c>
      <c r="K306" s="0">
        <v>-17.327253341674805</v>
      </c>
      <c r="L306" s="0">
        <v>-6.6605706214904785</v>
      </c>
      <c r="M306" s="0">
        <v>0.72714132070541382</v>
      </c>
      <c r="N306" s="0">
        <v>8.1148538589477539</v>
      </c>
      <c r="O306" s="0">
        <v>18.781536102294922</v>
      </c>
      <c r="P306" s="0">
        <v>-22.445423126220703</v>
      </c>
      <c r="Q306" s="0">
        <v>23.89970588684082</v>
      </c>
      <c r="R306" s="0">
        <v>27</v>
      </c>
      <c r="S306" s="0">
        <v>198.46946716308594</v>
      </c>
      <c r="T306" s="0">
        <v>14.087919235229492</v>
      </c>
      <c r="U306" s="0">
        <v>80.469978332519531</v>
      </c>
      <c r="V306" s="0">
        <v>96.25</v>
      </c>
      <c r="W306" s="0">
        <v>79.851028442382813</v>
      </c>
      <c r="X306">
        <f t="shared" si="12"/>
        <v>9.9652659301757804</v>
      </c>
      <c r="Y306">
        <f t="shared" si="13"/>
        <v>9.9456330871582033</v>
      </c>
      <c r="Z306">
        <f t="shared" si="14"/>
        <v>1.9632815659046173E-2</v>
      </c>
    </row>
    <row r="307">
      <c r="A307" t="s">
        <v>89</v>
      </c>
      <c r="B307" t="s">
        <v>90</v>
      </c>
      <c r="C307" t="s">
        <v>91</v>
      </c>
      <c r="D307" t="s">
        <v>96</v>
      </c>
      <c r="E307" t="s">
        <v>105</v>
      </c>
      <c r="F307" s="0">
        <v>18</v>
      </c>
      <c r="G307" s="0">
        <v>348.64675903320312</v>
      </c>
      <c r="H307" s="0">
        <v>341.40676879882812</v>
      </c>
      <c r="I307" s="0">
        <v>7.240013599395752</v>
      </c>
      <c r="J307" s="0">
        <v>0.020766042172908783</v>
      </c>
      <c r="K307" s="0">
        <v>-9.9463863372802734</v>
      </c>
      <c r="L307" s="0">
        <v>0.20747824013233185</v>
      </c>
      <c r="M307" s="0">
        <v>7.240013599395752</v>
      </c>
      <c r="N307" s="0">
        <v>14.272548675537109</v>
      </c>
      <c r="O307" s="0">
        <v>24.426412582397461</v>
      </c>
      <c r="P307" s="0">
        <v>-14.818490982055664</v>
      </c>
      <c r="Q307" s="0">
        <v>29.298519134521484</v>
      </c>
      <c r="R307" s="0">
        <v>27</v>
      </c>
      <c r="S307" s="0">
        <v>179.84469604492187</v>
      </c>
      <c r="T307" s="0">
        <v>13.410618782043457</v>
      </c>
      <c r="U307" s="0">
        <v>80.469978332519531</v>
      </c>
      <c r="V307" s="0">
        <v>96.25</v>
      </c>
      <c r="W307" s="0">
        <v>77.108970642089844</v>
      </c>
      <c r="X307">
        <f t="shared" si="12"/>
        <v>9.4134624938964837</v>
      </c>
      <c r="Y307">
        <f t="shared" si="13"/>
        <v>9.2179827575683593</v>
      </c>
      <c r="Z307">
        <f t="shared" si="14"/>
        <v>0.19548036718368531</v>
      </c>
    </row>
    <row r="308">
      <c r="A308" t="s">
        <v>89</v>
      </c>
      <c r="B308" t="s">
        <v>90</v>
      </c>
      <c r="C308" t="s">
        <v>91</v>
      </c>
      <c r="D308" t="s">
        <v>96</v>
      </c>
      <c r="E308" t="s">
        <v>105</v>
      </c>
      <c r="F308" s="0">
        <v>19</v>
      </c>
      <c r="G308" s="0">
        <v>320.48858642578125</v>
      </c>
      <c r="H308" s="0">
        <v>306.7747802734375</v>
      </c>
      <c r="I308" s="0">
        <v>13.713803291320801</v>
      </c>
      <c r="J308" s="0">
        <v>0.042790301144123077</v>
      </c>
      <c r="K308" s="0">
        <v>-2.7242658138275146</v>
      </c>
      <c r="L308" s="0">
        <v>6.9874787330627441</v>
      </c>
      <c r="M308" s="0">
        <v>13.713803291320801</v>
      </c>
      <c r="N308" s="0">
        <v>20.440128326416016</v>
      </c>
      <c r="O308" s="0">
        <v>30.151872634887695</v>
      </c>
      <c r="P308" s="0">
        <v>-7.3842301368713379</v>
      </c>
      <c r="Q308" s="0">
        <v>34.811836242675781</v>
      </c>
      <c r="R308" s="0">
        <v>27</v>
      </c>
      <c r="S308" s="0">
        <v>164.52406311035156</v>
      </c>
      <c r="T308" s="0">
        <v>12.826693534851074</v>
      </c>
      <c r="U308" s="0">
        <v>80.469978332519531</v>
      </c>
      <c r="V308" s="0">
        <v>96.25</v>
      </c>
      <c r="W308" s="0">
        <v>75.108970642089844</v>
      </c>
      <c r="X308">
        <f t="shared" si="12"/>
        <v>8.6531918334960931</v>
      </c>
      <c r="Y308">
        <f t="shared" si="13"/>
        <v>8.2829190673828119</v>
      </c>
      <c r="Z308">
        <f t="shared" si="14"/>
        <v>0.37027268886566161</v>
      </c>
    </row>
    <row r="309">
      <c r="A309" t="s">
        <v>89</v>
      </c>
      <c r="B309" t="s">
        <v>90</v>
      </c>
      <c r="C309" t="s">
        <v>91</v>
      </c>
      <c r="D309" t="s">
        <v>96</v>
      </c>
      <c r="E309" t="s">
        <v>105</v>
      </c>
      <c r="F309" s="0">
        <v>20</v>
      </c>
      <c r="G309" s="0">
        <v>314.60919189453125</v>
      </c>
      <c r="H309" s="0">
        <v>297.57644653320312</v>
      </c>
      <c r="I309" s="0">
        <v>17.032764434814453</v>
      </c>
      <c r="J309" s="0">
        <v>0.054139435291290283</v>
      </c>
      <c r="K309" s="0">
        <v>1.2821168899536133</v>
      </c>
      <c r="L309" s="0">
        <v>10.587727546691895</v>
      </c>
      <c r="M309" s="0">
        <v>17.032764434814453</v>
      </c>
      <c r="N309" s="0">
        <v>23.477802276611328</v>
      </c>
      <c r="O309" s="0">
        <v>32.783412933349609</v>
      </c>
      <c r="P309" s="0">
        <v>-3.1829729080200195</v>
      </c>
      <c r="Q309" s="0">
        <v>37.248500823974609</v>
      </c>
      <c r="R309" s="0">
        <v>27</v>
      </c>
      <c r="S309" s="0">
        <v>151.05137634277344</v>
      </c>
      <c r="T309" s="0">
        <v>12.290295600891113</v>
      </c>
      <c r="U309" s="0">
        <v>80.469978332519531</v>
      </c>
      <c r="V309" s="0">
        <v>96.25</v>
      </c>
      <c r="W309" s="0">
        <v>74.44964599609375</v>
      </c>
      <c r="X309">
        <f t="shared" si="12"/>
        <v>8.4944481811523431</v>
      </c>
      <c r="Y309">
        <f t="shared" si="13"/>
        <v>8.0345640563964835</v>
      </c>
      <c r="Z309">
        <f t="shared" si="14"/>
        <v>0.45988463973999022</v>
      </c>
    </row>
    <row r="310">
      <c r="A310" t="s">
        <v>89</v>
      </c>
      <c r="B310" t="s">
        <v>90</v>
      </c>
      <c r="C310" t="s">
        <v>91</v>
      </c>
      <c r="D310" t="s">
        <v>96</v>
      </c>
      <c r="E310" t="s">
        <v>105</v>
      </c>
      <c r="F310" s="0">
        <v>21</v>
      </c>
      <c r="G310" s="0">
        <v>293.42547607421875</v>
      </c>
      <c r="H310" s="0">
        <v>279.24148559570312</v>
      </c>
      <c r="I310" s="0">
        <v>14.184001922607422</v>
      </c>
      <c r="J310" s="0">
        <v>0.048339366912841797</v>
      </c>
      <c r="K310" s="0">
        <v>-1.3452044725418091</v>
      </c>
      <c r="L310" s="0">
        <v>7.8295764923095703</v>
      </c>
      <c r="M310" s="0">
        <v>14.184001922607422</v>
      </c>
      <c r="N310" s="0">
        <v>20.538427352905273</v>
      </c>
      <c r="O310" s="0">
        <v>29.71320915222168</v>
      </c>
      <c r="P310" s="0">
        <v>-5.7475185394287109</v>
      </c>
      <c r="Q310" s="0">
        <v>34.115524291992188</v>
      </c>
      <c r="R310" s="0">
        <v>27</v>
      </c>
      <c r="S310" s="0">
        <v>146.83390808105469</v>
      </c>
      <c r="T310" s="0">
        <v>12.117504119873047</v>
      </c>
      <c r="U310" s="0">
        <v>80.469978332519531</v>
      </c>
      <c r="V310" s="0">
        <v>96.25</v>
      </c>
      <c r="W310" s="0">
        <v>73.744827270507813</v>
      </c>
      <c r="X310">
        <f t="shared" si="12"/>
        <v>7.9224878540039061</v>
      </c>
      <c r="Y310">
        <f t="shared" si="13"/>
        <v>7.5395201110839842</v>
      </c>
      <c r="Z310">
        <f t="shared" si="14"/>
        <v>0.3829680519104004</v>
      </c>
    </row>
    <row r="311">
      <c r="A311" t="s">
        <v>89</v>
      </c>
      <c r="B311" t="s">
        <v>90</v>
      </c>
      <c r="C311" t="s">
        <v>91</v>
      </c>
      <c r="D311" t="s">
        <v>96</v>
      </c>
      <c r="E311" t="s">
        <v>105</v>
      </c>
      <c r="F311" s="0">
        <v>22</v>
      </c>
      <c r="G311" s="0">
        <v>197.99942016601562</v>
      </c>
      <c r="H311" s="0">
        <v>180.70414733886719</v>
      </c>
      <c r="I311" s="0">
        <v>17.295282363891602</v>
      </c>
      <c r="J311" s="0">
        <v>0.087350167334079742</v>
      </c>
      <c r="K311" s="0">
        <v>0.19666615128517151</v>
      </c>
      <c r="L311" s="0">
        <v>10.298666954040527</v>
      </c>
      <c r="M311" s="0">
        <v>17.295282363891602</v>
      </c>
      <c r="N311" s="0">
        <v>24.291896820068359</v>
      </c>
      <c r="O311" s="0">
        <v>34.393898010253906</v>
      </c>
      <c r="P311" s="0">
        <v>-4.6505541801452637</v>
      </c>
      <c r="Q311" s="0">
        <v>39.241119384765625</v>
      </c>
      <c r="R311" s="0">
        <v>27</v>
      </c>
      <c r="S311" s="0">
        <v>178.01220703125</v>
      </c>
      <c r="T311" s="0">
        <v>13.342121124267578</v>
      </c>
      <c r="U311" s="0">
        <v>80.469978332519531</v>
      </c>
      <c r="V311" s="0">
        <v>96.25</v>
      </c>
      <c r="W311" s="0">
        <v>73.191726684570313</v>
      </c>
      <c r="X311">
        <f t="shared" si="12"/>
        <v>5.3459843444824218</v>
      </c>
      <c r="Y311">
        <f t="shared" si="13"/>
        <v>4.8790119781494141</v>
      </c>
      <c r="Z311">
        <f t="shared" si="14"/>
        <v>0.46697262382507326</v>
      </c>
    </row>
    <row r="312">
      <c r="A312" t="s">
        <v>89</v>
      </c>
      <c r="B312" t="s">
        <v>90</v>
      </c>
      <c r="C312" t="s">
        <v>91</v>
      </c>
      <c r="D312" t="s">
        <v>96</v>
      </c>
      <c r="E312" t="s">
        <v>105</v>
      </c>
      <c r="F312" s="0">
        <v>23</v>
      </c>
      <c r="G312" s="0">
        <v>154.93196105957031</v>
      </c>
      <c r="H312" s="0">
        <v>132.42823791503906</v>
      </c>
      <c r="I312" s="0">
        <v>22.50372314453125</v>
      </c>
      <c r="J312" s="0">
        <v>0.14524906873703003</v>
      </c>
      <c r="K312" s="0">
        <v>7.192291259765625</v>
      </c>
      <c r="L312" s="0">
        <v>16.238409042358398</v>
      </c>
      <c r="M312" s="0">
        <v>22.50372314453125</v>
      </c>
      <c r="N312" s="0">
        <v>28.769037246704102</v>
      </c>
      <c r="O312" s="0">
        <v>37.815155029296875</v>
      </c>
      <c r="P312" s="0">
        <v>2.8517131805419922</v>
      </c>
      <c r="Q312" s="0">
        <v>42.155731201171875</v>
      </c>
      <c r="R312" s="0">
        <v>27</v>
      </c>
      <c r="S312" s="0">
        <v>142.74452209472656</v>
      </c>
      <c r="T312" s="0">
        <v>11.947573661804199</v>
      </c>
      <c r="U312" s="0">
        <v>80.469978332519531</v>
      </c>
      <c r="V312" s="0">
        <v>96.25</v>
      </c>
      <c r="W312" s="0">
        <v>72.933792114257813</v>
      </c>
      <c r="X312">
        <f t="shared" si="12"/>
        <v>4.1831629486083983</v>
      </c>
      <c r="Y312">
        <f t="shared" si="13"/>
        <v>3.5755624237060548</v>
      </c>
      <c r="Z312">
        <f t="shared" si="14"/>
        <v>0.60760052490234373</v>
      </c>
    </row>
    <row r="313">
      <c r="A313" t="s">
        <v>89</v>
      </c>
      <c r="B313" t="s">
        <v>90</v>
      </c>
      <c r="C313" t="s">
        <v>91</v>
      </c>
      <c r="D313" t="s">
        <v>96</v>
      </c>
      <c r="E313" t="s">
        <v>105</v>
      </c>
      <c r="F313" s="0">
        <v>24</v>
      </c>
      <c r="G313" s="0">
        <v>143.70063781738281</v>
      </c>
      <c r="H313" s="0">
        <v>127.01171875</v>
      </c>
      <c r="I313" s="0">
        <v>16.688915252685547</v>
      </c>
      <c r="J313" s="0">
        <v>0.11613668501377106</v>
      </c>
      <c r="K313" s="0">
        <v>1.9029304981231689</v>
      </c>
      <c r="L313" s="0">
        <v>10.638609886169434</v>
      </c>
      <c r="M313" s="0">
        <v>16.688915252685547</v>
      </c>
      <c r="N313" s="0">
        <v>22.739219665527344</v>
      </c>
      <c r="O313" s="0">
        <v>31.474899291992188</v>
      </c>
      <c r="P313" s="0">
        <v>-2.2886908054351807</v>
      </c>
      <c r="Q313" s="0">
        <v>35.666522979736328</v>
      </c>
      <c r="R313" s="0">
        <v>27</v>
      </c>
      <c r="S313" s="0">
        <v>133.11541748046875</v>
      </c>
      <c r="T313" s="0">
        <v>11.537565231323242</v>
      </c>
      <c r="U313" s="0">
        <v>80.469978332519531</v>
      </c>
      <c r="V313" s="0">
        <v>96.25</v>
      </c>
      <c r="W313" s="0">
        <v>71.753097534179688</v>
      </c>
      <c r="X313">
        <f t="shared" si="12"/>
        <v>3.879917221069336</v>
      </c>
      <c r="Y313">
        <f t="shared" si="13"/>
        <v>3.4293164062499999</v>
      </c>
      <c r="Z313">
        <f t="shared" si="14"/>
        <v>0.45060071182250977</v>
      </c>
    </row>
    <row r="314">
      <c r="A314" t="s">
        <v>89</v>
      </c>
      <c r="B314" t="s">
        <v>90</v>
      </c>
      <c r="C314" t="s">
        <v>91</v>
      </c>
      <c r="D314" t="s">
        <v>96</v>
      </c>
      <c r="E314" t="s">
        <v>54</v>
      </c>
      <c r="F314" s="0">
        <v>1</v>
      </c>
      <c r="G314" s="0">
        <v>141.93531799316406</v>
      </c>
      <c r="H314" s="0">
        <v>133.812255859375</v>
      </c>
      <c r="I314" s="0">
        <v>8.1230611801147461</v>
      </c>
      <c r="J314" s="0">
        <v>0.057230725884437561</v>
      </c>
      <c r="K314" s="0">
        <v>0.13488897681236267</v>
      </c>
      <c r="L314" s="0">
        <v>4.8543658256530762</v>
      </c>
      <c r="M314" s="0">
        <v>8.1230611801147461</v>
      </c>
      <c r="N314" s="0">
        <v>11.391756057739258</v>
      </c>
      <c r="O314" s="0">
        <v>16.111232757568359</v>
      </c>
      <c r="P314" s="0">
        <v>-2.1296467781066895</v>
      </c>
      <c r="Q314" s="0">
        <v>18.375768661499023</v>
      </c>
      <c r="R314" s="0">
        <v>27</v>
      </c>
      <c r="S314" s="0">
        <v>38.852828979492188</v>
      </c>
      <c r="T314" s="0">
        <v>6.2332038879394531</v>
      </c>
      <c r="U314" s="0">
        <v>75.95794677734375</v>
      </c>
      <c r="V314" s="0">
        <v>96.449996948242188</v>
      </c>
      <c r="W314" s="0">
        <v>69.908775329589844</v>
      </c>
      <c r="X314">
        <f t="shared" si="12"/>
        <v>3.8322535858154296</v>
      </c>
      <c r="Y314">
        <f t="shared" si="13"/>
        <v>3.6129309082031251</v>
      </c>
      <c r="Z314">
        <f t="shared" si="14"/>
        <v>0.21932265186309816</v>
      </c>
    </row>
    <row r="315">
      <c r="A315" t="s">
        <v>89</v>
      </c>
      <c r="B315" t="s">
        <v>90</v>
      </c>
      <c r="C315" t="s">
        <v>91</v>
      </c>
      <c r="D315" t="s">
        <v>96</v>
      </c>
      <c r="E315" t="s">
        <v>54</v>
      </c>
      <c r="F315" s="0">
        <v>2</v>
      </c>
      <c r="G315" s="0">
        <v>140.67718505859375</v>
      </c>
      <c r="H315" s="0">
        <v>135.77906799316406</v>
      </c>
      <c r="I315" s="0">
        <v>4.8981223106384277</v>
      </c>
      <c r="J315" s="0">
        <v>0.034818172454833984</v>
      </c>
      <c r="K315" s="0">
        <v>-3.0311999320983887</v>
      </c>
      <c r="L315" s="0">
        <v>1.6535079479217529</v>
      </c>
      <c r="M315" s="0">
        <v>4.8981223106384277</v>
      </c>
      <c r="N315" s="0">
        <v>8.1427364349365234</v>
      </c>
      <c r="O315" s="0">
        <v>12.827445030212402</v>
      </c>
      <c r="P315" s="0">
        <v>-5.279052734375</v>
      </c>
      <c r="Q315" s="0">
        <v>15.075297355651855</v>
      </c>
      <c r="R315" s="0">
        <v>27</v>
      </c>
      <c r="S315" s="0">
        <v>38.282470703125</v>
      </c>
      <c r="T315" s="0">
        <v>6.1872830390930176</v>
      </c>
      <c r="U315" s="0">
        <v>75.95794677734375</v>
      </c>
      <c r="V315" s="0">
        <v>96.449996948242188</v>
      </c>
      <c r="W315" s="0">
        <v>69.553848266601563</v>
      </c>
      <c r="X315">
        <f t="shared" si="12"/>
        <v>3.7982839965820312</v>
      </c>
      <c r="Y315">
        <f t="shared" si="13"/>
        <v>3.6660348358154295</v>
      </c>
      <c r="Z315">
        <f t="shared" si="14"/>
        <v>0.13224930238723756</v>
      </c>
    </row>
    <row r="316">
      <c r="A316" t="s">
        <v>89</v>
      </c>
      <c r="B316" t="s">
        <v>90</v>
      </c>
      <c r="C316" t="s">
        <v>91</v>
      </c>
      <c r="D316" t="s">
        <v>96</v>
      </c>
      <c r="E316" t="s">
        <v>54</v>
      </c>
      <c r="F316" s="0">
        <v>3</v>
      </c>
      <c r="G316" s="0">
        <v>144.67745971679687</v>
      </c>
      <c r="H316" s="0">
        <v>139.96636962890625</v>
      </c>
      <c r="I316" s="0">
        <v>4.7110867500305176</v>
      </c>
      <c r="J316" s="0">
        <v>0.032562687993049622</v>
      </c>
      <c r="K316" s="0">
        <v>-4.132683277130127</v>
      </c>
      <c r="L316" s="0">
        <v>1.0922877788543701</v>
      </c>
      <c r="M316" s="0">
        <v>4.7110867500305176</v>
      </c>
      <c r="N316" s="0">
        <v>8.3298854827880859</v>
      </c>
      <c r="O316" s="0">
        <v>13.554856300354004</v>
      </c>
      <c r="P316" s="0">
        <v>-6.6397690773010254</v>
      </c>
      <c r="Q316" s="0">
        <v>16.061943054199219</v>
      </c>
      <c r="R316" s="0">
        <v>27</v>
      </c>
      <c r="S316" s="0">
        <v>47.621456146240234</v>
      </c>
      <c r="T316" s="0">
        <v>6.9008302688598633</v>
      </c>
      <c r="U316" s="0">
        <v>75.95794677734375</v>
      </c>
      <c r="V316" s="0">
        <v>96.449996948242188</v>
      </c>
      <c r="W316" s="0">
        <v>69.195388793945313</v>
      </c>
      <c r="X316">
        <f t="shared" si="12"/>
        <v>3.9062914123535157</v>
      </c>
      <c r="Y316">
        <f t="shared" si="13"/>
        <v>3.7790919799804685</v>
      </c>
      <c r="Z316">
        <f t="shared" si="14"/>
        <v>0.12719934225082397</v>
      </c>
    </row>
    <row r="317">
      <c r="A317" t="s">
        <v>89</v>
      </c>
      <c r="B317" t="s">
        <v>90</v>
      </c>
      <c r="C317" t="s">
        <v>91</v>
      </c>
      <c r="D317" t="s">
        <v>96</v>
      </c>
      <c r="E317" t="s">
        <v>54</v>
      </c>
      <c r="F317" s="0">
        <v>4</v>
      </c>
      <c r="G317" s="0">
        <v>141.37651062011719</v>
      </c>
      <c r="H317" s="0">
        <v>140.08154296875</v>
      </c>
      <c r="I317" s="0">
        <v>1.2949684858322144</v>
      </c>
      <c r="J317" s="0">
        <v>0.0091597149148583412</v>
      </c>
      <c r="K317" s="0">
        <v>-9.2936172485351562</v>
      </c>
      <c r="L317" s="0">
        <v>-3.0377950668334961</v>
      </c>
      <c r="M317" s="0">
        <v>1.2949684858322144</v>
      </c>
      <c r="N317" s="0">
        <v>5.6277322769165039</v>
      </c>
      <c r="O317" s="0">
        <v>11.883554458618164</v>
      </c>
      <c r="P317" s="0">
        <v>-12.295334815979004</v>
      </c>
      <c r="Q317" s="0">
        <v>14.885272026062012</v>
      </c>
      <c r="R317" s="0">
        <v>27</v>
      </c>
      <c r="S317" s="0">
        <v>68.265892028808594</v>
      </c>
      <c r="T317" s="0">
        <v>8.2623176574707031</v>
      </c>
      <c r="U317" s="0">
        <v>75.95794677734375</v>
      </c>
      <c r="V317" s="0">
        <v>96.449996948242188</v>
      </c>
      <c r="W317" s="0">
        <v>68.950569152832031</v>
      </c>
      <c r="X317">
        <f t="shared" si="12"/>
        <v>3.8171657867431641</v>
      </c>
      <c r="Y317">
        <f t="shared" si="13"/>
        <v>3.7822016601562498</v>
      </c>
      <c r="Z317">
        <f t="shared" si="14"/>
        <v>3.4964149117469791E-2</v>
      </c>
    </row>
    <row r="318">
      <c r="A318" t="s">
        <v>89</v>
      </c>
      <c r="B318" t="s">
        <v>90</v>
      </c>
      <c r="C318" t="s">
        <v>91</v>
      </c>
      <c r="D318" t="s">
        <v>96</v>
      </c>
      <c r="E318" t="s">
        <v>54</v>
      </c>
      <c r="F318" s="0">
        <v>5</v>
      </c>
      <c r="G318" s="0">
        <v>148.771728515625</v>
      </c>
      <c r="H318" s="0">
        <v>145.95750427246094</v>
      </c>
      <c r="I318" s="0">
        <v>2.8142225742340088</v>
      </c>
      <c r="J318" s="0">
        <v>0.018916379660367966</v>
      </c>
      <c r="K318" s="0">
        <v>-8.5569601058959961</v>
      </c>
      <c r="L318" s="0">
        <v>-1.838773250579834</v>
      </c>
      <c r="M318" s="0">
        <v>2.8142225742340088</v>
      </c>
      <c r="N318" s="0">
        <v>7.4672183990478516</v>
      </c>
      <c r="O318" s="0">
        <v>14.185405731201172</v>
      </c>
      <c r="P318" s="0">
        <v>-11.780532836914063</v>
      </c>
      <c r="Q318" s="0">
        <v>17.408977508544922</v>
      </c>
      <c r="R318" s="0">
        <v>27</v>
      </c>
      <c r="S318" s="0">
        <v>78.729789733886719</v>
      </c>
      <c r="T318" s="0">
        <v>8.872981071472168</v>
      </c>
      <c r="U318" s="0">
        <v>75.95794677734375</v>
      </c>
      <c r="V318" s="0">
        <v>96.449996948242188</v>
      </c>
      <c r="W318" s="0">
        <v>68.596206665039063</v>
      </c>
      <c r="X318">
        <f t="shared" si="12"/>
        <v>4.0168366699218749</v>
      </c>
      <c r="Y318">
        <f t="shared" si="13"/>
        <v>3.9408526153564454</v>
      </c>
      <c r="Z318">
        <f t="shared" si="14"/>
        <v>7.5984009504318231E-2</v>
      </c>
    </row>
    <row r="319">
      <c r="A319" t="s">
        <v>89</v>
      </c>
      <c r="B319" t="s">
        <v>90</v>
      </c>
      <c r="C319" t="s">
        <v>91</v>
      </c>
      <c r="D319" t="s">
        <v>96</v>
      </c>
      <c r="E319" t="s">
        <v>54</v>
      </c>
      <c r="F319" s="0">
        <v>6</v>
      </c>
      <c r="G319" s="0">
        <v>177.9093017578125</v>
      </c>
      <c r="H319" s="0">
        <v>180.80390930175781</v>
      </c>
      <c r="I319" s="0">
        <v>-2.8946020603179932</v>
      </c>
      <c r="J319" s="0">
        <v>-0.016270099207758904</v>
      </c>
      <c r="K319" s="0">
        <v>-14.622854232788086</v>
      </c>
      <c r="L319" s="0">
        <v>-7.6937079429626465</v>
      </c>
      <c r="M319" s="0">
        <v>-2.8946020603179932</v>
      </c>
      <c r="N319" s="0">
        <v>1.9045035839080811</v>
      </c>
      <c r="O319" s="0">
        <v>8.8336496353149414</v>
      </c>
      <c r="P319" s="0">
        <v>-17.947650909423828</v>
      </c>
      <c r="Q319" s="0">
        <v>12.158446311950684</v>
      </c>
      <c r="R319" s="0">
        <v>27</v>
      </c>
      <c r="S319" s="0">
        <v>83.751846313476563</v>
      </c>
      <c r="T319" s="0">
        <v>9.1516036987304687</v>
      </c>
      <c r="U319" s="0">
        <v>75.95794677734375</v>
      </c>
      <c r="V319" s="0">
        <v>96.449996948242188</v>
      </c>
      <c r="W319" s="0">
        <v>69.659149169921875</v>
      </c>
      <c r="X319">
        <f t="shared" si="12"/>
        <v>4.8035511474609374</v>
      </c>
      <c r="Y319">
        <f t="shared" si="13"/>
        <v>4.8817055511474612</v>
      </c>
      <c r="Z319">
        <f t="shared" si="14"/>
        <v>-7.8154255628585814E-2</v>
      </c>
    </row>
    <row r="320">
      <c r="A320" t="s">
        <v>89</v>
      </c>
      <c r="B320" t="s">
        <v>90</v>
      </c>
      <c r="C320" t="s">
        <v>91</v>
      </c>
      <c r="D320" t="s">
        <v>96</v>
      </c>
      <c r="E320" t="s">
        <v>54</v>
      </c>
      <c r="F320" s="0">
        <v>7</v>
      </c>
      <c r="G320" s="0">
        <v>200.12423706054687</v>
      </c>
      <c r="H320" s="0">
        <v>233.3770751953125</v>
      </c>
      <c r="I320" s="0">
        <v>-33.252841949462891</v>
      </c>
      <c r="J320" s="0">
        <v>-0.16616098582744598</v>
      </c>
      <c r="K320" s="0">
        <v>-49.585578918457031</v>
      </c>
      <c r="L320" s="0">
        <v>-39.936065673828125</v>
      </c>
      <c r="M320" s="0">
        <v>-33.252841949462891</v>
      </c>
      <c r="N320" s="0">
        <v>-26.569618225097656</v>
      </c>
      <c r="O320" s="0">
        <v>-16.92010498046875</v>
      </c>
      <c r="P320" s="0">
        <v>-54.215682983398438</v>
      </c>
      <c r="Q320" s="0">
        <v>-12.29000186920166</v>
      </c>
      <c r="R320" s="0">
        <v>27</v>
      </c>
      <c r="S320" s="0">
        <v>162.42233276367187</v>
      </c>
      <c r="T320" s="0">
        <v>12.744502067565918</v>
      </c>
      <c r="U320" s="0">
        <v>75.95794677734375</v>
      </c>
      <c r="V320" s="0">
        <v>96.449996948242188</v>
      </c>
      <c r="W320" s="0">
        <v>73.368865966796875</v>
      </c>
      <c r="X320">
        <f t="shared" si="12"/>
        <v>5.4033544006347656</v>
      </c>
      <c r="Y320">
        <f t="shared" si="13"/>
        <v>6.3011810302734377</v>
      </c>
      <c r="Z320">
        <f t="shared" si="14"/>
        <v>-0.89782673263549806</v>
      </c>
    </row>
    <row r="321">
      <c r="A321" t="s">
        <v>89</v>
      </c>
      <c r="B321" t="s">
        <v>90</v>
      </c>
      <c r="C321" t="s">
        <v>91</v>
      </c>
      <c r="D321" t="s">
        <v>96</v>
      </c>
      <c r="E321" t="s">
        <v>54</v>
      </c>
      <c r="F321" s="0">
        <v>8</v>
      </c>
      <c r="G321" s="0">
        <v>228.69024658203125</v>
      </c>
      <c r="H321" s="0">
        <v>266.19207763671875</v>
      </c>
      <c r="I321" s="0">
        <v>-37.501834869384766</v>
      </c>
      <c r="J321" s="0">
        <v>-0.16398528218269348</v>
      </c>
      <c r="K321" s="0">
        <v>-55.896804809570313</v>
      </c>
      <c r="L321" s="0">
        <v>-45.028907775878906</v>
      </c>
      <c r="M321" s="0">
        <v>-37.501834869384766</v>
      </c>
      <c r="N321" s="0">
        <v>-29.974761962890625</v>
      </c>
      <c r="O321" s="0">
        <v>-19.106864929199219</v>
      </c>
      <c r="P321" s="0">
        <v>-61.111522674560547</v>
      </c>
      <c r="Q321" s="0">
        <v>-13.892145156860352</v>
      </c>
      <c r="R321" s="0">
        <v>27</v>
      </c>
      <c r="S321" s="0">
        <v>206.02790832519531</v>
      </c>
      <c r="T321" s="0">
        <v>14.353672027587891</v>
      </c>
      <c r="U321" s="0">
        <v>75.95794677734375</v>
      </c>
      <c r="V321" s="0">
        <v>96.449996948242188</v>
      </c>
      <c r="W321" s="0">
        <v>77.520401000976563</v>
      </c>
      <c r="X321">
        <f t="shared" si="12"/>
        <v>6.1746366577148439</v>
      </c>
      <c r="Y321">
        <f t="shared" si="13"/>
        <v>7.1871860961914065</v>
      </c>
      <c r="Z321">
        <f t="shared" si="14"/>
        <v>-1.0125495414733887</v>
      </c>
    </row>
    <row r="322">
      <c r="A322" t="s">
        <v>89</v>
      </c>
      <c r="B322" t="s">
        <v>90</v>
      </c>
      <c r="C322" t="s">
        <v>91</v>
      </c>
      <c r="D322" t="s">
        <v>96</v>
      </c>
      <c r="E322" t="s">
        <v>54</v>
      </c>
      <c r="F322" s="0">
        <v>9</v>
      </c>
      <c r="G322" s="0">
        <v>275.82266235351562</v>
      </c>
      <c r="H322" s="0">
        <v>317.655517578125</v>
      </c>
      <c r="I322" s="0">
        <v>-41.832859039306641</v>
      </c>
      <c r="J322" s="0">
        <v>-0.15166577696800232</v>
      </c>
      <c r="K322" s="0">
        <v>-62.183933258056641</v>
      </c>
      <c r="L322" s="0">
        <v>-50.160354614257813</v>
      </c>
      <c r="M322" s="0">
        <v>-41.832859039306641</v>
      </c>
      <c r="N322" s="0">
        <v>-33.505363464355469</v>
      </c>
      <c r="O322" s="0">
        <v>-21.481786727905273</v>
      </c>
      <c r="P322" s="0">
        <v>-67.953178405761719</v>
      </c>
      <c r="Q322" s="0">
        <v>-15.712539672851563</v>
      </c>
      <c r="R322" s="0">
        <v>27</v>
      </c>
      <c r="S322" s="0">
        <v>252.17526245117187</v>
      </c>
      <c r="T322" s="0">
        <v>15.880026817321777</v>
      </c>
      <c r="U322" s="0">
        <v>75.95794677734375</v>
      </c>
      <c r="V322" s="0">
        <v>96.449996948242188</v>
      </c>
      <c r="W322" s="0">
        <v>81.440658569335937</v>
      </c>
      <c r="X322">
        <f t="shared" si="12"/>
        <v>7.4472118835449219</v>
      </c>
      <c r="Y322">
        <f t="shared" si="13"/>
        <v>8.5766989746093749</v>
      </c>
      <c r="Z322">
        <f t="shared" si="14"/>
        <v>-1.1294871940612794</v>
      </c>
    </row>
    <row r="323">
      <c r="A323" t="s">
        <v>89</v>
      </c>
      <c r="B323" t="s">
        <v>90</v>
      </c>
      <c r="C323" t="s">
        <v>91</v>
      </c>
      <c r="D323" t="s">
        <v>96</v>
      </c>
      <c r="E323" t="s">
        <v>54</v>
      </c>
      <c r="F323" s="0">
        <v>10</v>
      </c>
      <c r="G323" s="0">
        <v>333.43161010742187</v>
      </c>
      <c r="H323" s="0">
        <v>378.834716796875</v>
      </c>
      <c r="I323" s="0">
        <v>-45.403121948242188</v>
      </c>
      <c r="J323" s="0">
        <v>-0.13616922497749329</v>
      </c>
      <c r="K323" s="0">
        <v>-66.80914306640625</v>
      </c>
      <c r="L323" s="0">
        <v>-54.16229248046875</v>
      </c>
      <c r="M323" s="0">
        <v>-45.403121948242188</v>
      </c>
      <c r="N323" s="0">
        <v>-36.643951416015625</v>
      </c>
      <c r="O323" s="0">
        <v>-23.997100830078125</v>
      </c>
      <c r="P323" s="0">
        <v>-72.877449035644531</v>
      </c>
      <c r="Q323" s="0">
        <v>-17.928791046142578</v>
      </c>
      <c r="R323" s="0">
        <v>27</v>
      </c>
      <c r="S323" s="0">
        <v>278.99713134765625</v>
      </c>
      <c r="T323" s="0">
        <v>16.703207015991211</v>
      </c>
      <c r="U323" s="0">
        <v>75.95794677734375</v>
      </c>
      <c r="V323" s="0">
        <v>96.449996948242188</v>
      </c>
      <c r="W323" s="0">
        <v>83.540679931640625</v>
      </c>
      <c r="X323">
        <f t="shared" ref="X323:X386" si="15">G323*R323/1000</f>
        <v>9.0026534729003913</v>
      </c>
      <c r="Y323">
        <f t="shared" ref="Y323:Y386" si="16">H323*R323/1000</f>
        <v>10.228537353515625</v>
      </c>
      <c r="Z323">
        <f t="shared" ref="Z323:Z386" si="17">I323*R323/1000</f>
        <v>-1.2258842926025391</v>
      </c>
    </row>
    <row r="324">
      <c r="A324" t="s">
        <v>89</v>
      </c>
      <c r="B324" t="s">
        <v>90</v>
      </c>
      <c r="C324" t="s">
        <v>91</v>
      </c>
      <c r="D324" t="s">
        <v>96</v>
      </c>
      <c r="E324" t="s">
        <v>54</v>
      </c>
      <c r="F324" s="0">
        <v>11</v>
      </c>
      <c r="G324" s="0">
        <v>375.25259399414062</v>
      </c>
      <c r="H324" s="0">
        <v>424.42755126953125</v>
      </c>
      <c r="I324" s="0">
        <v>-49.174972534179688</v>
      </c>
      <c r="J324" s="0">
        <v>-0.13104498386383057</v>
      </c>
      <c r="K324" s="0">
        <v>-71.2889404296875</v>
      </c>
      <c r="L324" s="0">
        <v>-58.223827362060547</v>
      </c>
      <c r="M324" s="0">
        <v>-49.174972534179688</v>
      </c>
      <c r="N324" s="0">
        <v>-40.126117706298828</v>
      </c>
      <c r="O324" s="0">
        <v>-27.061006546020508</v>
      </c>
      <c r="P324" s="0">
        <v>-77.557937622070313</v>
      </c>
      <c r="Q324" s="0">
        <v>-20.79200553894043</v>
      </c>
      <c r="R324" s="0">
        <v>27</v>
      </c>
      <c r="S324" s="0">
        <v>297.75637817382812</v>
      </c>
      <c r="T324" s="0">
        <v>17.255619049072266</v>
      </c>
      <c r="U324" s="0">
        <v>75.95794677734375</v>
      </c>
      <c r="V324" s="0">
        <v>96.449996948242188</v>
      </c>
      <c r="W324" s="0">
        <v>84.445274353027344</v>
      </c>
      <c r="X324">
        <f t="shared" si="15"/>
        <v>10.131820037841797</v>
      </c>
      <c r="Y324">
        <f t="shared" si="16"/>
        <v>11.459543884277343</v>
      </c>
      <c r="Z324">
        <f t="shared" si="17"/>
        <v>-1.3277242584228515</v>
      </c>
    </row>
    <row r="325">
      <c r="A325" t="s">
        <v>89</v>
      </c>
      <c r="B325" t="s">
        <v>90</v>
      </c>
      <c r="C325" t="s">
        <v>91</v>
      </c>
      <c r="D325" t="s">
        <v>96</v>
      </c>
      <c r="E325" t="s">
        <v>54</v>
      </c>
      <c r="F325" s="0">
        <v>12</v>
      </c>
      <c r="G325" s="0">
        <v>372.81011962890625</v>
      </c>
      <c r="H325" s="0">
        <v>413.10491943359375</v>
      </c>
      <c r="I325" s="0">
        <v>-40.294784545898438</v>
      </c>
      <c r="J325" s="0">
        <v>-0.10808393359184265</v>
      </c>
      <c r="K325" s="0">
        <v>-64.203689575195313</v>
      </c>
      <c r="L325" s="0">
        <v>-50.078117370605469</v>
      </c>
      <c r="M325" s="0">
        <v>-40.294784545898438</v>
      </c>
      <c r="N325" s="0">
        <v>-30.511453628540039</v>
      </c>
      <c r="O325" s="0">
        <v>-16.38587760925293</v>
      </c>
      <c r="P325" s="0">
        <v>-70.981536865234375</v>
      </c>
      <c r="Q325" s="0">
        <v>-9.6080341339111328</v>
      </c>
      <c r="R325" s="0">
        <v>27</v>
      </c>
      <c r="S325" s="0">
        <v>348.05453491210937</v>
      </c>
      <c r="T325" s="0">
        <v>18.656219482421875</v>
      </c>
      <c r="U325" s="0">
        <v>75.95794677734375</v>
      </c>
      <c r="V325" s="0">
        <v>96.449996948242188</v>
      </c>
      <c r="W325" s="0">
        <v>83.886001586914063</v>
      </c>
      <c r="X325">
        <f t="shared" si="15"/>
        <v>10.065873229980468</v>
      </c>
      <c r="Y325">
        <f t="shared" si="16"/>
        <v>11.153832824707031</v>
      </c>
      <c r="Z325">
        <f t="shared" si="17"/>
        <v>-1.0879591827392578</v>
      </c>
    </row>
    <row r="326">
      <c r="A326" t="s">
        <v>89</v>
      </c>
      <c r="B326" t="s">
        <v>90</v>
      </c>
      <c r="C326" t="s">
        <v>91</v>
      </c>
      <c r="D326" t="s">
        <v>96</v>
      </c>
      <c r="E326" t="s">
        <v>54</v>
      </c>
      <c r="F326" s="0">
        <v>13</v>
      </c>
      <c r="G326" s="0">
        <v>382.615478515625</v>
      </c>
      <c r="H326" s="0">
        <v>411.74038696289062</v>
      </c>
      <c r="I326" s="0">
        <v>-29.124900817871094</v>
      </c>
      <c r="J326" s="0">
        <v>-0.076120547950267792</v>
      </c>
      <c r="K326" s="0">
        <v>-52.95977783203125</v>
      </c>
      <c r="L326" s="0">
        <v>-38.877941131591797</v>
      </c>
      <c r="M326" s="0">
        <v>-29.124900817871094</v>
      </c>
      <c r="N326" s="0">
        <v>-19.371862411499023</v>
      </c>
      <c r="O326" s="0">
        <v>-5.2900238037109375</v>
      </c>
      <c r="P326" s="0">
        <v>-59.716632843017578</v>
      </c>
      <c r="Q326" s="0">
        <v>1.4668328762054443</v>
      </c>
      <c r="R326" s="0">
        <v>27</v>
      </c>
      <c r="S326" s="0">
        <v>345.9024658203125</v>
      </c>
      <c r="T326" s="0">
        <v>18.598453521728516</v>
      </c>
      <c r="U326" s="0">
        <v>75.95794677734375</v>
      </c>
      <c r="V326" s="0">
        <v>96.449996948242188</v>
      </c>
      <c r="W326" s="0">
        <v>83.917182922363281</v>
      </c>
      <c r="X326">
        <f t="shared" si="15"/>
        <v>10.330617919921876</v>
      </c>
      <c r="Y326">
        <f t="shared" si="16"/>
        <v>11.116990447998047</v>
      </c>
      <c r="Z326">
        <f t="shared" si="17"/>
        <v>-0.7863723220825195</v>
      </c>
    </row>
    <row r="327">
      <c r="A327" t="s">
        <v>89</v>
      </c>
      <c r="B327" t="s">
        <v>90</v>
      </c>
      <c r="C327" t="s">
        <v>91</v>
      </c>
      <c r="D327" t="s">
        <v>96</v>
      </c>
      <c r="E327" t="s">
        <v>54</v>
      </c>
      <c r="F327" s="0">
        <v>14</v>
      </c>
      <c r="G327" s="0">
        <v>380.71197509765625</v>
      </c>
      <c r="H327" s="0">
        <v>405.76486206054687</v>
      </c>
      <c r="I327" s="0">
        <v>-25.052896499633789</v>
      </c>
      <c r="J327" s="0">
        <v>-0.065805383026599884</v>
      </c>
      <c r="K327" s="0">
        <v>-48.41387939453125</v>
      </c>
      <c r="L327" s="0">
        <v>-34.612022399902344</v>
      </c>
      <c r="M327" s="0">
        <v>-25.052896499633789</v>
      </c>
      <c r="N327" s="0">
        <v>-15.493771553039551</v>
      </c>
      <c r="O327" s="0">
        <v>-1.691913366317749</v>
      </c>
      <c r="P327" s="0">
        <v>-55.036392211914063</v>
      </c>
      <c r="Q327" s="0">
        <v>4.930600643157959</v>
      </c>
      <c r="R327" s="0">
        <v>27</v>
      </c>
      <c r="S327" s="0">
        <v>332.28445434570312</v>
      </c>
      <c r="T327" s="0">
        <v>18.228672027587891</v>
      </c>
      <c r="U327" s="0">
        <v>75.95794677734375</v>
      </c>
      <c r="V327" s="0">
        <v>96.449996948242188</v>
      </c>
      <c r="W327" s="0">
        <v>84.176673889160156</v>
      </c>
      <c r="X327">
        <f t="shared" si="15"/>
        <v>10.27922332763672</v>
      </c>
      <c r="Y327">
        <f t="shared" si="16"/>
        <v>10.955651275634766</v>
      </c>
      <c r="Z327">
        <f t="shared" si="17"/>
        <v>-0.67642820549011229</v>
      </c>
    </row>
    <row r="328">
      <c r="A328" t="s">
        <v>89</v>
      </c>
      <c r="B328" t="s">
        <v>90</v>
      </c>
      <c r="C328" t="s">
        <v>91</v>
      </c>
      <c r="D328" t="s">
        <v>96</v>
      </c>
      <c r="E328" t="s">
        <v>54</v>
      </c>
      <c r="F328" s="0">
        <v>15</v>
      </c>
      <c r="G328" s="0">
        <v>377.83877563476562</v>
      </c>
      <c r="H328" s="0">
        <v>397.92160034179687</v>
      </c>
      <c r="I328" s="0">
        <v>-20.08283805847168</v>
      </c>
      <c r="J328" s="0">
        <v>-0.053151872009038925</v>
      </c>
      <c r="K328" s="0">
        <v>-42.336002349853516</v>
      </c>
      <c r="L328" s="0">
        <v>-29.188652038574219</v>
      </c>
      <c r="M328" s="0">
        <v>-20.08283805847168</v>
      </c>
      <c r="N328" s="0">
        <v>-10.977023124694824</v>
      </c>
      <c r="O328" s="0">
        <v>2.1703269481658936</v>
      </c>
      <c r="P328" s="0">
        <v>-48.644466400146484</v>
      </c>
      <c r="Q328" s="0">
        <v>8.478790283203125</v>
      </c>
      <c r="R328" s="0">
        <v>27</v>
      </c>
      <c r="S328" s="0">
        <v>301.51669311523438</v>
      </c>
      <c r="T328" s="0">
        <v>17.364236831665039</v>
      </c>
      <c r="U328" s="0">
        <v>75.95794677734375</v>
      </c>
      <c r="V328" s="0">
        <v>96.449996948242188</v>
      </c>
      <c r="W328" s="0">
        <v>83.882431030273437</v>
      </c>
      <c r="X328">
        <f t="shared" si="15"/>
        <v>10.201646942138671</v>
      </c>
      <c r="Y328">
        <f t="shared" si="16"/>
        <v>10.743883209228516</v>
      </c>
      <c r="Z328">
        <f t="shared" si="17"/>
        <v>-0.54223662757873536</v>
      </c>
    </row>
    <row r="329">
      <c r="A329" t="s">
        <v>89</v>
      </c>
      <c r="B329" t="s">
        <v>90</v>
      </c>
      <c r="C329" t="s">
        <v>91</v>
      </c>
      <c r="D329" t="s">
        <v>96</v>
      </c>
      <c r="E329" t="s">
        <v>54</v>
      </c>
      <c r="F329" s="0">
        <v>16</v>
      </c>
      <c r="G329" s="0">
        <v>366.6810302734375</v>
      </c>
      <c r="H329" s="0">
        <v>387.77084350585937</v>
      </c>
      <c r="I329" s="0">
        <v>-21.089807510375977</v>
      </c>
      <c r="J329" s="0">
        <v>-0.057515405118465424</v>
      </c>
      <c r="K329" s="0">
        <v>-42.549064636230469</v>
      </c>
      <c r="L329" s="0">
        <v>-29.870761871337891</v>
      </c>
      <c r="M329" s="0">
        <v>-21.089807510375977</v>
      </c>
      <c r="N329" s="0">
        <v>-12.308853149414063</v>
      </c>
      <c r="O329" s="0">
        <v>0.3694494366645813</v>
      </c>
      <c r="P329" s="0">
        <v>-48.632465362548828</v>
      </c>
      <c r="Q329" s="0">
        <v>6.4528508186340332</v>
      </c>
      <c r="R329" s="0">
        <v>27</v>
      </c>
      <c r="S329" s="0">
        <v>280.38653564453125</v>
      </c>
      <c r="T329" s="0">
        <v>16.744747161865234</v>
      </c>
      <c r="U329" s="0">
        <v>75.95794677734375</v>
      </c>
      <c r="V329" s="0">
        <v>96.449996948242188</v>
      </c>
      <c r="W329" s="0">
        <v>82.127517700195313</v>
      </c>
      <c r="X329">
        <f t="shared" si="15"/>
        <v>9.9003878173828124</v>
      </c>
      <c r="Y329">
        <f t="shared" si="16"/>
        <v>10.469812774658203</v>
      </c>
      <c r="Z329">
        <f t="shared" si="17"/>
        <v>-0.5694248027801514</v>
      </c>
    </row>
    <row r="330">
      <c r="A330" t="s">
        <v>89</v>
      </c>
      <c r="B330" t="s">
        <v>90</v>
      </c>
      <c r="C330" t="s">
        <v>91</v>
      </c>
      <c r="D330" t="s">
        <v>96</v>
      </c>
      <c r="E330" t="s">
        <v>54</v>
      </c>
      <c r="F330" s="0">
        <v>17</v>
      </c>
      <c r="G330" s="0">
        <v>356.25430297851562</v>
      </c>
      <c r="H330" s="0">
        <v>360.25991821289062</v>
      </c>
      <c r="I330" s="0">
        <v>-4.0056090354919434</v>
      </c>
      <c r="J330" s="0">
        <v>-0.011243678629398346</v>
      </c>
      <c r="K330" s="0">
        <v>-21.287399291992187</v>
      </c>
      <c r="L330" s="0">
        <v>-11.077178001403809</v>
      </c>
      <c r="M330" s="0">
        <v>-4.0056090354919434</v>
      </c>
      <c r="N330" s="0">
        <v>3.0659596920013428</v>
      </c>
      <c r="O330" s="0">
        <v>13.276182174682617</v>
      </c>
      <c r="P330" s="0">
        <v>-26.186548233032227</v>
      </c>
      <c r="Q330" s="0">
        <v>18.175329208374023</v>
      </c>
      <c r="R330" s="0">
        <v>27</v>
      </c>
      <c r="S330" s="0">
        <v>181.84666442871094</v>
      </c>
      <c r="T330" s="0">
        <v>13.485053062438965</v>
      </c>
      <c r="U330" s="0">
        <v>75.95794677734375</v>
      </c>
      <c r="V330" s="0">
        <v>96.449996948242188</v>
      </c>
      <c r="W330" s="0">
        <v>79.715560913085938</v>
      </c>
      <c r="X330">
        <f t="shared" si="15"/>
        <v>9.6188661804199214</v>
      </c>
      <c r="Y330">
        <f t="shared" si="16"/>
        <v>9.7270177917480467</v>
      </c>
      <c r="Z330">
        <f t="shared" si="17"/>
        <v>-0.10815144395828247</v>
      </c>
    </row>
    <row r="331">
      <c r="A331" t="s">
        <v>89</v>
      </c>
      <c r="B331" t="s">
        <v>90</v>
      </c>
      <c r="C331" t="s">
        <v>91</v>
      </c>
      <c r="D331" t="s">
        <v>96</v>
      </c>
      <c r="E331" t="s">
        <v>54</v>
      </c>
      <c r="F331" s="0">
        <v>18</v>
      </c>
      <c r="G331" s="0">
        <v>337.28640747070312</v>
      </c>
      <c r="H331" s="0">
        <v>326.736572265625</v>
      </c>
      <c r="I331" s="0">
        <v>10.54984188079834</v>
      </c>
      <c r="J331" s="0">
        <v>0.031278584152460098</v>
      </c>
      <c r="K331" s="0">
        <v>-2.2812273502349854</v>
      </c>
      <c r="L331" s="0">
        <v>5.2994723320007324</v>
      </c>
      <c r="M331" s="0">
        <v>10.54984188079834</v>
      </c>
      <c r="N331" s="0">
        <v>15.800210952758789</v>
      </c>
      <c r="O331" s="0">
        <v>23.380910873413086</v>
      </c>
      <c r="P331" s="0">
        <v>-5.9186573028564453</v>
      </c>
      <c r="Q331" s="0">
        <v>27.018341064453125</v>
      </c>
      <c r="R331" s="0">
        <v>27</v>
      </c>
      <c r="S331" s="0">
        <v>100.24288177490234</v>
      </c>
      <c r="T331" s="0">
        <v>10.012136459350586</v>
      </c>
      <c r="U331" s="0">
        <v>75.95794677734375</v>
      </c>
      <c r="V331" s="0">
        <v>96.449996948242188</v>
      </c>
      <c r="W331" s="0">
        <v>77.651702880859375</v>
      </c>
      <c r="X331">
        <f t="shared" si="15"/>
        <v>9.1067330017089851</v>
      </c>
      <c r="Y331">
        <f t="shared" si="16"/>
        <v>8.8218874511718752</v>
      </c>
      <c r="Z331">
        <f t="shared" si="17"/>
        <v>0.28484573078155517</v>
      </c>
    </row>
    <row r="332">
      <c r="A332" t="s">
        <v>89</v>
      </c>
      <c r="B332" t="s">
        <v>90</v>
      </c>
      <c r="C332" t="s">
        <v>91</v>
      </c>
      <c r="D332" t="s">
        <v>96</v>
      </c>
      <c r="E332" t="s">
        <v>54</v>
      </c>
      <c r="F332" s="0">
        <v>19</v>
      </c>
      <c r="G332" s="0">
        <v>308.13394165039063</v>
      </c>
      <c r="H332" s="0">
        <v>302.51730346679687</v>
      </c>
      <c r="I332" s="0">
        <v>5.6166324615478516</v>
      </c>
      <c r="J332" s="0">
        <v>0.018227891996502876</v>
      </c>
      <c r="K332" s="0">
        <v>-5.0005345344543457</v>
      </c>
      <c r="L332" s="0">
        <v>1.2721738815307617</v>
      </c>
      <c r="M332" s="0">
        <v>5.6166324615478516</v>
      </c>
      <c r="N332" s="0">
        <v>9.9610910415649414</v>
      </c>
      <c r="O332" s="0">
        <v>16.233798980712891</v>
      </c>
      <c r="P332" s="0">
        <v>-8.0103540420532227</v>
      </c>
      <c r="Q332" s="0">
        <v>19.243618011474609</v>
      </c>
      <c r="R332" s="0">
        <v>27</v>
      </c>
      <c r="S332" s="0">
        <v>68.634918212890625</v>
      </c>
      <c r="T332" s="0">
        <v>8.2846193313598633</v>
      </c>
      <c r="U332" s="0">
        <v>75.95794677734375</v>
      </c>
      <c r="V332" s="0">
        <v>96.449996948242188</v>
      </c>
      <c r="W332" s="0">
        <v>75.2047119140625</v>
      </c>
      <c r="X332">
        <f t="shared" si="15"/>
        <v>8.3196164245605466</v>
      </c>
      <c r="Y332">
        <f t="shared" si="16"/>
        <v>8.1679671936035163</v>
      </c>
      <c r="Z332">
        <f t="shared" si="17"/>
        <v>0.15164907646179199</v>
      </c>
    </row>
    <row r="333">
      <c r="A333" t="s">
        <v>89</v>
      </c>
      <c r="B333" t="s">
        <v>90</v>
      </c>
      <c r="C333" t="s">
        <v>91</v>
      </c>
      <c r="D333" t="s">
        <v>96</v>
      </c>
      <c r="E333" t="s">
        <v>54</v>
      </c>
      <c r="F333" s="0">
        <v>20</v>
      </c>
      <c r="G333" s="0">
        <v>297.7667236328125</v>
      </c>
      <c r="H333" s="0">
        <v>297.64242553710937</v>
      </c>
      <c r="I333" s="0">
        <v>0.12431185692548752</v>
      </c>
      <c r="J333" s="0">
        <v>0.00041748068179003894</v>
      </c>
      <c r="K333" s="0">
        <v>-10.227740287780762</v>
      </c>
      <c r="L333" s="0">
        <v>-4.111663818359375</v>
      </c>
      <c r="M333" s="0">
        <v>0.12431185692548752</v>
      </c>
      <c r="N333" s="0">
        <v>4.3602876663208008</v>
      </c>
      <c r="O333" s="0">
        <v>10.476364135742187</v>
      </c>
      <c r="P333" s="0">
        <v>-13.162403106689453</v>
      </c>
      <c r="Q333" s="0">
        <v>13.411026954650879</v>
      </c>
      <c r="R333" s="0">
        <v>27</v>
      </c>
      <c r="S333" s="0">
        <v>65.250038146972656</v>
      </c>
      <c r="T333" s="0">
        <v>8.0777492523193359</v>
      </c>
      <c r="U333" s="0">
        <v>75.95794677734375</v>
      </c>
      <c r="V333" s="0">
        <v>96.449996948242188</v>
      </c>
      <c r="W333" s="0">
        <v>73.764907836914062</v>
      </c>
      <c r="X333">
        <f t="shared" si="15"/>
        <v>8.0397015380859376</v>
      </c>
      <c r="Y333">
        <f t="shared" si="16"/>
        <v>8.0363454895019526</v>
      </c>
      <c r="Z333">
        <f t="shared" si="17"/>
        <v>3.3564201369881632E-3</v>
      </c>
    </row>
    <row r="334">
      <c r="A334" t="s">
        <v>89</v>
      </c>
      <c r="B334" t="s">
        <v>90</v>
      </c>
      <c r="C334" t="s">
        <v>91</v>
      </c>
      <c r="D334" t="s">
        <v>96</v>
      </c>
      <c r="E334" t="s">
        <v>54</v>
      </c>
      <c r="F334" s="0">
        <v>21</v>
      </c>
      <c r="G334" s="0">
        <v>280.73822021484375</v>
      </c>
      <c r="H334" s="0">
        <v>276.14300537109375</v>
      </c>
      <c r="I334" s="0">
        <v>4.5952067375183105</v>
      </c>
      <c r="J334" s="0">
        <v>0.01636829786002636</v>
      </c>
      <c r="K334" s="0">
        <v>-4.9384927749633789</v>
      </c>
      <c r="L334" s="0">
        <v>0.69409424066543579</v>
      </c>
      <c r="M334" s="0">
        <v>4.5952067375183105</v>
      </c>
      <c r="N334" s="0">
        <v>8.4963188171386719</v>
      </c>
      <c r="O334" s="0">
        <v>14.12890625</v>
      </c>
      <c r="P334" s="0">
        <v>-7.6411638259887695</v>
      </c>
      <c r="Q334" s="0">
        <v>16.831577301025391</v>
      </c>
      <c r="R334" s="0">
        <v>27</v>
      </c>
      <c r="S334" s="0">
        <v>55.341472625732422</v>
      </c>
      <c r="T334" s="0">
        <v>7.4391851425170898</v>
      </c>
      <c r="U334" s="0">
        <v>75.95794677734375</v>
      </c>
      <c r="V334" s="0">
        <v>96.449996948242188</v>
      </c>
      <c r="W334" s="0">
        <v>72.116935729980469</v>
      </c>
      <c r="X334">
        <f t="shared" si="15"/>
        <v>7.579931945800781</v>
      </c>
      <c r="Y334">
        <f t="shared" si="16"/>
        <v>7.4558611450195311</v>
      </c>
      <c r="Z334">
        <f t="shared" si="17"/>
        <v>0.12407058191299439</v>
      </c>
    </row>
    <row r="335">
      <c r="A335" t="s">
        <v>89</v>
      </c>
      <c r="B335" t="s">
        <v>90</v>
      </c>
      <c r="C335" t="s">
        <v>91</v>
      </c>
      <c r="D335" t="s">
        <v>96</v>
      </c>
      <c r="E335" t="s">
        <v>54</v>
      </c>
      <c r="F335" s="0">
        <v>22</v>
      </c>
      <c r="G335" s="0">
        <v>190.42601013183594</v>
      </c>
      <c r="H335" s="0">
        <v>186.11837768554687</v>
      </c>
      <c r="I335" s="0">
        <v>4.3076291084289551</v>
      </c>
      <c r="J335" s="0">
        <v>0.022621011361479759</v>
      </c>
      <c r="K335" s="0">
        <v>-4.8883605003356934</v>
      </c>
      <c r="L335" s="0">
        <v>0.54470473527908325</v>
      </c>
      <c r="M335" s="0">
        <v>4.3076291084289551</v>
      </c>
      <c r="N335" s="0">
        <v>8.0705537796020508</v>
      </c>
      <c r="O335" s="0">
        <v>13.503618240356445</v>
      </c>
      <c r="P335" s="0">
        <v>-7.495295524597168</v>
      </c>
      <c r="Q335" s="0">
        <v>16.110553741455078</v>
      </c>
      <c r="R335" s="0">
        <v>27</v>
      </c>
      <c r="S335" s="0">
        <v>51.490222930908203</v>
      </c>
      <c r="T335" s="0">
        <v>7.1756687164306641</v>
      </c>
      <c r="U335" s="0">
        <v>75.95794677734375</v>
      </c>
      <c r="V335" s="0">
        <v>96.449996948242188</v>
      </c>
      <c r="W335" s="0">
        <v>70.580009460449219</v>
      </c>
      <c r="X335">
        <f t="shared" si="15"/>
        <v>5.1415022735595706</v>
      </c>
      <c r="Y335">
        <f t="shared" si="16"/>
        <v>5.0251961975097652</v>
      </c>
      <c r="Z335">
        <f t="shared" si="17"/>
        <v>0.11630598592758179</v>
      </c>
    </row>
    <row r="336">
      <c r="A336" t="s">
        <v>89</v>
      </c>
      <c r="B336" t="s">
        <v>90</v>
      </c>
      <c r="C336" t="s">
        <v>91</v>
      </c>
      <c r="D336" t="s">
        <v>96</v>
      </c>
      <c r="E336" t="s">
        <v>54</v>
      </c>
      <c r="F336" s="0">
        <v>23</v>
      </c>
      <c r="G336" s="0">
        <v>150.75444030761719</v>
      </c>
      <c r="H336" s="0">
        <v>143.00279235839844</v>
      </c>
      <c r="I336" s="0">
        <v>7.751652717590332</v>
      </c>
      <c r="J336" s="0">
        <v>0.05141906812787056</v>
      </c>
      <c r="K336" s="0">
        <v>-1.0109262466430664</v>
      </c>
      <c r="L336" s="0">
        <v>4.1660761833190918</v>
      </c>
      <c r="M336" s="0">
        <v>7.751652717590332</v>
      </c>
      <c r="N336" s="0">
        <v>11.337228775024414</v>
      </c>
      <c r="O336" s="0">
        <v>16.514232635498047</v>
      </c>
      <c r="P336" s="0">
        <v>-3.4949955940246582</v>
      </c>
      <c r="Q336" s="0">
        <v>18.998300552368164</v>
      </c>
      <c r="R336" s="0">
        <v>27</v>
      </c>
      <c r="S336" s="0">
        <v>46.751087188720703</v>
      </c>
      <c r="T336" s="0">
        <v>6.8374767303466797</v>
      </c>
      <c r="U336" s="0">
        <v>75.95794677734375</v>
      </c>
      <c r="V336" s="0">
        <v>96.449996948242188</v>
      </c>
      <c r="W336" s="0">
        <v>69.98016357421875</v>
      </c>
      <c r="X336">
        <f t="shared" si="15"/>
        <v>4.070369888305664</v>
      </c>
      <c r="Y336">
        <f t="shared" si="16"/>
        <v>3.8610753936767579</v>
      </c>
      <c r="Z336">
        <f t="shared" si="17"/>
        <v>0.20929462337493895</v>
      </c>
    </row>
    <row r="337">
      <c r="A337" t="s">
        <v>89</v>
      </c>
      <c r="B337" t="s">
        <v>90</v>
      </c>
      <c r="C337" t="s">
        <v>91</v>
      </c>
      <c r="D337" t="s">
        <v>96</v>
      </c>
      <c r="E337" t="s">
        <v>54</v>
      </c>
      <c r="F337" s="0">
        <v>24</v>
      </c>
      <c r="G337" s="0">
        <v>140.35052490234375</v>
      </c>
      <c r="H337" s="0">
        <v>134.96430969238281</v>
      </c>
      <c r="I337" s="0">
        <v>5.3862094879150391</v>
      </c>
      <c r="J337" s="0">
        <v>0.038376837968826294</v>
      </c>
      <c r="K337" s="0">
        <v>-3.0929648876190186</v>
      </c>
      <c r="L337" s="0">
        <v>1.9166001081466675</v>
      </c>
      <c r="M337" s="0">
        <v>5.3862094879150391</v>
      </c>
      <c r="N337" s="0">
        <v>8.8558187484741211</v>
      </c>
      <c r="O337" s="0">
        <v>13.865384101867676</v>
      </c>
      <c r="P337" s="0">
        <v>-5.4966931343078613</v>
      </c>
      <c r="Q337" s="0">
        <v>16.269111633300781</v>
      </c>
      <c r="R337" s="0">
        <v>27</v>
      </c>
      <c r="S337" s="0">
        <v>43.775886535644531</v>
      </c>
      <c r="T337" s="0">
        <v>6.6163349151611328</v>
      </c>
      <c r="U337" s="0">
        <v>75.95794677734375</v>
      </c>
      <c r="V337" s="0">
        <v>96.449996948242188</v>
      </c>
      <c r="W337" s="0">
        <v>69.519828796386719</v>
      </c>
      <c r="X337">
        <f t="shared" si="15"/>
        <v>3.7894641723632811</v>
      </c>
      <c r="Y337">
        <f t="shared" si="16"/>
        <v>3.6440363616943361</v>
      </c>
      <c r="Z337">
        <f t="shared" si="17"/>
        <v>0.14542765617370607</v>
      </c>
    </row>
    <row r="338">
      <c r="A338" t="s">
        <v>89</v>
      </c>
      <c r="B338" t="s">
        <v>90</v>
      </c>
      <c r="C338" t="s">
        <v>91</v>
      </c>
      <c r="D338" t="s">
        <v>97</v>
      </c>
      <c r="E338" t="s">
        <v>100</v>
      </c>
      <c r="F338" s="0">
        <v>1</v>
      </c>
      <c r="G338" s="0">
        <v>131.87190246582031</v>
      </c>
      <c r="H338" s="0">
        <v>132.35505676269531</v>
      </c>
      <c r="I338" s="0">
        <v>-0.48315370082855225</v>
      </c>
      <c r="J338" s="0">
        <v>-0.0036638109013438225</v>
      </c>
      <c r="K338" s="0">
        <v>-3.2211499214172363</v>
      </c>
      <c r="L338" s="0">
        <v>-1.6035195589065552</v>
      </c>
      <c r="M338" s="0">
        <v>-0.48315370082855225</v>
      </c>
      <c r="N338" s="0">
        <v>0.63721215724945068</v>
      </c>
      <c r="O338" s="0">
        <v>2.2548425197601318</v>
      </c>
      <c r="P338" s="0">
        <v>-3.9973337650299072</v>
      </c>
      <c r="Q338" s="0">
        <v>3.0310263633728027</v>
      </c>
      <c r="R338" s="0">
        <v>1106</v>
      </c>
      <c r="S338" s="0">
        <v>4.5645036697387695</v>
      </c>
      <c r="T338" s="0">
        <v>2.136469841003418</v>
      </c>
      <c r="U338" s="0">
        <v>56.518898010253906</v>
      </c>
      <c r="V338" s="0">
        <v>64</v>
      </c>
      <c r="W338" s="0">
        <v>53.624320983886719</v>
      </c>
      <c r="X338">
        <f t="shared" si="15"/>
        <v>145.85032412719727</v>
      </c>
      <c r="Y338">
        <f t="shared" si="16"/>
        <v>146.38469277954101</v>
      </c>
      <c r="Z338">
        <f t="shared" si="17"/>
        <v>-0.53436799311637884</v>
      </c>
    </row>
    <row r="339">
      <c r="A339" t="s">
        <v>89</v>
      </c>
      <c r="B339" t="s">
        <v>90</v>
      </c>
      <c r="C339" t="s">
        <v>91</v>
      </c>
      <c r="D339" t="s">
        <v>97</v>
      </c>
      <c r="E339" t="s">
        <v>100</v>
      </c>
      <c r="F339" s="0">
        <v>2</v>
      </c>
      <c r="G339" s="0">
        <v>127.53456878662109</v>
      </c>
      <c r="H339" s="0">
        <v>126.15802001953125</v>
      </c>
      <c r="I339" s="0">
        <v>1.3765499591827393</v>
      </c>
      <c r="J339" s="0">
        <v>0.010793543420732021</v>
      </c>
      <c r="K339" s="0">
        <v>-1.4235347509384155</v>
      </c>
      <c r="L339" s="0">
        <v>0.23077800869941711</v>
      </c>
      <c r="M339" s="0">
        <v>1.3765499591827393</v>
      </c>
      <c r="N339" s="0">
        <v>2.5223219394683838</v>
      </c>
      <c r="O339" s="0">
        <v>4.1766347885131836</v>
      </c>
      <c r="P339" s="0">
        <v>-2.2173197269439697</v>
      </c>
      <c r="Q339" s="0">
        <v>4.9704198837280273</v>
      </c>
      <c r="R339" s="0">
        <v>1106</v>
      </c>
      <c r="S339" s="0">
        <v>4.7738656997680664</v>
      </c>
      <c r="T339" s="0">
        <v>2.184917688369751</v>
      </c>
      <c r="U339" s="0">
        <v>56.518898010253906</v>
      </c>
      <c r="V339" s="0">
        <v>64</v>
      </c>
      <c r="W339" s="0">
        <v>53.911975860595703</v>
      </c>
      <c r="X339">
        <f t="shared" si="15"/>
        <v>141.05323307800293</v>
      </c>
      <c r="Y339">
        <f t="shared" si="16"/>
        <v>139.53077014160155</v>
      </c>
      <c r="Z339">
        <f t="shared" si="17"/>
        <v>1.5224642548561096</v>
      </c>
    </row>
    <row r="340">
      <c r="A340" t="s">
        <v>89</v>
      </c>
      <c r="B340" t="s">
        <v>90</v>
      </c>
      <c r="C340" t="s">
        <v>91</v>
      </c>
      <c r="D340" t="s">
        <v>97</v>
      </c>
      <c r="E340" t="s">
        <v>100</v>
      </c>
      <c r="F340" s="0">
        <v>3</v>
      </c>
      <c r="G340" s="0">
        <v>125.04441070556641</v>
      </c>
      <c r="H340" s="0">
        <v>123.59122467041016</v>
      </c>
      <c r="I340" s="0">
        <v>1.4531861543655396</v>
      </c>
      <c r="J340" s="0">
        <v>0.011621360667049885</v>
      </c>
      <c r="K340" s="0">
        <v>-1.4274361133575439</v>
      </c>
      <c r="L340" s="0">
        <v>0.27445888519287109</v>
      </c>
      <c r="M340" s="0">
        <v>1.4531861543655396</v>
      </c>
      <c r="N340" s="0">
        <v>2.631913423538208</v>
      </c>
      <c r="O340" s="0">
        <v>4.333808422088623</v>
      </c>
      <c r="P340" s="0">
        <v>-2.2440524101257324</v>
      </c>
      <c r="Q340" s="0">
        <v>5.1504249572753906</v>
      </c>
      <c r="R340" s="0">
        <v>1106</v>
      </c>
      <c r="S340" s="0">
        <v>5.0524320602416992</v>
      </c>
      <c r="T340" s="0">
        <v>2.2477614879608154</v>
      </c>
      <c r="U340" s="0">
        <v>56.518898010253906</v>
      </c>
      <c r="V340" s="0">
        <v>64</v>
      </c>
      <c r="W340" s="0">
        <v>53.795825958251953</v>
      </c>
      <c r="X340">
        <f t="shared" si="15"/>
        <v>138.29911824035645</v>
      </c>
      <c r="Y340">
        <f t="shared" si="16"/>
        <v>136.69189448547363</v>
      </c>
      <c r="Z340">
        <f t="shared" si="17"/>
        <v>1.6072238867282866</v>
      </c>
    </row>
    <row r="341">
      <c r="A341" t="s">
        <v>89</v>
      </c>
      <c r="B341" t="s">
        <v>90</v>
      </c>
      <c r="C341" t="s">
        <v>91</v>
      </c>
      <c r="D341" t="s">
        <v>97</v>
      </c>
      <c r="E341" t="s">
        <v>100</v>
      </c>
      <c r="F341" s="0">
        <v>4</v>
      </c>
      <c r="G341" s="0">
        <v>124.13145446777344</v>
      </c>
      <c r="H341" s="0">
        <v>125.13628387451172</v>
      </c>
      <c r="I341" s="0">
        <v>-1.0048409700393677</v>
      </c>
      <c r="J341" s="0">
        <v>-0.0080949747934937477</v>
      </c>
      <c r="K341" s="0">
        <v>-3.7656822204589844</v>
      </c>
      <c r="L341" s="0">
        <v>-2.1345548629760742</v>
      </c>
      <c r="M341" s="0">
        <v>-1.0048409700393677</v>
      </c>
      <c r="N341" s="0">
        <v>0.12487291544675827</v>
      </c>
      <c r="O341" s="0">
        <v>1.7560003995895386</v>
      </c>
      <c r="P341" s="0">
        <v>-4.548342227935791</v>
      </c>
      <c r="Q341" s="0">
        <v>2.5386605262756348</v>
      </c>
      <c r="R341" s="0">
        <v>1106</v>
      </c>
      <c r="S341" s="0">
        <v>4.6409912109375</v>
      </c>
      <c r="T341" s="0">
        <v>2.1542959213256836</v>
      </c>
      <c r="U341" s="0">
        <v>56.518898010253906</v>
      </c>
      <c r="V341" s="0">
        <v>64</v>
      </c>
      <c r="W341" s="0">
        <v>54.207805633544922</v>
      </c>
      <c r="X341">
        <f t="shared" si="15"/>
        <v>137.28938864135742</v>
      </c>
      <c r="Y341">
        <f t="shared" si="16"/>
        <v>138.40072996520996</v>
      </c>
      <c r="Z341">
        <f t="shared" si="17"/>
        <v>-1.1113541128635407</v>
      </c>
    </row>
    <row r="342">
      <c r="A342" t="s">
        <v>89</v>
      </c>
      <c r="B342" t="s">
        <v>90</v>
      </c>
      <c r="C342" t="s">
        <v>91</v>
      </c>
      <c r="D342" t="s">
        <v>97</v>
      </c>
      <c r="E342" t="s">
        <v>100</v>
      </c>
      <c r="F342" s="0">
        <v>5</v>
      </c>
      <c r="G342" s="0">
        <v>130.10003662109375</v>
      </c>
      <c r="H342" s="0">
        <v>131.62184143066406</v>
      </c>
      <c r="I342" s="0">
        <v>-1.5218081474304199</v>
      </c>
      <c r="J342" s="0">
        <v>-0.011697215028107166</v>
      </c>
      <c r="K342" s="0">
        <v>-4.2390103340148926</v>
      </c>
      <c r="L342" s="0">
        <v>-2.6336650848388672</v>
      </c>
      <c r="M342" s="0">
        <v>-1.5218081474304199</v>
      </c>
      <c r="N342" s="0">
        <v>-0.40995109081268311</v>
      </c>
      <c r="O342" s="0">
        <v>1.1953939199447632</v>
      </c>
      <c r="P342" s="0">
        <v>-5.0092992782592773</v>
      </c>
      <c r="Q342" s="0">
        <v>1.9656829833984375</v>
      </c>
      <c r="R342" s="0">
        <v>1106</v>
      </c>
      <c r="S342" s="0">
        <v>4.4954347610473633</v>
      </c>
      <c r="T342" s="0">
        <v>2.120244026184082</v>
      </c>
      <c r="U342" s="0">
        <v>56.518898010253906</v>
      </c>
      <c r="V342" s="0">
        <v>64</v>
      </c>
      <c r="W342" s="0">
        <v>54.4727783203125</v>
      </c>
      <c r="X342">
        <f t="shared" si="15"/>
        <v>143.8906405029297</v>
      </c>
      <c r="Y342">
        <f t="shared" si="16"/>
        <v>145.57375662231445</v>
      </c>
      <c r="Z342">
        <f t="shared" si="17"/>
        <v>-1.6831198110580445</v>
      </c>
    </row>
    <row r="343">
      <c r="A343" t="s">
        <v>89</v>
      </c>
      <c r="B343" t="s">
        <v>90</v>
      </c>
      <c r="C343" t="s">
        <v>91</v>
      </c>
      <c r="D343" t="s">
        <v>97</v>
      </c>
      <c r="E343" t="s">
        <v>100</v>
      </c>
      <c r="F343" s="0">
        <v>6</v>
      </c>
      <c r="G343" s="0">
        <v>141.52522277832031</v>
      </c>
      <c r="H343" s="0">
        <v>144.40280151367187</v>
      </c>
      <c r="I343" s="0">
        <v>-2.8775796890258789</v>
      </c>
      <c r="J343" s="0">
        <v>-0.02033262699842453</v>
      </c>
      <c r="K343" s="0">
        <v>-5.5685210227966309</v>
      </c>
      <c r="L343" s="0">
        <v>-3.9786911010742187</v>
      </c>
      <c r="M343" s="0">
        <v>-2.8775796890258789</v>
      </c>
      <c r="N343" s="0">
        <v>-1.7764682769775391</v>
      </c>
      <c r="O343" s="0">
        <v>-0.18663837015628815</v>
      </c>
      <c r="P343" s="0">
        <v>-6.3313655853271484</v>
      </c>
      <c r="Q343" s="0">
        <v>0.57620608806610107</v>
      </c>
      <c r="R343" s="0">
        <v>1106</v>
      </c>
      <c r="S343" s="0">
        <v>4.408961296081543</v>
      </c>
      <c r="T343" s="0">
        <v>2.09975266456604</v>
      </c>
      <c r="U343" s="0">
        <v>56.518898010253906</v>
      </c>
      <c r="V343" s="0">
        <v>64</v>
      </c>
      <c r="W343" s="0">
        <v>55.015426635742188</v>
      </c>
      <c r="X343">
        <f t="shared" si="15"/>
        <v>156.52689639282227</v>
      </c>
      <c r="Y343">
        <f t="shared" si="16"/>
        <v>159.70949847412109</v>
      </c>
      <c r="Z343">
        <f t="shared" si="17"/>
        <v>-3.1826031360626219</v>
      </c>
    </row>
    <row r="344">
      <c r="A344" t="s">
        <v>89</v>
      </c>
      <c r="B344" t="s">
        <v>90</v>
      </c>
      <c r="C344" t="s">
        <v>91</v>
      </c>
      <c r="D344" t="s">
        <v>97</v>
      </c>
      <c r="E344" t="s">
        <v>100</v>
      </c>
      <c r="F344" s="0">
        <v>7</v>
      </c>
      <c r="G344" s="0">
        <v>160.08851623535156</v>
      </c>
      <c r="H344" s="0">
        <v>162.22732543945312</v>
      </c>
      <c r="I344" s="0">
        <v>-2.1388049125671387</v>
      </c>
      <c r="J344" s="0">
        <v>-0.013360139913856983</v>
      </c>
      <c r="K344" s="0">
        <v>-5.0183444023132324</v>
      </c>
      <c r="L344" s="0">
        <v>-3.317089319229126</v>
      </c>
      <c r="M344" s="0">
        <v>-2.1388049125671387</v>
      </c>
      <c r="N344" s="0">
        <v>-0.96052062511444092</v>
      </c>
      <c r="O344" s="0">
        <v>0.74073481559753418</v>
      </c>
      <c r="P344" s="0">
        <v>-5.8346543312072754</v>
      </c>
      <c r="Q344" s="0">
        <v>1.5570442676544189</v>
      </c>
      <c r="R344" s="0">
        <v>1106</v>
      </c>
      <c r="S344" s="0">
        <v>5.0486350059509277</v>
      </c>
      <c r="T344" s="0">
        <v>2.2469167709350586</v>
      </c>
      <c r="U344" s="0">
        <v>56.518898010253906</v>
      </c>
      <c r="V344" s="0">
        <v>64</v>
      </c>
      <c r="W344" s="0">
        <v>53.991832733154297</v>
      </c>
      <c r="X344">
        <f t="shared" si="15"/>
        <v>177.05789895629883</v>
      </c>
      <c r="Y344">
        <f t="shared" si="16"/>
        <v>179.42342193603517</v>
      </c>
      <c r="Z344">
        <f t="shared" si="17"/>
        <v>-2.3655182332992553</v>
      </c>
    </row>
    <row r="345">
      <c r="A345" t="s">
        <v>89</v>
      </c>
      <c r="B345" t="s">
        <v>90</v>
      </c>
      <c r="C345" t="s">
        <v>91</v>
      </c>
      <c r="D345" t="s">
        <v>97</v>
      </c>
      <c r="E345" t="s">
        <v>100</v>
      </c>
      <c r="F345" s="0">
        <v>8</v>
      </c>
      <c r="G345" s="0">
        <v>174.69862365722656</v>
      </c>
      <c r="H345" s="0">
        <v>177.01649475097656</v>
      </c>
      <c r="I345" s="0">
        <v>-2.3178563117980957</v>
      </c>
      <c r="J345" s="0">
        <v>-0.013267742469906807</v>
      </c>
      <c r="K345" s="0">
        <v>-5.4475960731506348</v>
      </c>
      <c r="L345" s="0">
        <v>-3.5985205173492432</v>
      </c>
      <c r="M345" s="0">
        <v>-2.3178563117980957</v>
      </c>
      <c r="N345" s="0">
        <v>-1.0371921062469482</v>
      </c>
      <c r="O345" s="0">
        <v>0.81188344955444336</v>
      </c>
      <c r="P345" s="0">
        <v>-6.3348336219787598</v>
      </c>
      <c r="Q345" s="0">
        <v>1.6991212368011475</v>
      </c>
      <c r="R345" s="0">
        <v>1106</v>
      </c>
      <c r="S345" s="0">
        <v>5.9640917778015137</v>
      </c>
      <c r="T345" s="0">
        <v>2.4421489238739014</v>
      </c>
      <c r="U345" s="0">
        <v>56.518898010253906</v>
      </c>
      <c r="V345" s="0">
        <v>64</v>
      </c>
      <c r="W345" s="0">
        <v>55.293102264404297</v>
      </c>
      <c r="X345">
        <f t="shared" si="15"/>
        <v>193.21667776489258</v>
      </c>
      <c r="Y345">
        <f t="shared" si="16"/>
        <v>195.78024319458007</v>
      </c>
      <c r="Z345">
        <f t="shared" si="17"/>
        <v>-2.563549080848694</v>
      </c>
    </row>
    <row r="346">
      <c r="A346" t="s">
        <v>89</v>
      </c>
      <c r="B346" t="s">
        <v>90</v>
      </c>
      <c r="C346" t="s">
        <v>91</v>
      </c>
      <c r="D346" t="s">
        <v>97</v>
      </c>
      <c r="E346" t="s">
        <v>100</v>
      </c>
      <c r="F346" s="0">
        <v>9</v>
      </c>
      <c r="G346" s="0">
        <v>182.63287353515625</v>
      </c>
      <c r="H346" s="0">
        <v>182.85908508300781</v>
      </c>
      <c r="I346" s="0">
        <v>-0.2262260913848877</v>
      </c>
      <c r="J346" s="0">
        <v>-0.0012386931339278817</v>
      </c>
      <c r="K346" s="0">
        <v>-3.2701735496520996</v>
      </c>
      <c r="L346" s="0">
        <v>-1.4717847108840942</v>
      </c>
      <c r="M346" s="0">
        <v>-0.2262260913848877</v>
      </c>
      <c r="N346" s="0">
        <v>1.0193325281143188</v>
      </c>
      <c r="O346" s="0">
        <v>2.8177213668823242</v>
      </c>
      <c r="P346" s="0">
        <v>-4.1330904960632324</v>
      </c>
      <c r="Q346" s="0">
        <v>3.6806380748748779</v>
      </c>
      <c r="R346" s="0">
        <v>1106</v>
      </c>
      <c r="S346" s="0">
        <v>5.6415982246398926</v>
      </c>
      <c r="T346" s="0">
        <v>2.3752048015594482</v>
      </c>
      <c r="U346" s="0">
        <v>56.518898010253906</v>
      </c>
      <c r="V346" s="0">
        <v>64</v>
      </c>
      <c r="W346" s="0">
        <v>57.28765869140625</v>
      </c>
      <c r="X346">
        <f t="shared" si="15"/>
        <v>201.99195812988282</v>
      </c>
      <c r="Y346">
        <f t="shared" si="16"/>
        <v>202.24214810180663</v>
      </c>
      <c r="Z346">
        <f t="shared" si="17"/>
        <v>-0.25020605707168581</v>
      </c>
    </row>
    <row r="347">
      <c r="A347" t="s">
        <v>89</v>
      </c>
      <c r="B347" t="s">
        <v>90</v>
      </c>
      <c r="C347" t="s">
        <v>91</v>
      </c>
      <c r="D347" t="s">
        <v>97</v>
      </c>
      <c r="E347" t="s">
        <v>100</v>
      </c>
      <c r="F347" s="0">
        <v>10</v>
      </c>
      <c r="G347" s="0">
        <v>184.65310668945312</v>
      </c>
      <c r="H347" s="0">
        <v>183.97406005859375</v>
      </c>
      <c r="I347" s="0">
        <v>0.67902958393096924</v>
      </c>
      <c r="J347" s="0">
        <v>0.0036773255560547113</v>
      </c>
      <c r="K347" s="0">
        <v>-2.3253097534179687</v>
      </c>
      <c r="L347" s="0">
        <v>-0.55032169818878174</v>
      </c>
      <c r="M347" s="0">
        <v>0.67902958393096924</v>
      </c>
      <c r="N347" s="0">
        <v>1.9083808660507202</v>
      </c>
      <c r="O347" s="0">
        <v>3.6833689212799072</v>
      </c>
      <c r="P347" s="0">
        <v>-3.1769981384277344</v>
      </c>
      <c r="Q347" s="0">
        <v>4.5350570678710937</v>
      </c>
      <c r="R347" s="0">
        <v>1106</v>
      </c>
      <c r="S347" s="0">
        <v>5.4957351684570313</v>
      </c>
      <c r="T347" s="0">
        <v>2.3442983627319336</v>
      </c>
      <c r="U347" s="0">
        <v>56.518898010253906</v>
      </c>
      <c r="V347" s="0">
        <v>64</v>
      </c>
      <c r="W347" s="0">
        <v>58.635208129882813</v>
      </c>
      <c r="X347">
        <f t="shared" si="15"/>
        <v>204.22633599853515</v>
      </c>
      <c r="Y347">
        <f t="shared" si="16"/>
        <v>203.47531042480469</v>
      </c>
      <c r="Z347">
        <f t="shared" si="17"/>
        <v>0.75100671982765199</v>
      </c>
    </row>
    <row r="348">
      <c r="A348" t="s">
        <v>89</v>
      </c>
      <c r="B348" t="s">
        <v>90</v>
      </c>
      <c r="C348" t="s">
        <v>91</v>
      </c>
      <c r="D348" t="s">
        <v>97</v>
      </c>
      <c r="E348" t="s">
        <v>100</v>
      </c>
      <c r="F348" s="0">
        <v>11</v>
      </c>
      <c r="G348" s="0">
        <v>185.75787353515625</v>
      </c>
      <c r="H348" s="0">
        <v>178.78985595703125</v>
      </c>
      <c r="I348" s="0">
        <v>6.9680109024047852</v>
      </c>
      <c r="J348" s="0">
        <v>0.037511255592107773</v>
      </c>
      <c r="K348" s="0">
        <v>3.2478609085083008</v>
      </c>
      <c r="L348" s="0">
        <v>5.4457554817199707</v>
      </c>
      <c r="M348" s="0">
        <v>6.9680109024047852</v>
      </c>
      <c r="N348" s="0">
        <v>8.4902658462524414</v>
      </c>
      <c r="O348" s="0">
        <v>10.68816089630127</v>
      </c>
      <c r="P348" s="0">
        <v>2.1932499408721924</v>
      </c>
      <c r="Q348" s="0">
        <v>11.742772102355957</v>
      </c>
      <c r="R348" s="0">
        <v>1106</v>
      </c>
      <c r="S348" s="0">
        <v>8.4265289306640625</v>
      </c>
      <c r="T348" s="0">
        <v>2.902848482131958</v>
      </c>
      <c r="U348" s="0">
        <v>56.518898010253906</v>
      </c>
      <c r="V348" s="0">
        <v>64</v>
      </c>
      <c r="W348" s="0">
        <v>60.252269744873047</v>
      </c>
      <c r="X348">
        <f t="shared" si="15"/>
        <v>205.4482081298828</v>
      </c>
      <c r="Y348">
        <f t="shared" si="16"/>
        <v>197.74158068847657</v>
      </c>
      <c r="Z348">
        <f t="shared" si="17"/>
        <v>7.7066200580596922</v>
      </c>
    </row>
    <row r="349">
      <c r="A349" t="s">
        <v>89</v>
      </c>
      <c r="B349" t="s">
        <v>90</v>
      </c>
      <c r="C349" t="s">
        <v>91</v>
      </c>
      <c r="D349" t="s">
        <v>97</v>
      </c>
      <c r="E349" t="s">
        <v>100</v>
      </c>
      <c r="F349" s="0">
        <v>12</v>
      </c>
      <c r="G349" s="0">
        <v>186.66261291503906</v>
      </c>
      <c r="H349" s="0">
        <v>167.64253234863281</v>
      </c>
      <c r="I349" s="0">
        <v>19.020095825195313</v>
      </c>
      <c r="J349" s="0">
        <v>0.10189558565616608</v>
      </c>
      <c r="K349" s="0">
        <v>14.271790504455566</v>
      </c>
      <c r="L349" s="0">
        <v>17.077127456665039</v>
      </c>
      <c r="M349" s="0">
        <v>19.020095825195313</v>
      </c>
      <c r="N349" s="0">
        <v>20.963064193725586</v>
      </c>
      <c r="O349" s="0">
        <v>23.768402099609375</v>
      </c>
      <c r="P349" s="0">
        <v>12.925711631774902</v>
      </c>
      <c r="Q349" s="0">
        <v>25.114479064941406</v>
      </c>
      <c r="R349" s="0">
        <v>1106</v>
      </c>
      <c r="S349" s="0">
        <v>13.727931976318359</v>
      </c>
      <c r="T349" s="0">
        <v>3.7051224708557129</v>
      </c>
      <c r="U349" s="0">
        <v>56.518898010253906</v>
      </c>
      <c r="V349" s="0">
        <v>64</v>
      </c>
      <c r="W349" s="0">
        <v>61.431941986083984</v>
      </c>
      <c r="X349">
        <f t="shared" si="15"/>
        <v>206.44884988403319</v>
      </c>
      <c r="Y349">
        <f t="shared" si="16"/>
        <v>185.41264077758788</v>
      </c>
      <c r="Z349">
        <f t="shared" si="17"/>
        <v>21.036225982666014</v>
      </c>
    </row>
    <row r="350">
      <c r="A350" t="s">
        <v>89</v>
      </c>
      <c r="B350" t="s">
        <v>90</v>
      </c>
      <c r="C350" t="s">
        <v>91</v>
      </c>
      <c r="D350" t="s">
        <v>97</v>
      </c>
      <c r="E350" t="s">
        <v>100</v>
      </c>
      <c r="F350" s="0">
        <v>13</v>
      </c>
      <c r="G350" s="0">
        <v>182.65634155273437</v>
      </c>
      <c r="H350" s="0">
        <v>166.38230895996094</v>
      </c>
      <c r="I350" s="0">
        <v>16.274021148681641</v>
      </c>
      <c r="J350" s="0">
        <v>0.089096389710903168</v>
      </c>
      <c r="K350" s="0">
        <v>11.796330451965332</v>
      </c>
      <c r="L350" s="0">
        <v>14.441786766052246</v>
      </c>
      <c r="M350" s="0">
        <v>16.274021148681641</v>
      </c>
      <c r="N350" s="0">
        <v>18.106256484985352</v>
      </c>
      <c r="O350" s="0">
        <v>20.751712799072266</v>
      </c>
      <c r="P350" s="0">
        <v>10.52696704864502</v>
      </c>
      <c r="Q350" s="0">
        <v>22.021074295043945</v>
      </c>
      <c r="R350" s="0">
        <v>1106</v>
      </c>
      <c r="S350" s="0">
        <v>12.207760810852051</v>
      </c>
      <c r="T350" s="0">
        <v>3.4939606189727783</v>
      </c>
      <c r="U350" s="0">
        <v>56.518898010253906</v>
      </c>
      <c r="V350" s="0">
        <v>64</v>
      </c>
      <c r="W350" s="0">
        <v>62.065334320068359</v>
      </c>
      <c r="X350">
        <f t="shared" si="15"/>
        <v>202.01791375732421</v>
      </c>
      <c r="Y350">
        <f t="shared" si="16"/>
        <v>184.0188337097168</v>
      </c>
      <c r="Z350">
        <f t="shared" si="17"/>
        <v>17.999067390441894</v>
      </c>
    </row>
    <row r="351">
      <c r="A351" t="s">
        <v>89</v>
      </c>
      <c r="B351" t="s">
        <v>90</v>
      </c>
      <c r="C351" t="s">
        <v>91</v>
      </c>
      <c r="D351" t="s">
        <v>97</v>
      </c>
      <c r="E351" t="s">
        <v>100</v>
      </c>
      <c r="F351" s="0">
        <v>14</v>
      </c>
      <c r="G351" s="0">
        <v>180.23219299316406</v>
      </c>
      <c r="H351" s="0">
        <v>166.14852905273437</v>
      </c>
      <c r="I351" s="0">
        <v>14.083666801452637</v>
      </c>
      <c r="J351" s="0">
        <v>0.078141793608665466</v>
      </c>
      <c r="K351" s="0">
        <v>9.7126893997192383</v>
      </c>
      <c r="L351" s="0">
        <v>12.295098304748535</v>
      </c>
      <c r="M351" s="0">
        <v>14.083666801452637</v>
      </c>
      <c r="N351" s="0">
        <v>15.872235298156738</v>
      </c>
      <c r="O351" s="0">
        <v>18.454645156860352</v>
      </c>
      <c r="P351" s="0">
        <v>8.4735774993896484</v>
      </c>
      <c r="Q351" s="0">
        <v>19.693756103515625</v>
      </c>
      <c r="R351" s="0">
        <v>1106</v>
      </c>
      <c r="S351" s="0">
        <v>11.632820129394531</v>
      </c>
      <c r="T351" s="0">
        <v>3.4106919765472412</v>
      </c>
      <c r="U351" s="0">
        <v>56.518898010253906</v>
      </c>
      <c r="V351" s="0">
        <v>64</v>
      </c>
      <c r="W351" s="0">
        <v>62.048095703125</v>
      </c>
      <c r="X351">
        <f t="shared" si="15"/>
        <v>199.33680545043944</v>
      </c>
      <c r="Y351">
        <f t="shared" si="16"/>
        <v>183.76027313232422</v>
      </c>
      <c r="Z351">
        <f t="shared" si="17"/>
        <v>15.576535482406616</v>
      </c>
    </row>
    <row r="352">
      <c r="A352" t="s">
        <v>89</v>
      </c>
      <c r="B352" t="s">
        <v>90</v>
      </c>
      <c r="C352" t="s">
        <v>91</v>
      </c>
      <c r="D352" t="s">
        <v>97</v>
      </c>
      <c r="E352" t="s">
        <v>100</v>
      </c>
      <c r="F352" s="0">
        <v>15</v>
      </c>
      <c r="G352" s="0">
        <v>175.47601318359375</v>
      </c>
      <c r="H352" s="0">
        <v>163.94447326660156</v>
      </c>
      <c r="I352" s="0">
        <v>11.531540870666504</v>
      </c>
      <c r="J352" s="0">
        <v>0.065715767443180084</v>
      </c>
      <c r="K352" s="0">
        <v>7.394688606262207</v>
      </c>
      <c r="L352" s="0">
        <v>9.8387746810913086</v>
      </c>
      <c r="M352" s="0">
        <v>11.531540870666504</v>
      </c>
      <c r="N352" s="0">
        <v>13.224307060241699</v>
      </c>
      <c r="O352" s="0">
        <v>15.668393135070801</v>
      </c>
      <c r="P352" s="0">
        <v>6.2219486236572266</v>
      </c>
      <c r="Q352" s="0">
        <v>16.841133117675781</v>
      </c>
      <c r="R352" s="0">
        <v>1106</v>
      </c>
      <c r="S352" s="0">
        <v>10.420002937316895</v>
      </c>
      <c r="T352" s="0">
        <v>3.2280030250549316</v>
      </c>
      <c r="U352" s="0">
        <v>56.518898010253906</v>
      </c>
      <c r="V352" s="0">
        <v>64</v>
      </c>
      <c r="W352" s="0">
        <v>61.928310394287109</v>
      </c>
      <c r="X352">
        <f t="shared" si="15"/>
        <v>194.07647058105468</v>
      </c>
      <c r="Y352">
        <f t="shared" si="16"/>
        <v>181.32258743286133</v>
      </c>
      <c r="Z352">
        <f t="shared" si="17"/>
        <v>12.753884202957153</v>
      </c>
    </row>
    <row r="353">
      <c r="A353" t="s">
        <v>89</v>
      </c>
      <c r="B353" t="s">
        <v>90</v>
      </c>
      <c r="C353" t="s">
        <v>91</v>
      </c>
      <c r="D353" t="s">
        <v>97</v>
      </c>
      <c r="E353" t="s">
        <v>100</v>
      </c>
      <c r="F353" s="0">
        <v>16</v>
      </c>
      <c r="G353" s="0">
        <v>168.16355895996094</v>
      </c>
      <c r="H353" s="0">
        <v>159.24339294433594</v>
      </c>
      <c r="I353" s="0">
        <v>8.9201622009277344</v>
      </c>
      <c r="J353" s="0">
        <v>0.053044561296701431</v>
      </c>
      <c r="K353" s="0">
        <v>5.1214499473571777</v>
      </c>
      <c r="L353" s="0">
        <v>7.3657598495483398</v>
      </c>
      <c r="M353" s="0">
        <v>8.9201622009277344</v>
      </c>
      <c r="N353" s="0">
        <v>10.474564552307129</v>
      </c>
      <c r="O353" s="0">
        <v>12.718873977661133</v>
      </c>
      <c r="P353" s="0">
        <v>4.0445680618286133</v>
      </c>
      <c r="Q353" s="0">
        <v>13.795756340026855</v>
      </c>
      <c r="R353" s="0">
        <v>1106</v>
      </c>
      <c r="S353" s="0">
        <v>8.7861900329589844</v>
      </c>
      <c r="T353" s="0">
        <v>2.9641509056091309</v>
      </c>
      <c r="U353" s="0">
        <v>56.518898010253906</v>
      </c>
      <c r="V353" s="0">
        <v>64</v>
      </c>
      <c r="W353" s="0">
        <v>60.756805419921875</v>
      </c>
      <c r="X353">
        <f t="shared" si="15"/>
        <v>185.98889620971678</v>
      </c>
      <c r="Y353">
        <f t="shared" si="16"/>
        <v>176.12319259643556</v>
      </c>
      <c r="Z353">
        <f t="shared" si="17"/>
        <v>9.8656993942260733</v>
      </c>
    </row>
    <row r="354">
      <c r="A354" t="s">
        <v>89</v>
      </c>
      <c r="B354" t="s">
        <v>90</v>
      </c>
      <c r="C354" t="s">
        <v>91</v>
      </c>
      <c r="D354" t="s">
        <v>97</v>
      </c>
      <c r="E354" t="s">
        <v>100</v>
      </c>
      <c r="F354" s="0">
        <v>17</v>
      </c>
      <c r="G354" s="0">
        <v>164.93122863769531</v>
      </c>
      <c r="H354" s="0">
        <v>154.78755187988281</v>
      </c>
      <c r="I354" s="0">
        <v>10.143685340881348</v>
      </c>
      <c r="J354" s="0">
        <v>0.061502516269683838</v>
      </c>
      <c r="K354" s="0">
        <v>6.4699311256408691</v>
      </c>
      <c r="L354" s="0">
        <v>8.6404151916503906</v>
      </c>
      <c r="M354" s="0">
        <v>10.143685340881348</v>
      </c>
      <c r="N354" s="0">
        <v>11.646955490112305</v>
      </c>
      <c r="O354" s="0">
        <v>13.817439079284668</v>
      </c>
      <c r="P354" s="0">
        <v>5.4284729957580566</v>
      </c>
      <c r="Q354" s="0">
        <v>14.858898162841797</v>
      </c>
      <c r="R354" s="0">
        <v>1106</v>
      </c>
      <c r="S354" s="0">
        <v>8.2176570892333984</v>
      </c>
      <c r="T354" s="0">
        <v>2.8666455745697021</v>
      </c>
      <c r="U354" s="0">
        <v>56.518898010253906</v>
      </c>
      <c r="V354" s="0">
        <v>64</v>
      </c>
      <c r="W354" s="0">
        <v>58.257713317871094</v>
      </c>
      <c r="X354">
        <f t="shared" si="15"/>
        <v>182.41393887329102</v>
      </c>
      <c r="Y354">
        <f t="shared" si="16"/>
        <v>171.1950323791504</v>
      </c>
      <c r="Z354">
        <f t="shared" si="17"/>
        <v>11.218915987014771</v>
      </c>
    </row>
    <row r="355">
      <c r="A355" t="s">
        <v>89</v>
      </c>
      <c r="B355" t="s">
        <v>90</v>
      </c>
      <c r="C355" t="s">
        <v>91</v>
      </c>
      <c r="D355" t="s">
        <v>97</v>
      </c>
      <c r="E355" t="s">
        <v>100</v>
      </c>
      <c r="F355" s="0">
        <v>18</v>
      </c>
      <c r="G355" s="0">
        <v>162.48245239257812</v>
      </c>
      <c r="H355" s="0">
        <v>156.48492431640625</v>
      </c>
      <c r="I355" s="0">
        <v>5.9975128173828125</v>
      </c>
      <c r="J355" s="0">
        <v>0.036911755800247192</v>
      </c>
      <c r="K355" s="0">
        <v>2.360027551651001</v>
      </c>
      <c r="L355" s="0">
        <v>4.5090832710266113</v>
      </c>
      <c r="M355" s="0">
        <v>5.9975128173828125</v>
      </c>
      <c r="N355" s="0">
        <v>7.4859423637390137</v>
      </c>
      <c r="O355" s="0">
        <v>9.6349983215332031</v>
      </c>
      <c r="P355" s="0">
        <v>1.3288511037826538</v>
      </c>
      <c r="Q355" s="0">
        <v>10.66617488861084</v>
      </c>
      <c r="R355" s="0">
        <v>1106</v>
      </c>
      <c r="S355" s="0">
        <v>8.0562019348144531</v>
      </c>
      <c r="T355" s="0">
        <v>2.8383448123931885</v>
      </c>
      <c r="U355" s="0">
        <v>56.518898010253906</v>
      </c>
      <c r="V355" s="0">
        <v>64</v>
      </c>
      <c r="W355" s="0">
        <v>56.461887359619141</v>
      </c>
      <c r="X355">
        <f t="shared" si="15"/>
        <v>179.70559234619139</v>
      </c>
      <c r="Y355">
        <f t="shared" si="16"/>
        <v>173.07232629394531</v>
      </c>
      <c r="Z355">
        <f t="shared" si="17"/>
        <v>6.6332491760253909</v>
      </c>
    </row>
    <row r="356">
      <c r="A356" t="s">
        <v>89</v>
      </c>
      <c r="B356" t="s">
        <v>90</v>
      </c>
      <c r="C356" t="s">
        <v>91</v>
      </c>
      <c r="D356" t="s">
        <v>97</v>
      </c>
      <c r="E356" t="s">
        <v>100</v>
      </c>
      <c r="F356" s="0">
        <v>19</v>
      </c>
      <c r="G356" s="0">
        <v>156.47184753417969</v>
      </c>
      <c r="H356" s="0">
        <v>157.55902099609375</v>
      </c>
      <c r="I356" s="0">
        <v>-1.0871667861938477</v>
      </c>
      <c r="J356" s="0">
        <v>-0.0069480026140809059</v>
      </c>
      <c r="K356" s="0">
        <v>-3.9665718078613281</v>
      </c>
      <c r="L356" s="0">
        <v>-2.2653958797454834</v>
      </c>
      <c r="M356" s="0">
        <v>-1.0871667861938477</v>
      </c>
      <c r="N356" s="0">
        <v>0.091062381863594055</v>
      </c>
      <c r="O356" s="0">
        <v>1.7922381162643433</v>
      </c>
      <c r="P356" s="0">
        <v>-4.7828431129455566</v>
      </c>
      <c r="Q356" s="0">
        <v>2.6085095405578613</v>
      </c>
      <c r="R356" s="0">
        <v>1106</v>
      </c>
      <c r="S356" s="0">
        <v>5.0481629371643066</v>
      </c>
      <c r="T356" s="0">
        <v>2.2468116283416748</v>
      </c>
      <c r="U356" s="0">
        <v>56.518898010253906</v>
      </c>
      <c r="V356" s="0">
        <v>64</v>
      </c>
      <c r="W356" s="0">
        <v>55.254989624023438</v>
      </c>
      <c r="X356">
        <f t="shared" si="15"/>
        <v>173.05786337280273</v>
      </c>
      <c r="Y356">
        <f t="shared" si="16"/>
        <v>174.2602772216797</v>
      </c>
      <c r="Z356">
        <f t="shared" si="17"/>
        <v>-1.2024064655303954</v>
      </c>
    </row>
    <row r="357">
      <c r="A357" t="s">
        <v>89</v>
      </c>
      <c r="B357" t="s">
        <v>90</v>
      </c>
      <c r="C357" t="s">
        <v>91</v>
      </c>
      <c r="D357" t="s">
        <v>97</v>
      </c>
      <c r="E357" t="s">
        <v>100</v>
      </c>
      <c r="F357" s="0">
        <v>20</v>
      </c>
      <c r="G357" s="0">
        <v>151.21897888183594</v>
      </c>
      <c r="H357" s="0">
        <v>152.16731262207031</v>
      </c>
      <c r="I357" s="0">
        <v>-0.94833189249038696</v>
      </c>
      <c r="J357" s="0">
        <v>-0.0062712491489946842</v>
      </c>
      <c r="K357" s="0">
        <v>-3.6988513469696045</v>
      </c>
      <c r="L357" s="0">
        <v>-2.073822021484375</v>
      </c>
      <c r="M357" s="0">
        <v>-0.94833189249038696</v>
      </c>
      <c r="N357" s="0">
        <v>0.17715834081172943</v>
      </c>
      <c r="O357" s="0">
        <v>1.802187442779541</v>
      </c>
      <c r="P357" s="0">
        <v>-4.4785852432250977</v>
      </c>
      <c r="Q357" s="0">
        <v>2.5819215774536133</v>
      </c>
      <c r="R357" s="0">
        <v>1106</v>
      </c>
      <c r="S357" s="0">
        <v>4.6063528060913086</v>
      </c>
      <c r="T357" s="0">
        <v>2.1462416648864746</v>
      </c>
      <c r="U357" s="0">
        <v>56.518898010253906</v>
      </c>
      <c r="V357" s="0">
        <v>64</v>
      </c>
      <c r="W357" s="0">
        <v>54.254989624023438</v>
      </c>
      <c r="X357">
        <f t="shared" si="15"/>
        <v>167.24819064331055</v>
      </c>
      <c r="Y357">
        <f t="shared" si="16"/>
        <v>168.29704776000978</v>
      </c>
      <c r="Z357">
        <f t="shared" si="17"/>
        <v>-1.048855073094368</v>
      </c>
    </row>
    <row r="358">
      <c r="A358" t="s">
        <v>89</v>
      </c>
      <c r="B358" t="s">
        <v>90</v>
      </c>
      <c r="C358" t="s">
        <v>91</v>
      </c>
      <c r="D358" t="s">
        <v>97</v>
      </c>
      <c r="E358" t="s">
        <v>100</v>
      </c>
      <c r="F358" s="0">
        <v>21</v>
      </c>
      <c r="G358" s="0">
        <v>147.54449462890625</v>
      </c>
      <c r="H358" s="0">
        <v>149.29525756835937</v>
      </c>
      <c r="I358" s="0">
        <v>-1.750759482383728</v>
      </c>
      <c r="J358" s="0">
        <v>-0.011865976266562939</v>
      </c>
      <c r="K358" s="0">
        <v>-4.5433540344238281</v>
      </c>
      <c r="L358" s="0">
        <v>-2.8934664726257324</v>
      </c>
      <c r="M358" s="0">
        <v>-1.750759482383728</v>
      </c>
      <c r="N358" s="0">
        <v>-0.60805243253707886</v>
      </c>
      <c r="O358" s="0">
        <v>1.0418350696563721</v>
      </c>
      <c r="P358" s="0">
        <v>-5.3350157737731934</v>
      </c>
      <c r="Q358" s="0">
        <v>1.8334968090057373</v>
      </c>
      <c r="R358" s="0">
        <v>1106</v>
      </c>
      <c r="S358" s="0">
        <v>4.7483596801757812</v>
      </c>
      <c r="T358" s="0">
        <v>2.1790730953216553</v>
      </c>
      <c r="U358" s="0">
        <v>56.518898010253906</v>
      </c>
      <c r="V358" s="0">
        <v>64</v>
      </c>
      <c r="W358" s="0">
        <v>54.107078552246094</v>
      </c>
      <c r="X358">
        <f t="shared" si="15"/>
        <v>163.18421105957032</v>
      </c>
      <c r="Y358">
        <f t="shared" si="16"/>
        <v>165.12055487060547</v>
      </c>
      <c r="Z358">
        <f t="shared" si="17"/>
        <v>-1.9363399875164031</v>
      </c>
    </row>
    <row r="359">
      <c r="A359" t="s">
        <v>89</v>
      </c>
      <c r="B359" t="s">
        <v>90</v>
      </c>
      <c r="C359" t="s">
        <v>91</v>
      </c>
      <c r="D359" t="s">
        <v>97</v>
      </c>
      <c r="E359" t="s">
        <v>100</v>
      </c>
      <c r="F359" s="0">
        <v>22</v>
      </c>
      <c r="G359" s="0">
        <v>141.45793151855469</v>
      </c>
      <c r="H359" s="0">
        <v>142.91313171386719</v>
      </c>
      <c r="I359" s="0">
        <v>-1.4551995992660522</v>
      </c>
      <c r="J359" s="0">
        <v>-0.010287154465913773</v>
      </c>
      <c r="K359" s="0">
        <v>-4.5793700218200684</v>
      </c>
      <c r="L359" s="0">
        <v>-2.7335846424102783</v>
      </c>
      <c r="M359" s="0">
        <v>-1.4551995992660522</v>
      </c>
      <c r="N359" s="0">
        <v>-0.17681443691253662</v>
      </c>
      <c r="O359" s="0">
        <v>1.6689707040786743</v>
      </c>
      <c r="P359" s="0">
        <v>-5.4650287628173828</v>
      </c>
      <c r="Q359" s="0">
        <v>2.5546295642852783</v>
      </c>
      <c r="R359" s="0">
        <v>1106</v>
      </c>
      <c r="S359" s="0">
        <v>5.9428839683532715</v>
      </c>
      <c r="T359" s="0">
        <v>2.4378030300140381</v>
      </c>
      <c r="U359" s="0">
        <v>56.518898010253906</v>
      </c>
      <c r="V359" s="0">
        <v>64</v>
      </c>
      <c r="W359" s="0">
        <v>53.852993011474609</v>
      </c>
      <c r="X359">
        <f t="shared" si="15"/>
        <v>156.45247225952147</v>
      </c>
      <c r="Y359">
        <f t="shared" si="16"/>
        <v>158.06192367553712</v>
      </c>
      <c r="Z359">
        <f t="shared" si="17"/>
        <v>-1.6094507567882539</v>
      </c>
    </row>
    <row r="360">
      <c r="A360" t="s">
        <v>89</v>
      </c>
      <c r="B360" t="s">
        <v>90</v>
      </c>
      <c r="C360" t="s">
        <v>91</v>
      </c>
      <c r="D360" t="s">
        <v>97</v>
      </c>
      <c r="E360" t="s">
        <v>100</v>
      </c>
      <c r="F360" s="0">
        <v>23</v>
      </c>
      <c r="G360" s="0">
        <v>135.34660339355469</v>
      </c>
      <c r="H360" s="0">
        <v>137.23262023925781</v>
      </c>
      <c r="I360" s="0">
        <v>-1.8860167264938354</v>
      </c>
      <c r="J360" s="0">
        <v>-0.013934717513620853</v>
      </c>
      <c r="K360" s="0">
        <v>-5.0115513801574707</v>
      </c>
      <c r="L360" s="0">
        <v>-3.1649601459503174</v>
      </c>
      <c r="M360" s="0">
        <v>-1.8860167264938354</v>
      </c>
      <c r="N360" s="0">
        <v>-0.60707318782806396</v>
      </c>
      <c r="O360" s="0">
        <v>1.2395181655883789</v>
      </c>
      <c r="P360" s="0">
        <v>-5.8975973129272461</v>
      </c>
      <c r="Q360" s="0">
        <v>2.1255638599395752</v>
      </c>
      <c r="R360" s="0">
        <v>1106</v>
      </c>
      <c r="S360" s="0">
        <v>5.9480767250061035</v>
      </c>
      <c r="T360" s="0">
        <v>2.4388678073883057</v>
      </c>
      <c r="U360" s="0">
        <v>56.518898010253906</v>
      </c>
      <c r="V360" s="0">
        <v>64</v>
      </c>
      <c r="W360" s="0">
        <v>53.004535675048828</v>
      </c>
      <c r="X360">
        <f t="shared" si="15"/>
        <v>149.69334335327147</v>
      </c>
      <c r="Y360">
        <f t="shared" si="16"/>
        <v>151.77927798461914</v>
      </c>
      <c r="Z360">
        <f t="shared" si="17"/>
        <v>-2.0859344995021818</v>
      </c>
    </row>
    <row r="361">
      <c r="A361" t="s">
        <v>89</v>
      </c>
      <c r="B361" t="s">
        <v>90</v>
      </c>
      <c r="C361" t="s">
        <v>91</v>
      </c>
      <c r="D361" t="s">
        <v>97</v>
      </c>
      <c r="E361" t="s">
        <v>100</v>
      </c>
      <c r="F361" s="0">
        <v>24</v>
      </c>
      <c r="G361" s="0">
        <v>130.32647705078125</v>
      </c>
      <c r="H361" s="0">
        <v>131.51304626464844</v>
      </c>
      <c r="I361" s="0">
        <v>-1.1865695714950562</v>
      </c>
      <c r="J361" s="0">
        <v>-0.0091045936569571495</v>
      </c>
      <c r="K361" s="0">
        <v>-4.474245548248291</v>
      </c>
      <c r="L361" s="0">
        <v>-2.5318598747253418</v>
      </c>
      <c r="M361" s="0">
        <v>-1.1865695714950562</v>
      </c>
      <c r="N361" s="0">
        <v>0.15872082114219666</v>
      </c>
      <c r="O361" s="0">
        <v>2.1011064052581787</v>
      </c>
      <c r="P361" s="0">
        <v>-5.4062561988830566</v>
      </c>
      <c r="Q361" s="0">
        <v>3.0331170558929443</v>
      </c>
      <c r="R361" s="0">
        <v>1106</v>
      </c>
      <c r="S361" s="0">
        <v>6.5812115669250488</v>
      </c>
      <c r="T361" s="0">
        <v>2.5653872489929199</v>
      </c>
      <c r="U361" s="0">
        <v>56.518898010253906</v>
      </c>
      <c r="V361" s="0">
        <v>64</v>
      </c>
      <c r="W361" s="0">
        <v>52.660617828369141</v>
      </c>
      <c r="X361">
        <f t="shared" si="15"/>
        <v>144.14108361816406</v>
      </c>
      <c r="Y361">
        <f t="shared" si="16"/>
        <v>145.45342916870118</v>
      </c>
      <c r="Z361">
        <f t="shared" si="17"/>
        <v>-1.3123459460735321</v>
      </c>
    </row>
    <row r="362">
      <c r="A362" t="s">
        <v>89</v>
      </c>
      <c r="B362" t="s">
        <v>90</v>
      </c>
      <c r="C362" t="s">
        <v>91</v>
      </c>
      <c r="D362" t="s">
        <v>97</v>
      </c>
      <c r="E362" t="s">
        <v>101</v>
      </c>
      <c r="F362" s="0">
        <v>1</v>
      </c>
      <c r="G362" s="0">
        <v>156.77806091308594</v>
      </c>
      <c r="H362" s="0">
        <v>161.55068969726562</v>
      </c>
      <c r="I362" s="0">
        <v>-4.772639274597168</v>
      </c>
      <c r="J362" s="0">
        <v>-0.0304420106112957</v>
      </c>
      <c r="K362" s="0">
        <v>-9.8248348236083984</v>
      </c>
      <c r="L362" s="0">
        <v>-6.8399567604064941</v>
      </c>
      <c r="M362" s="0">
        <v>-4.772639274597168</v>
      </c>
      <c r="N362" s="0">
        <v>-2.7053217887878418</v>
      </c>
      <c r="O362" s="0">
        <v>0.27955618500709534</v>
      </c>
      <c r="P362" s="0">
        <v>-11.257061958312988</v>
      </c>
      <c r="Q362" s="0">
        <v>1.7117834091186523</v>
      </c>
      <c r="R362" s="0">
        <v>1108</v>
      </c>
      <c r="S362" s="0">
        <v>15.541328430175781</v>
      </c>
      <c r="T362" s="0">
        <v>3.942249059677124</v>
      </c>
      <c r="U362" s="0">
        <v>81.774765014648438</v>
      </c>
      <c r="V362" s="0">
        <v>101.5</v>
      </c>
      <c r="W362" s="0">
        <v>70.015243530273437</v>
      </c>
      <c r="X362">
        <f t="shared" si="15"/>
        <v>173.71009149169922</v>
      </c>
      <c r="Y362">
        <f t="shared" si="16"/>
        <v>178.9981641845703</v>
      </c>
      <c r="Z362">
        <f t="shared" si="17"/>
        <v>-5.2880843162536619</v>
      </c>
    </row>
    <row r="363">
      <c r="A363" t="s">
        <v>89</v>
      </c>
      <c r="B363" t="s">
        <v>90</v>
      </c>
      <c r="C363" t="s">
        <v>91</v>
      </c>
      <c r="D363" t="s">
        <v>97</v>
      </c>
      <c r="E363" t="s">
        <v>101</v>
      </c>
      <c r="F363" s="0">
        <v>2</v>
      </c>
      <c r="G363" s="0">
        <v>151.124267578125</v>
      </c>
      <c r="H363" s="0">
        <v>155.38011169433594</v>
      </c>
      <c r="I363" s="0">
        <v>-4.2558407783508301</v>
      </c>
      <c r="J363" s="0">
        <v>-0.028161199763417244</v>
      </c>
      <c r="K363" s="0">
        <v>-9.1039962768554687</v>
      </c>
      <c r="L363" s="0">
        <v>-6.2396664619445801</v>
      </c>
      <c r="M363" s="0">
        <v>-4.2558407783508301</v>
      </c>
      <c r="N363" s="0">
        <v>-2.2720150947570801</v>
      </c>
      <c r="O363" s="0">
        <v>0.59231430292129517</v>
      </c>
      <c r="P363" s="0">
        <v>-10.47838020324707</v>
      </c>
      <c r="Q363" s="0">
        <v>1.9666988849639893</v>
      </c>
      <c r="R363" s="0">
        <v>1108</v>
      </c>
      <c r="S363" s="0">
        <v>14.311358451843262</v>
      </c>
      <c r="T363" s="0">
        <v>3.7830355167388916</v>
      </c>
      <c r="U363" s="0">
        <v>81.774765014648438</v>
      </c>
      <c r="V363" s="0">
        <v>101.5</v>
      </c>
      <c r="W363" s="0">
        <v>68.794815063476563</v>
      </c>
      <c r="X363">
        <f t="shared" si="15"/>
        <v>167.44568847656251</v>
      </c>
      <c r="Y363">
        <f t="shared" si="16"/>
        <v>172.16116375732423</v>
      </c>
      <c r="Z363">
        <f t="shared" si="17"/>
        <v>-4.7154715824127198</v>
      </c>
    </row>
    <row r="364">
      <c r="A364" t="s">
        <v>89</v>
      </c>
      <c r="B364" t="s">
        <v>90</v>
      </c>
      <c r="C364" t="s">
        <v>91</v>
      </c>
      <c r="D364" t="s">
        <v>97</v>
      </c>
      <c r="E364" t="s">
        <v>101</v>
      </c>
      <c r="F364" s="0">
        <v>3</v>
      </c>
      <c r="G364" s="0">
        <v>146.61697387695312</v>
      </c>
      <c r="H364" s="0">
        <v>151.49896240234375</v>
      </c>
      <c r="I364" s="0">
        <v>-4.8819994926452637</v>
      </c>
      <c r="J364" s="0">
        <v>-0.033297643065452576</v>
      </c>
      <c r="K364" s="0">
        <v>-9.6925039291381836</v>
      </c>
      <c r="L364" s="0">
        <v>-6.8504190444946289</v>
      </c>
      <c r="M364" s="0">
        <v>-4.8819994926452637</v>
      </c>
      <c r="N364" s="0">
        <v>-2.9135801792144775</v>
      </c>
      <c r="O364" s="0">
        <v>-0.071495272219181061</v>
      </c>
      <c r="P364" s="0">
        <v>-11.056215286254883</v>
      </c>
      <c r="Q364" s="0">
        <v>1.2922158241271973</v>
      </c>
      <c r="R364" s="0">
        <v>1108</v>
      </c>
      <c r="S364" s="0">
        <v>14.089936256408691</v>
      </c>
      <c r="T364" s="0">
        <v>3.7536563873291016</v>
      </c>
      <c r="U364" s="0">
        <v>81.774765014648438</v>
      </c>
      <c r="V364" s="0">
        <v>101.5</v>
      </c>
      <c r="W364" s="0">
        <v>67.827995300292969</v>
      </c>
      <c r="X364">
        <f t="shared" si="15"/>
        <v>162.45160705566406</v>
      </c>
      <c r="Y364">
        <f t="shared" si="16"/>
        <v>167.86085034179686</v>
      </c>
      <c r="Z364">
        <f t="shared" si="17"/>
        <v>-5.4092554378509519</v>
      </c>
    </row>
    <row r="365">
      <c r="A365" t="s">
        <v>89</v>
      </c>
      <c r="B365" t="s">
        <v>90</v>
      </c>
      <c r="C365" t="s">
        <v>91</v>
      </c>
      <c r="D365" t="s">
        <v>97</v>
      </c>
      <c r="E365" t="s">
        <v>101</v>
      </c>
      <c r="F365" s="0">
        <v>4</v>
      </c>
      <c r="G365" s="0">
        <v>146.97328186035156</v>
      </c>
      <c r="H365" s="0">
        <v>151.19908142089844</v>
      </c>
      <c r="I365" s="0">
        <v>-4.2258009910583496</v>
      </c>
      <c r="J365" s="0">
        <v>-0.028752170503139496</v>
      </c>
      <c r="K365" s="0">
        <v>-9.1499900817871094</v>
      </c>
      <c r="L365" s="0">
        <v>-6.2407393455505371</v>
      </c>
      <c r="M365" s="0">
        <v>-4.2258009910583496</v>
      </c>
      <c r="N365" s="0">
        <v>-2.2108626365661621</v>
      </c>
      <c r="O365" s="0">
        <v>0.69838851690292358</v>
      </c>
      <c r="P365" s="0">
        <v>-10.545929908752441</v>
      </c>
      <c r="Q365" s="0">
        <v>2.0943279266357422</v>
      </c>
      <c r="R365" s="0">
        <v>1108</v>
      </c>
      <c r="S365" s="0">
        <v>14.763772964477539</v>
      </c>
      <c r="T365" s="0">
        <v>3.8423655033111572</v>
      </c>
      <c r="U365" s="0">
        <v>81.774765014648438</v>
      </c>
      <c r="V365" s="0">
        <v>101.5</v>
      </c>
      <c r="W365" s="0">
        <v>66.119949340820313</v>
      </c>
      <c r="X365">
        <f t="shared" si="15"/>
        <v>162.84639630126952</v>
      </c>
      <c r="Y365">
        <f t="shared" si="16"/>
        <v>167.52858221435548</v>
      </c>
      <c r="Z365">
        <f t="shared" si="17"/>
        <v>-4.6821874980926514</v>
      </c>
    </row>
    <row r="366">
      <c r="A366" t="s">
        <v>89</v>
      </c>
      <c r="B366" t="s">
        <v>90</v>
      </c>
      <c r="C366" t="s">
        <v>91</v>
      </c>
      <c r="D366" t="s">
        <v>97</v>
      </c>
      <c r="E366" t="s">
        <v>101</v>
      </c>
      <c r="F366" s="0">
        <v>5</v>
      </c>
      <c r="G366" s="0">
        <v>150.67387390136719</v>
      </c>
      <c r="H366" s="0">
        <v>156.09368896484375</v>
      </c>
      <c r="I366" s="0">
        <v>-5.4198241233825684</v>
      </c>
      <c r="J366" s="0">
        <v>-0.035970564931631088</v>
      </c>
      <c r="K366" s="0">
        <v>-10.815861701965332</v>
      </c>
      <c r="L366" s="0">
        <v>-7.6278390884399414</v>
      </c>
      <c r="M366" s="0">
        <v>-5.4198241233825684</v>
      </c>
      <c r="N366" s="0">
        <v>-3.2118093967437744</v>
      </c>
      <c r="O366" s="0">
        <v>-0.023786783218383789</v>
      </c>
      <c r="P366" s="0">
        <v>-12.345562934875488</v>
      </c>
      <c r="Q366" s="0">
        <v>1.5059148073196411</v>
      </c>
      <c r="R366" s="0">
        <v>1108</v>
      </c>
      <c r="S366" s="0">
        <v>17.728733062744141</v>
      </c>
      <c r="T366" s="0">
        <v>4.2105503082275391</v>
      </c>
      <c r="U366" s="0">
        <v>81.774765014648438</v>
      </c>
      <c r="V366" s="0">
        <v>101.5</v>
      </c>
      <c r="W366" s="0">
        <v>65.072059631347656</v>
      </c>
      <c r="X366">
        <f t="shared" si="15"/>
        <v>166.94665228271484</v>
      </c>
      <c r="Y366">
        <f t="shared" si="16"/>
        <v>172.95180737304688</v>
      </c>
      <c r="Z366">
        <f t="shared" si="17"/>
        <v>-6.005165128707886</v>
      </c>
    </row>
    <row r="367">
      <c r="A367" t="s">
        <v>89</v>
      </c>
      <c r="B367" t="s">
        <v>90</v>
      </c>
      <c r="C367" t="s">
        <v>91</v>
      </c>
      <c r="D367" t="s">
        <v>97</v>
      </c>
      <c r="E367" t="s">
        <v>101</v>
      </c>
      <c r="F367" s="0">
        <v>6</v>
      </c>
      <c r="G367" s="0">
        <v>164.82571411132812</v>
      </c>
      <c r="H367" s="0">
        <v>165.31666564941406</v>
      </c>
      <c r="I367" s="0">
        <v>-0.49095797538757324</v>
      </c>
      <c r="J367" s="0">
        <v>-0.0029786492232233286</v>
      </c>
      <c r="K367" s="0">
        <v>-6.3519167900085449</v>
      </c>
      <c r="L367" s="0">
        <v>-2.8892147541046143</v>
      </c>
      <c r="M367" s="0">
        <v>-0.49095797538757324</v>
      </c>
      <c r="N367" s="0">
        <v>1.9072988033294678</v>
      </c>
      <c r="O367" s="0">
        <v>5.3700008392333984</v>
      </c>
      <c r="P367" s="0">
        <v>-8.0134172439575195</v>
      </c>
      <c r="Q367" s="0">
        <v>7.031501293182373</v>
      </c>
      <c r="R367" s="0">
        <v>1108</v>
      </c>
      <c r="S367" s="0">
        <v>20.915349960327148</v>
      </c>
      <c r="T367" s="0">
        <v>4.5733304023742676</v>
      </c>
      <c r="U367" s="0">
        <v>81.774765014648438</v>
      </c>
      <c r="V367" s="0">
        <v>101.5</v>
      </c>
      <c r="W367" s="0">
        <v>70.419853210449219</v>
      </c>
      <c r="X367">
        <f t="shared" si="15"/>
        <v>182.62689123535156</v>
      </c>
      <c r="Y367">
        <f t="shared" si="16"/>
        <v>183.17086553955079</v>
      </c>
      <c r="Z367">
        <f t="shared" si="17"/>
        <v>-0.54398143672943111</v>
      </c>
    </row>
    <row r="368">
      <c r="A368" t="s">
        <v>89</v>
      </c>
      <c r="B368" t="s">
        <v>90</v>
      </c>
      <c r="C368" t="s">
        <v>91</v>
      </c>
      <c r="D368" t="s">
        <v>97</v>
      </c>
      <c r="E368" t="s">
        <v>101</v>
      </c>
      <c r="F368" s="0">
        <v>7</v>
      </c>
      <c r="G368" s="0">
        <v>177.95796203613281</v>
      </c>
      <c r="H368" s="0">
        <v>174.07304382324219</v>
      </c>
      <c r="I368" s="0">
        <v>3.8849246501922607</v>
      </c>
      <c r="J368" s="0">
        <v>0.021830575540661812</v>
      </c>
      <c r="K368" s="0">
        <v>-1.9532140493392944</v>
      </c>
      <c r="L368" s="0">
        <v>1.496005654335022</v>
      </c>
      <c r="M368" s="0">
        <v>3.8849246501922607</v>
      </c>
      <c r="N368" s="0">
        <v>6.2738437652587891</v>
      </c>
      <c r="O368" s="0">
        <v>9.7230634689331055</v>
      </c>
      <c r="P368" s="0">
        <v>-3.6082453727722168</v>
      </c>
      <c r="Q368" s="0">
        <v>11.378094673156738</v>
      </c>
      <c r="R368" s="0">
        <v>1108</v>
      </c>
      <c r="S368" s="0">
        <v>20.752796173095703</v>
      </c>
      <c r="T368" s="0">
        <v>4.5555238723754883</v>
      </c>
      <c r="U368" s="0">
        <v>81.774765014648438</v>
      </c>
      <c r="V368" s="0">
        <v>101.5</v>
      </c>
      <c r="W368" s="0">
        <v>78.474906921386719</v>
      </c>
      <c r="X368">
        <f t="shared" si="15"/>
        <v>197.17742193603516</v>
      </c>
      <c r="Y368">
        <f t="shared" si="16"/>
        <v>192.87293255615234</v>
      </c>
      <c r="Z368">
        <f t="shared" si="17"/>
        <v>4.3044965124130252</v>
      </c>
    </row>
    <row r="369">
      <c r="A369" t="s">
        <v>89</v>
      </c>
      <c r="B369" t="s">
        <v>90</v>
      </c>
      <c r="C369" t="s">
        <v>91</v>
      </c>
      <c r="D369" t="s">
        <v>97</v>
      </c>
      <c r="E369" t="s">
        <v>101</v>
      </c>
      <c r="F369" s="0">
        <v>8</v>
      </c>
      <c r="G369" s="0">
        <v>195.55650329589844</v>
      </c>
      <c r="H369" s="0">
        <v>192.565673828125</v>
      </c>
      <c r="I369" s="0">
        <v>2.9908263683319092</v>
      </c>
      <c r="J369" s="0">
        <v>0.015293924137949944</v>
      </c>
      <c r="K369" s="0">
        <v>-3.5449862480163574</v>
      </c>
      <c r="L369" s="0">
        <v>0.31642481684684753</v>
      </c>
      <c r="M369" s="0">
        <v>2.9908263683319092</v>
      </c>
      <c r="N369" s="0">
        <v>5.6652278900146484</v>
      </c>
      <c r="O369" s="0">
        <v>9.5266389846801758</v>
      </c>
      <c r="P369" s="0">
        <v>-5.3977985382080078</v>
      </c>
      <c r="Q369" s="0">
        <v>11.379450798034668</v>
      </c>
      <c r="R369" s="0">
        <v>1108</v>
      </c>
      <c r="S369" s="0">
        <v>26.009199142456055</v>
      </c>
      <c r="T369" s="0">
        <v>5.099921703338623</v>
      </c>
      <c r="U369" s="0">
        <v>81.774765014648438</v>
      </c>
      <c r="V369" s="0">
        <v>101.5</v>
      </c>
      <c r="W369" s="0">
        <v>85.855201721191406</v>
      </c>
      <c r="X369">
        <f t="shared" si="15"/>
        <v>216.67660565185548</v>
      </c>
      <c r="Y369">
        <f t="shared" si="16"/>
        <v>213.3627666015625</v>
      </c>
      <c r="Z369">
        <f t="shared" si="17"/>
        <v>3.3138356161117555</v>
      </c>
    </row>
    <row r="370">
      <c r="A370" t="s">
        <v>89</v>
      </c>
      <c r="B370" t="s">
        <v>90</v>
      </c>
      <c r="C370" t="s">
        <v>91</v>
      </c>
      <c r="D370" t="s">
        <v>97</v>
      </c>
      <c r="E370" t="s">
        <v>101</v>
      </c>
      <c r="F370" s="0">
        <v>9</v>
      </c>
      <c r="G370" s="0">
        <v>211.98286437988281</v>
      </c>
      <c r="H370" s="0">
        <v>210.88063049316406</v>
      </c>
      <c r="I370" s="0">
        <v>1.1022390127182007</v>
      </c>
      <c r="J370" s="0">
        <v>0.0051996610127389431</v>
      </c>
      <c r="K370" s="0">
        <v>-5.6548285484313965</v>
      </c>
      <c r="L370" s="0">
        <v>-1.6626982688903809</v>
      </c>
      <c r="M370" s="0">
        <v>1.1022390127182007</v>
      </c>
      <c r="N370" s="0">
        <v>3.8671762943267822</v>
      </c>
      <c r="O370" s="0">
        <v>7.8593063354492188</v>
      </c>
      <c r="P370" s="0">
        <v>-7.5703630447387695</v>
      </c>
      <c r="Q370" s="0">
        <v>9.77484130859375</v>
      </c>
      <c r="R370" s="0">
        <v>1108</v>
      </c>
      <c r="S370" s="0">
        <v>27.799970626831055</v>
      </c>
      <c r="T370" s="0">
        <v>5.2725677490234375</v>
      </c>
      <c r="U370" s="0">
        <v>81.774765014648438</v>
      </c>
      <c r="V370" s="0">
        <v>101.5</v>
      </c>
      <c r="W370" s="0">
        <v>93.98223876953125</v>
      </c>
      <c r="X370">
        <f t="shared" si="15"/>
        <v>234.87701373291014</v>
      </c>
      <c r="Y370">
        <f t="shared" si="16"/>
        <v>233.65573858642577</v>
      </c>
      <c r="Z370">
        <f t="shared" si="17"/>
        <v>1.2212808260917662</v>
      </c>
    </row>
    <row r="371">
      <c r="A371" t="s">
        <v>89</v>
      </c>
      <c r="B371" t="s">
        <v>90</v>
      </c>
      <c r="C371" t="s">
        <v>91</v>
      </c>
      <c r="D371" t="s">
        <v>97</v>
      </c>
      <c r="E371" t="s">
        <v>101</v>
      </c>
      <c r="F371" s="0">
        <v>10</v>
      </c>
      <c r="G371" s="0">
        <v>224.1680908203125</v>
      </c>
      <c r="H371" s="0">
        <v>226.49024963378906</v>
      </c>
      <c r="I371" s="0">
        <v>-2.3221614360809326</v>
      </c>
      <c r="J371" s="0">
        <v>-0.010359019041061401</v>
      </c>
      <c r="K371" s="0">
        <v>-9.3584203720092773</v>
      </c>
      <c r="L371" s="0">
        <v>-5.2013416290283203</v>
      </c>
      <c r="M371" s="0">
        <v>-2.3221614360809326</v>
      </c>
      <c r="N371" s="0">
        <v>0.55701857805252075</v>
      </c>
      <c r="O371" s="0">
        <v>4.7140970230102539</v>
      </c>
      <c r="P371" s="0">
        <v>-11.35310173034668</v>
      </c>
      <c r="Q371" s="0">
        <v>6.7087788581848145</v>
      </c>
      <c r="R371" s="0">
        <v>1108</v>
      </c>
      <c r="S371" s="0">
        <v>30.144729614257813</v>
      </c>
      <c r="T371" s="0">
        <v>5.4904217720031738</v>
      </c>
      <c r="U371" s="0">
        <v>81.774765014648438</v>
      </c>
      <c r="V371" s="0">
        <v>101.5</v>
      </c>
      <c r="W371" s="0">
        <v>95.803359985351562</v>
      </c>
      <c r="X371">
        <f t="shared" si="15"/>
        <v>248.37824462890626</v>
      </c>
      <c r="Y371">
        <f t="shared" si="16"/>
        <v>250.95119659423827</v>
      </c>
      <c r="Z371">
        <f t="shared" si="17"/>
        <v>-2.5729548711776733</v>
      </c>
    </row>
    <row r="372">
      <c r="A372" t="s">
        <v>89</v>
      </c>
      <c r="B372" t="s">
        <v>90</v>
      </c>
      <c r="C372" t="s">
        <v>91</v>
      </c>
      <c r="D372" t="s">
        <v>97</v>
      </c>
      <c r="E372" t="s">
        <v>101</v>
      </c>
      <c r="F372" s="0">
        <v>11</v>
      </c>
      <c r="G372" s="0">
        <v>233.86714172363281</v>
      </c>
      <c r="H372" s="0">
        <v>232.06480407714844</v>
      </c>
      <c r="I372" s="0">
        <v>1.8023371696472168</v>
      </c>
      <c r="J372" s="0">
        <v>0.0077066710218787193</v>
      </c>
      <c r="K372" s="0">
        <v>-5.4232649803161621</v>
      </c>
      <c r="L372" s="0">
        <v>-1.1543207168579102</v>
      </c>
      <c r="M372" s="0">
        <v>1.8023371696472168</v>
      </c>
      <c r="N372" s="0">
        <v>4.7589950561523437</v>
      </c>
      <c r="O372" s="0">
        <v>9.0279397964477539</v>
      </c>
      <c r="P372" s="0">
        <v>-7.4716229438781738</v>
      </c>
      <c r="Q372" s="0">
        <v>11.076296806335449</v>
      </c>
      <c r="R372" s="0">
        <v>1108</v>
      </c>
      <c r="S372" s="0">
        <v>31.788928985595703</v>
      </c>
      <c r="T372" s="0">
        <v>5.6381673812866211</v>
      </c>
      <c r="U372" s="0">
        <v>81.774765014648438</v>
      </c>
      <c r="V372" s="0">
        <v>101.5</v>
      </c>
      <c r="W372" s="0">
        <v>95.664207458496094</v>
      </c>
      <c r="X372">
        <f t="shared" si="15"/>
        <v>259.12479302978517</v>
      </c>
      <c r="Y372">
        <f t="shared" si="16"/>
        <v>257.12780291748049</v>
      </c>
      <c r="Z372">
        <f t="shared" si="17"/>
        <v>1.9969895839691163</v>
      </c>
    </row>
    <row r="373">
      <c r="A373" t="s">
        <v>89</v>
      </c>
      <c r="B373" t="s">
        <v>90</v>
      </c>
      <c r="C373" t="s">
        <v>91</v>
      </c>
      <c r="D373" t="s">
        <v>97</v>
      </c>
      <c r="E373" t="s">
        <v>101</v>
      </c>
      <c r="F373" s="0">
        <v>12</v>
      </c>
      <c r="G373" s="0">
        <v>237.58859252929687</v>
      </c>
      <c r="H373" s="0">
        <v>217.46905517578125</v>
      </c>
      <c r="I373" s="0">
        <v>20.119529724121094</v>
      </c>
      <c r="J373" s="0">
        <v>0.084682218730449677</v>
      </c>
      <c r="K373" s="0">
        <v>12.673297882080078</v>
      </c>
      <c r="L373" s="0">
        <v>17.072591781616211</v>
      </c>
      <c r="M373" s="0">
        <v>20.119529724121094</v>
      </c>
      <c r="N373" s="0">
        <v>23.166467666625977</v>
      </c>
      <c r="O373" s="0">
        <v>27.565761566162109</v>
      </c>
      <c r="P373" s="0">
        <v>10.562394142150879</v>
      </c>
      <c r="Q373" s="0">
        <v>29.676664352416992</v>
      </c>
      <c r="R373" s="0">
        <v>1108</v>
      </c>
      <c r="S373" s="0">
        <v>33.759883880615234</v>
      </c>
      <c r="T373" s="0">
        <v>5.8103256225585938</v>
      </c>
      <c r="U373" s="0">
        <v>81.774765014648438</v>
      </c>
      <c r="V373" s="0">
        <v>101.5</v>
      </c>
      <c r="W373" s="0">
        <v>94.86114501953125</v>
      </c>
      <c r="X373">
        <f t="shared" si="15"/>
        <v>263.24816052246092</v>
      </c>
      <c r="Y373">
        <f t="shared" si="16"/>
        <v>240.95571313476563</v>
      </c>
      <c r="Z373">
        <f t="shared" si="17"/>
        <v>22.292438934326171</v>
      </c>
    </row>
    <row r="374">
      <c r="A374" t="s">
        <v>89</v>
      </c>
      <c r="B374" t="s">
        <v>90</v>
      </c>
      <c r="C374" t="s">
        <v>91</v>
      </c>
      <c r="D374" t="s">
        <v>97</v>
      </c>
      <c r="E374" t="s">
        <v>101</v>
      </c>
      <c r="F374" s="0">
        <v>13</v>
      </c>
      <c r="G374" s="0">
        <v>237.04368591308594</v>
      </c>
      <c r="H374" s="0">
        <v>217.83944702148437</v>
      </c>
      <c r="I374" s="0">
        <v>19.204240798950195</v>
      </c>
      <c r="J374" s="0">
        <v>0.081015616655349731</v>
      </c>
      <c r="K374" s="0">
        <v>11.687375068664551</v>
      </c>
      <c r="L374" s="0">
        <v>16.128400802612305</v>
      </c>
      <c r="M374" s="0">
        <v>19.204240798950195</v>
      </c>
      <c r="N374" s="0">
        <v>22.280080795288086</v>
      </c>
      <c r="O374" s="0">
        <v>26.721105575561523</v>
      </c>
      <c r="P374" s="0">
        <v>9.5564479827880859</v>
      </c>
      <c r="Q374" s="0">
        <v>28.852033615112305</v>
      </c>
      <c r="R374" s="0">
        <v>1108</v>
      </c>
      <c r="S374" s="0">
        <v>34.403400421142578</v>
      </c>
      <c r="T374" s="0">
        <v>5.8654413223266602</v>
      </c>
      <c r="U374" s="0">
        <v>81.774765014648438</v>
      </c>
      <c r="V374" s="0">
        <v>101.5</v>
      </c>
      <c r="W374" s="0">
        <v>95.721176147460938</v>
      </c>
      <c r="X374">
        <f t="shared" si="15"/>
        <v>262.64440399169922</v>
      </c>
      <c r="Y374">
        <f t="shared" si="16"/>
        <v>241.3661072998047</v>
      </c>
      <c r="Z374">
        <f t="shared" si="17"/>
        <v>21.278298805236815</v>
      </c>
    </row>
    <row r="375">
      <c r="A375" t="s">
        <v>89</v>
      </c>
      <c r="B375" t="s">
        <v>90</v>
      </c>
      <c r="C375" t="s">
        <v>91</v>
      </c>
      <c r="D375" t="s">
        <v>97</v>
      </c>
      <c r="E375" t="s">
        <v>101</v>
      </c>
      <c r="F375" s="0">
        <v>14</v>
      </c>
      <c r="G375" s="0">
        <v>236.32315063476562</v>
      </c>
      <c r="H375" s="0">
        <v>218.2025146484375</v>
      </c>
      <c r="I375" s="0">
        <v>18.120632171630859</v>
      </c>
      <c r="J375" s="0">
        <v>0.076677344739437103</v>
      </c>
      <c r="K375" s="0">
        <v>10.557980537414551</v>
      </c>
      <c r="L375" s="0">
        <v>15.026056289672852</v>
      </c>
      <c r="M375" s="0">
        <v>18.120632171630859</v>
      </c>
      <c r="N375" s="0">
        <v>21.215208053588867</v>
      </c>
      <c r="O375" s="0">
        <v>25.683282852172852</v>
      </c>
      <c r="P375" s="0">
        <v>8.4140739440917969</v>
      </c>
      <c r="Q375" s="0">
        <v>27.827190399169922</v>
      </c>
      <c r="R375" s="0">
        <v>1108</v>
      </c>
      <c r="S375" s="0">
        <v>34.823787689208984</v>
      </c>
      <c r="T375" s="0">
        <v>5.9011683464050293</v>
      </c>
      <c r="U375" s="0">
        <v>81.774765014648438</v>
      </c>
      <c r="V375" s="0">
        <v>101.5</v>
      </c>
      <c r="W375" s="0">
        <v>95.757247924804688</v>
      </c>
      <c r="X375">
        <f t="shared" si="15"/>
        <v>261.8460509033203</v>
      </c>
      <c r="Y375">
        <f t="shared" si="16"/>
        <v>241.76838623046876</v>
      </c>
      <c r="Z375">
        <f t="shared" si="17"/>
        <v>20.077660446166991</v>
      </c>
    </row>
    <row r="376">
      <c r="A376" t="s">
        <v>89</v>
      </c>
      <c r="B376" t="s">
        <v>90</v>
      </c>
      <c r="C376" t="s">
        <v>91</v>
      </c>
      <c r="D376" t="s">
        <v>97</v>
      </c>
      <c r="E376" t="s">
        <v>101</v>
      </c>
      <c r="F376" s="0">
        <v>15</v>
      </c>
      <c r="G376" s="0">
        <v>234.88099670410156</v>
      </c>
      <c r="H376" s="0">
        <v>216.8812255859375</v>
      </c>
      <c r="I376" s="0">
        <v>17.999765396118164</v>
      </c>
      <c r="J376" s="0">
        <v>0.076633550226688385</v>
      </c>
      <c r="K376" s="0">
        <v>10.506776809692383</v>
      </c>
      <c r="L376" s="0">
        <v>14.933694839477539</v>
      </c>
      <c r="M376" s="0">
        <v>17.999765396118164</v>
      </c>
      <c r="N376" s="0">
        <v>21.065835952758789</v>
      </c>
      <c r="O376" s="0">
        <v>25.492753982543945</v>
      </c>
      <c r="P376" s="0">
        <v>8.3826189041137695</v>
      </c>
      <c r="Q376" s="0">
        <v>27.616910934448242</v>
      </c>
      <c r="R376" s="0">
        <v>1108</v>
      </c>
      <c r="S376" s="0">
        <v>34.185188293457031</v>
      </c>
      <c r="T376" s="0">
        <v>5.8468098640441895</v>
      </c>
      <c r="U376" s="0">
        <v>81.774765014648438</v>
      </c>
      <c r="V376" s="0">
        <v>101.5</v>
      </c>
      <c r="W376" s="0">
        <v>96.30999755859375</v>
      </c>
      <c r="X376">
        <f t="shared" si="15"/>
        <v>260.24814434814454</v>
      </c>
      <c r="Y376">
        <f t="shared" si="16"/>
        <v>240.30439794921875</v>
      </c>
      <c r="Z376">
        <f t="shared" si="17"/>
        <v>19.943740058898925</v>
      </c>
    </row>
    <row r="377">
      <c r="A377" t="s">
        <v>89</v>
      </c>
      <c r="B377" t="s">
        <v>90</v>
      </c>
      <c r="C377" t="s">
        <v>91</v>
      </c>
      <c r="D377" t="s">
        <v>97</v>
      </c>
      <c r="E377" t="s">
        <v>101</v>
      </c>
      <c r="F377" s="0">
        <v>16</v>
      </c>
      <c r="G377" s="0">
        <v>237.29837036132812</v>
      </c>
      <c r="H377" s="0">
        <v>212.84027099609375</v>
      </c>
      <c r="I377" s="0">
        <v>24.458105087280273</v>
      </c>
      <c r="J377" s="0">
        <v>0.1030689999461174</v>
      </c>
      <c r="K377" s="0">
        <v>17.565027236938477</v>
      </c>
      <c r="L377" s="0">
        <v>21.637514114379883</v>
      </c>
      <c r="M377" s="0">
        <v>24.458105087280273</v>
      </c>
      <c r="N377" s="0">
        <v>27.278696060180664</v>
      </c>
      <c r="O377" s="0">
        <v>31.35118293762207</v>
      </c>
      <c r="P377" s="0">
        <v>15.610935211181641</v>
      </c>
      <c r="Q377" s="0">
        <v>33.305274963378906</v>
      </c>
      <c r="R377" s="0">
        <v>1108</v>
      </c>
      <c r="S377" s="0">
        <v>28.930387496948242</v>
      </c>
      <c r="T377" s="0">
        <v>5.378697395324707</v>
      </c>
      <c r="U377" s="0">
        <v>81.774765014648438</v>
      </c>
      <c r="V377" s="0">
        <v>101.5</v>
      </c>
      <c r="W377" s="0">
        <v>94.680511474609375</v>
      </c>
      <c r="X377">
        <f t="shared" si="15"/>
        <v>262.92659436035154</v>
      </c>
      <c r="Y377">
        <f t="shared" si="16"/>
        <v>235.82702026367187</v>
      </c>
      <c r="Z377">
        <f t="shared" si="17"/>
        <v>27.099580436706542</v>
      </c>
    </row>
    <row r="378">
      <c r="A378" t="s">
        <v>89</v>
      </c>
      <c r="B378" t="s">
        <v>90</v>
      </c>
      <c r="C378" t="s">
        <v>91</v>
      </c>
      <c r="D378" t="s">
        <v>97</v>
      </c>
      <c r="E378" t="s">
        <v>101</v>
      </c>
      <c r="F378" s="0">
        <v>17</v>
      </c>
      <c r="G378" s="0">
        <v>231.89703369140625</v>
      </c>
      <c r="H378" s="0">
        <v>207.66448974609375</v>
      </c>
      <c r="I378" s="0">
        <v>24.232551574707031</v>
      </c>
      <c r="J378" s="0">
        <v>0.104497030377388</v>
      </c>
      <c r="K378" s="0">
        <v>17.396823883056641</v>
      </c>
      <c r="L378" s="0">
        <v>21.435426712036133</v>
      </c>
      <c r="M378" s="0">
        <v>24.232551574707031</v>
      </c>
      <c r="N378" s="0">
        <v>27.02967643737793</v>
      </c>
      <c r="O378" s="0">
        <v>31.068279266357422</v>
      </c>
      <c r="P378" s="0">
        <v>15.458989143371582</v>
      </c>
      <c r="Q378" s="0">
        <v>33.006114959716797</v>
      </c>
      <c r="R378" s="0">
        <v>1108</v>
      </c>
      <c r="S378" s="0">
        <v>28.450992584228516</v>
      </c>
      <c r="T378" s="0">
        <v>5.3339471817016602</v>
      </c>
      <c r="U378" s="0">
        <v>81.774765014648438</v>
      </c>
      <c r="V378" s="0">
        <v>101.5</v>
      </c>
      <c r="W378" s="0">
        <v>91.219886779785156</v>
      </c>
      <c r="X378">
        <f t="shared" si="15"/>
        <v>256.94191333007814</v>
      </c>
      <c r="Y378">
        <f t="shared" si="16"/>
        <v>230.09225463867187</v>
      </c>
      <c r="Z378">
        <f t="shared" si="17"/>
        <v>26.849667144775392</v>
      </c>
    </row>
    <row r="379">
      <c r="A379" t="s">
        <v>89</v>
      </c>
      <c r="B379" t="s">
        <v>90</v>
      </c>
      <c r="C379" t="s">
        <v>91</v>
      </c>
      <c r="D379" t="s">
        <v>97</v>
      </c>
      <c r="E379" t="s">
        <v>101</v>
      </c>
      <c r="F379" s="0">
        <v>18</v>
      </c>
      <c r="G379" s="0">
        <v>221.72335815429688</v>
      </c>
      <c r="H379" s="0">
        <v>199.18717956542969</v>
      </c>
      <c r="I379" s="0">
        <v>22.536178588867188</v>
      </c>
      <c r="J379" s="0">
        <v>0.1016409769654274</v>
      </c>
      <c r="K379" s="0">
        <v>16.277242660522461</v>
      </c>
      <c r="L379" s="0">
        <v>19.975072860717773</v>
      </c>
      <c r="M379" s="0">
        <v>22.536178588867188</v>
      </c>
      <c r="N379" s="0">
        <v>25.097284317016602</v>
      </c>
      <c r="O379" s="0">
        <v>28.795114517211914</v>
      </c>
      <c r="P379" s="0">
        <v>14.502921104431152</v>
      </c>
      <c r="Q379" s="0">
        <v>30.569437026977539</v>
      </c>
      <c r="R379" s="0">
        <v>1108</v>
      </c>
      <c r="S379" s="0">
        <v>23.852224349975586</v>
      </c>
      <c r="T379" s="0">
        <v>4.8838739395141602</v>
      </c>
      <c r="U379" s="0">
        <v>81.774765014648438</v>
      </c>
      <c r="V379" s="0">
        <v>101.5</v>
      </c>
      <c r="W379" s="0">
        <v>88.354232788085938</v>
      </c>
      <c r="X379">
        <f t="shared" si="15"/>
        <v>245.66948083496095</v>
      </c>
      <c r="Y379">
        <f t="shared" si="16"/>
        <v>220.6993949584961</v>
      </c>
      <c r="Z379">
        <f t="shared" si="17"/>
        <v>24.970085876464843</v>
      </c>
    </row>
    <row r="380">
      <c r="A380" t="s">
        <v>89</v>
      </c>
      <c r="B380" t="s">
        <v>90</v>
      </c>
      <c r="C380" t="s">
        <v>91</v>
      </c>
      <c r="D380" t="s">
        <v>97</v>
      </c>
      <c r="E380" t="s">
        <v>101</v>
      </c>
      <c r="F380" s="0">
        <v>19</v>
      </c>
      <c r="G380" s="0">
        <v>209.05259704589844</v>
      </c>
      <c r="H380" s="0">
        <v>197.22940063476562</v>
      </c>
      <c r="I380" s="0">
        <v>11.823186874389648</v>
      </c>
      <c r="J380" s="0">
        <v>0.056556038558483124</v>
      </c>
      <c r="K380" s="0">
        <v>6.0107250213623047</v>
      </c>
      <c r="L380" s="0">
        <v>9.4447746276855469</v>
      </c>
      <c r="M380" s="0">
        <v>11.823186874389648</v>
      </c>
      <c r="N380" s="0">
        <v>14.20159912109375</v>
      </c>
      <c r="O380" s="0">
        <v>17.635648727416992</v>
      </c>
      <c r="P380" s="0">
        <v>4.3629727363586426</v>
      </c>
      <c r="Q380" s="0">
        <v>19.283401489257813</v>
      </c>
      <c r="R380" s="0">
        <v>1108</v>
      </c>
      <c r="S380" s="0">
        <v>20.570653915405273</v>
      </c>
      <c r="T380" s="0">
        <v>4.5354881286621094</v>
      </c>
      <c r="U380" s="0">
        <v>81.774765014648438</v>
      </c>
      <c r="V380" s="0">
        <v>101.5</v>
      </c>
      <c r="W380" s="0">
        <v>82.9322509765625</v>
      </c>
      <c r="X380">
        <f t="shared" si="15"/>
        <v>231.63027752685548</v>
      </c>
      <c r="Y380">
        <f t="shared" si="16"/>
        <v>218.5301759033203</v>
      </c>
      <c r="Z380">
        <f t="shared" si="17"/>
        <v>13.100091056823731</v>
      </c>
    </row>
    <row r="381">
      <c r="A381" t="s">
        <v>89</v>
      </c>
      <c r="B381" t="s">
        <v>90</v>
      </c>
      <c r="C381" t="s">
        <v>91</v>
      </c>
      <c r="D381" t="s">
        <v>97</v>
      </c>
      <c r="E381" t="s">
        <v>101</v>
      </c>
      <c r="F381" s="0">
        <v>20</v>
      </c>
      <c r="G381" s="0">
        <v>203.08782958984375</v>
      </c>
      <c r="H381" s="0">
        <v>195.74349975585937</v>
      </c>
      <c r="I381" s="0">
        <v>7.344325065612793</v>
      </c>
      <c r="J381" s="0">
        <v>0.036163296550512314</v>
      </c>
      <c r="K381" s="0">
        <v>1.7430233955383301</v>
      </c>
      <c r="L381" s="0">
        <v>5.0523176193237305</v>
      </c>
      <c r="M381" s="0">
        <v>7.344325065612793</v>
      </c>
      <c r="N381" s="0">
        <v>9.6363325119018555</v>
      </c>
      <c r="O381" s="0">
        <v>12.945627212524414</v>
      </c>
      <c r="P381" s="0">
        <v>0.15513214468955994</v>
      </c>
      <c r="Q381" s="0">
        <v>14.533517837524414</v>
      </c>
      <c r="R381" s="0">
        <v>1108</v>
      </c>
      <c r="S381" s="0">
        <v>19.103185653686523</v>
      </c>
      <c r="T381" s="0">
        <v>4.3707189559936523</v>
      </c>
      <c r="U381" s="0">
        <v>81.774765014648438</v>
      </c>
      <c r="V381" s="0">
        <v>101.5</v>
      </c>
      <c r="W381" s="0">
        <v>80.285881042480469</v>
      </c>
      <c r="X381">
        <f t="shared" si="15"/>
        <v>225.02131518554688</v>
      </c>
      <c r="Y381">
        <f t="shared" si="16"/>
        <v>216.88379772949219</v>
      </c>
      <c r="Z381">
        <f t="shared" si="17"/>
        <v>8.1375121726989743</v>
      </c>
    </row>
    <row r="382">
      <c r="A382" t="s">
        <v>89</v>
      </c>
      <c r="B382" t="s">
        <v>90</v>
      </c>
      <c r="C382" t="s">
        <v>91</v>
      </c>
      <c r="D382" t="s">
        <v>97</v>
      </c>
      <c r="E382" t="s">
        <v>101</v>
      </c>
      <c r="F382" s="0">
        <v>21</v>
      </c>
      <c r="G382" s="0">
        <v>195.94337463378906</v>
      </c>
      <c r="H382" s="0">
        <v>191.07405090332031</v>
      </c>
      <c r="I382" s="0">
        <v>4.8693118095397949</v>
      </c>
      <c r="J382" s="0">
        <v>0.024850606918334961</v>
      </c>
      <c r="K382" s="0">
        <v>-0.73878461122512817</v>
      </c>
      <c r="L382" s="0">
        <v>2.5745241641998291</v>
      </c>
      <c r="M382" s="0">
        <v>4.8693118095397949</v>
      </c>
      <c r="N382" s="0">
        <v>7.1640992164611816</v>
      </c>
      <c r="O382" s="0">
        <v>10.477408409118652</v>
      </c>
      <c r="P382" s="0">
        <v>-2.3286020755767822</v>
      </c>
      <c r="Q382" s="0">
        <v>12.067225456237793</v>
      </c>
      <c r="R382" s="0">
        <v>1108</v>
      </c>
      <c r="S382" s="0">
        <v>19.149557113647461</v>
      </c>
      <c r="T382" s="0">
        <v>4.3760209083557129</v>
      </c>
      <c r="U382" s="0">
        <v>81.774765014648438</v>
      </c>
      <c r="V382" s="0">
        <v>101.5</v>
      </c>
      <c r="W382" s="0">
        <v>75.411041259765625</v>
      </c>
      <c r="X382">
        <f t="shared" si="15"/>
        <v>217.10525909423828</v>
      </c>
      <c r="Y382">
        <f t="shared" si="16"/>
        <v>211.71004840087892</v>
      </c>
      <c r="Z382">
        <f t="shared" si="17"/>
        <v>5.395197484970093</v>
      </c>
    </row>
    <row r="383">
      <c r="A383" t="s">
        <v>89</v>
      </c>
      <c r="B383" t="s">
        <v>90</v>
      </c>
      <c r="C383" t="s">
        <v>91</v>
      </c>
      <c r="D383" t="s">
        <v>97</v>
      </c>
      <c r="E383" t="s">
        <v>101</v>
      </c>
      <c r="F383" s="0">
        <v>22</v>
      </c>
      <c r="G383" s="0">
        <v>185.23020935058594</v>
      </c>
      <c r="H383" s="0">
        <v>180.69140625</v>
      </c>
      <c r="I383" s="0">
        <v>4.5388116836547852</v>
      </c>
      <c r="J383" s="0">
        <v>0.024503625929355621</v>
      </c>
      <c r="K383" s="0">
        <v>-1.1265764236450195</v>
      </c>
      <c r="L383" s="0">
        <v>2.2205808162689209</v>
      </c>
      <c r="M383" s="0">
        <v>4.5388116836547852</v>
      </c>
      <c r="N383" s="0">
        <v>6.8570427894592285</v>
      </c>
      <c r="O383" s="0">
        <v>10.20419979095459</v>
      </c>
      <c r="P383" s="0">
        <v>-2.7326352596282959</v>
      </c>
      <c r="Q383" s="0">
        <v>11.810258865356445</v>
      </c>
      <c r="R383" s="0">
        <v>1108</v>
      </c>
      <c r="S383" s="0">
        <v>19.542816162109375</v>
      </c>
      <c r="T383" s="0">
        <v>4.4207258224487305</v>
      </c>
      <c r="U383" s="0">
        <v>81.774765014648438</v>
      </c>
      <c r="V383" s="0">
        <v>101.5</v>
      </c>
      <c r="W383" s="0">
        <v>72.427261352539063</v>
      </c>
      <c r="X383">
        <f t="shared" si="15"/>
        <v>205.23507196044923</v>
      </c>
      <c r="Y383">
        <f t="shared" si="16"/>
        <v>200.206078125</v>
      </c>
      <c r="Z383">
        <f t="shared" si="17"/>
        <v>5.0290033454895022</v>
      </c>
    </row>
    <row r="384">
      <c r="A384" t="s">
        <v>89</v>
      </c>
      <c r="B384" t="s">
        <v>90</v>
      </c>
      <c r="C384" t="s">
        <v>91</v>
      </c>
      <c r="D384" t="s">
        <v>97</v>
      </c>
      <c r="E384" t="s">
        <v>101</v>
      </c>
      <c r="F384" s="0">
        <v>23</v>
      </c>
      <c r="G384" s="0">
        <v>178.53727722167969</v>
      </c>
      <c r="H384" s="0">
        <v>173.19044494628906</v>
      </c>
      <c r="I384" s="0">
        <v>5.3468308448791504</v>
      </c>
      <c r="J384" s="0">
        <v>0.029947979375720024</v>
      </c>
      <c r="K384" s="0">
        <v>-0.38566854596138</v>
      </c>
      <c r="L384" s="0">
        <v>3.00113844871521</v>
      </c>
      <c r="M384" s="0">
        <v>5.3468308448791504</v>
      </c>
      <c r="N384" s="0">
        <v>7.6925230026245117</v>
      </c>
      <c r="O384" s="0">
        <v>11.079330444335938</v>
      </c>
      <c r="P384" s="0">
        <v>-2.0107524394989014</v>
      </c>
      <c r="Q384" s="0">
        <v>12.704414367675781</v>
      </c>
      <c r="R384" s="0">
        <v>1108</v>
      </c>
      <c r="S384" s="0">
        <v>20.008562088012695</v>
      </c>
      <c r="T384" s="0">
        <v>4.4730930328369141</v>
      </c>
      <c r="U384" s="0">
        <v>81.774765014648438</v>
      </c>
      <c r="V384" s="0">
        <v>101.5</v>
      </c>
      <c r="W384" s="0">
        <v>70.486824035644531</v>
      </c>
      <c r="X384">
        <f t="shared" si="15"/>
        <v>197.81930316162109</v>
      </c>
      <c r="Y384">
        <f t="shared" si="16"/>
        <v>191.89501300048829</v>
      </c>
      <c r="Z384">
        <f t="shared" si="17"/>
        <v>5.9242885761260986</v>
      </c>
    </row>
    <row r="385">
      <c r="A385" t="s">
        <v>89</v>
      </c>
      <c r="B385" t="s">
        <v>90</v>
      </c>
      <c r="C385" t="s">
        <v>91</v>
      </c>
      <c r="D385" t="s">
        <v>97</v>
      </c>
      <c r="E385" t="s">
        <v>101</v>
      </c>
      <c r="F385" s="0">
        <v>24</v>
      </c>
      <c r="G385" s="0">
        <v>170.9091796875</v>
      </c>
      <c r="H385" s="0">
        <v>167.79682922363281</v>
      </c>
      <c r="I385" s="0">
        <v>3.1123480796813965</v>
      </c>
      <c r="J385" s="0">
        <v>0.018210537731647491</v>
      </c>
      <c r="K385" s="0">
        <v>-2.4941730499267578</v>
      </c>
      <c r="L385" s="0">
        <v>0.81820511817932129</v>
      </c>
      <c r="M385" s="0">
        <v>3.1123480796813965</v>
      </c>
      <c r="N385" s="0">
        <v>5.4064912796020508</v>
      </c>
      <c r="O385" s="0">
        <v>8.7188692092895508</v>
      </c>
      <c r="P385" s="0">
        <v>-4.0835437774658203</v>
      </c>
      <c r="Q385" s="0">
        <v>10.308239936828613</v>
      </c>
      <c r="R385" s="0">
        <v>1108</v>
      </c>
      <c r="S385" s="0">
        <v>19.138801574707031</v>
      </c>
      <c r="T385" s="0">
        <v>4.3747916221618652</v>
      </c>
      <c r="U385" s="0">
        <v>81.774765014648438</v>
      </c>
      <c r="V385" s="0">
        <v>101.5</v>
      </c>
      <c r="W385" s="0">
        <v>69.845352172851563</v>
      </c>
      <c r="X385">
        <f t="shared" si="15"/>
        <v>189.36737109374999</v>
      </c>
      <c r="Y385">
        <f t="shared" si="16"/>
        <v>185.91888677978517</v>
      </c>
      <c r="Z385">
        <f t="shared" si="17"/>
        <v>3.4484816722869871</v>
      </c>
    </row>
    <row r="386">
      <c r="A386" t="s">
        <v>89</v>
      </c>
      <c r="B386" t="s">
        <v>90</v>
      </c>
      <c r="C386" t="s">
        <v>91</v>
      </c>
      <c r="D386" t="s">
        <v>97</v>
      </c>
      <c r="E386" t="s">
        <v>102</v>
      </c>
      <c r="F386" s="0">
        <v>1</v>
      </c>
      <c r="G386" s="0">
        <v>171.55683898925781</v>
      </c>
      <c r="H386" s="0">
        <v>174.92610168457031</v>
      </c>
      <c r="I386" s="0">
        <v>-3.3692588806152344</v>
      </c>
      <c r="J386" s="0">
        <v>-0.019639315083622932</v>
      </c>
      <c r="K386" s="0">
        <v>-7.497230052947998</v>
      </c>
      <c r="L386" s="0">
        <v>-5.0583910942077637</v>
      </c>
      <c r="M386" s="0">
        <v>-3.3692588806152344</v>
      </c>
      <c r="N386" s="0">
        <v>-1.6801265478134155</v>
      </c>
      <c r="O386" s="0">
        <v>0.75871217250823975</v>
      </c>
      <c r="P386" s="0">
        <v>-8.6674528121948242</v>
      </c>
      <c r="Q386" s="0">
        <v>1.9289345741271973</v>
      </c>
      <c r="R386" s="0">
        <v>1111</v>
      </c>
      <c r="S386" s="0">
        <v>10.375310897827148</v>
      </c>
      <c r="T386" s="0">
        <v>3.2210729122161865</v>
      </c>
      <c r="U386" s="0">
        <v>74.168533325195313</v>
      </c>
      <c r="V386" s="0">
        <v>88.75</v>
      </c>
      <c r="W386" s="0">
        <v>68.852371215820313</v>
      </c>
      <c r="X386">
        <f t="shared" si="15"/>
        <v>190.59964811706544</v>
      </c>
      <c r="Y386">
        <f t="shared" si="16"/>
        <v>194.34289897155762</v>
      </c>
      <c r="Z386">
        <f t="shared" si="17"/>
        <v>-3.7432466163635252</v>
      </c>
    </row>
    <row r="387">
      <c r="A387" t="s">
        <v>89</v>
      </c>
      <c r="B387" t="s">
        <v>90</v>
      </c>
      <c r="C387" t="s">
        <v>91</v>
      </c>
      <c r="D387" t="s">
        <v>97</v>
      </c>
      <c r="E387" t="s">
        <v>102</v>
      </c>
      <c r="F387" s="0">
        <v>2</v>
      </c>
      <c r="G387" s="0">
        <v>165.91006469726562</v>
      </c>
      <c r="H387" s="0">
        <v>168.85089111328125</v>
      </c>
      <c r="I387" s="0">
        <v>-2.9408283233642578</v>
      </c>
      <c r="J387" s="0">
        <v>-0.017725436016917229</v>
      </c>
      <c r="K387" s="0">
        <v>-6.7255568504333496</v>
      </c>
      <c r="L387" s="0">
        <v>-4.4895086288452148</v>
      </c>
      <c r="M387" s="0">
        <v>-2.9408283233642578</v>
      </c>
      <c r="N387" s="0">
        <v>-1.3921481370925903</v>
      </c>
      <c r="O387" s="0">
        <v>0.84390002489089966</v>
      </c>
      <c r="P387" s="0">
        <v>-7.7984743118286133</v>
      </c>
      <c r="Q387" s="0">
        <v>1.9168179035186768</v>
      </c>
      <c r="R387" s="0">
        <v>1111</v>
      </c>
      <c r="S387" s="0">
        <v>8.7216215133666992</v>
      </c>
      <c r="T387" s="0">
        <v>2.9532392024993896</v>
      </c>
      <c r="U387" s="0">
        <v>74.168533325195313</v>
      </c>
      <c r="V387" s="0">
        <v>88.75</v>
      </c>
      <c r="W387" s="0">
        <v>69.252120971679687</v>
      </c>
      <c r="X387">
        <f t="shared" ref="X387:X450" si="18">G387*R387/1000</f>
        <v>184.32608187866211</v>
      </c>
      <c r="Y387">
        <f t="shared" ref="Y387:Y450" si="19">H387*R387/1000</f>
        <v>187.59334002685546</v>
      </c>
      <c r="Z387">
        <f t="shared" ref="Z387:Z450" si="20">I387*R387/1000</f>
        <v>-3.2672602672576905</v>
      </c>
    </row>
    <row r="388">
      <c r="A388" t="s">
        <v>89</v>
      </c>
      <c r="B388" t="s">
        <v>90</v>
      </c>
      <c r="C388" t="s">
        <v>91</v>
      </c>
      <c r="D388" t="s">
        <v>97</v>
      </c>
      <c r="E388" t="s">
        <v>102</v>
      </c>
      <c r="F388" s="0">
        <v>3</v>
      </c>
      <c r="G388" s="0">
        <v>162.70866394042969</v>
      </c>
      <c r="H388" s="0">
        <v>162.92245483398437</v>
      </c>
      <c r="I388" s="0">
        <v>-0.21379905939102173</v>
      </c>
      <c r="J388" s="0">
        <v>-0.0013139991788193583</v>
      </c>
      <c r="K388" s="0">
        <v>-3.9120502471923828</v>
      </c>
      <c r="L388" s="0">
        <v>-1.7270934581756592</v>
      </c>
      <c r="M388" s="0">
        <v>-0.21379905939102173</v>
      </c>
      <c r="N388" s="0">
        <v>1.2994953393936157</v>
      </c>
      <c r="O388" s="0">
        <v>3.4844522476196289</v>
      </c>
      <c r="P388" s="0">
        <v>-4.9604530334472656</v>
      </c>
      <c r="Q388" s="0">
        <v>4.5328550338745117</v>
      </c>
      <c r="R388" s="0">
        <v>1111</v>
      </c>
      <c r="S388" s="0">
        <v>8.3276147842407227</v>
      </c>
      <c r="T388" s="0">
        <v>2.8857607841491699</v>
      </c>
      <c r="U388" s="0">
        <v>74.168533325195313</v>
      </c>
      <c r="V388" s="0">
        <v>88.75</v>
      </c>
      <c r="W388" s="0">
        <v>68.74176025390625</v>
      </c>
      <c r="X388">
        <f t="shared" si="18"/>
        <v>180.76932563781739</v>
      </c>
      <c r="Y388">
        <f t="shared" si="19"/>
        <v>181.00684732055663</v>
      </c>
      <c r="Z388">
        <f t="shared" si="20"/>
        <v>-0.23753075498342513</v>
      </c>
    </row>
    <row r="389">
      <c r="A389" t="s">
        <v>89</v>
      </c>
      <c r="B389" t="s">
        <v>90</v>
      </c>
      <c r="C389" t="s">
        <v>91</v>
      </c>
      <c r="D389" t="s">
        <v>97</v>
      </c>
      <c r="E389" t="s">
        <v>102</v>
      </c>
      <c r="F389" s="0">
        <v>4</v>
      </c>
      <c r="G389" s="0">
        <v>163.47648620605469</v>
      </c>
      <c r="H389" s="0">
        <v>162.04559326171875</v>
      </c>
      <c r="I389" s="0">
        <v>1.4309060573577881</v>
      </c>
      <c r="J389" s="0">
        <v>0.0087529774755239487</v>
      </c>
      <c r="K389" s="0">
        <v>-2.4718680381774902</v>
      </c>
      <c r="L389" s="0">
        <v>-0.16607746481895447</v>
      </c>
      <c r="M389" s="0">
        <v>1.4309060573577881</v>
      </c>
      <c r="N389" s="0">
        <v>3.0278894901275635</v>
      </c>
      <c r="O389" s="0">
        <v>5.3336801528930664</v>
      </c>
      <c r="P389" s="0">
        <v>-3.5782501697540283</v>
      </c>
      <c r="Q389" s="0">
        <v>6.4400625228881836</v>
      </c>
      <c r="R389" s="0">
        <v>1111</v>
      </c>
      <c r="S389" s="0">
        <v>9.2741613388061523</v>
      </c>
      <c r="T389" s="0">
        <v>3.0453507900238037</v>
      </c>
      <c r="U389" s="0">
        <v>74.168533325195313</v>
      </c>
      <c r="V389" s="0">
        <v>88.75</v>
      </c>
      <c r="W389" s="0">
        <v>68.790298461914063</v>
      </c>
      <c r="X389">
        <f t="shared" si="18"/>
        <v>181.62237617492676</v>
      </c>
      <c r="Y389">
        <f t="shared" si="19"/>
        <v>180.03265411376952</v>
      </c>
      <c r="Z389">
        <f t="shared" si="20"/>
        <v>1.5897366297245026</v>
      </c>
    </row>
    <row r="390">
      <c r="A390" t="s">
        <v>89</v>
      </c>
      <c r="B390" t="s">
        <v>90</v>
      </c>
      <c r="C390" t="s">
        <v>91</v>
      </c>
      <c r="D390" t="s">
        <v>97</v>
      </c>
      <c r="E390" t="s">
        <v>102</v>
      </c>
      <c r="F390" s="0">
        <v>5</v>
      </c>
      <c r="G390" s="0">
        <v>170.59542846679687</v>
      </c>
      <c r="H390" s="0">
        <v>169.03276062011719</v>
      </c>
      <c r="I390" s="0">
        <v>1.5626822710037231</v>
      </c>
      <c r="J390" s="0">
        <v>0.0091601647436618805</v>
      </c>
      <c r="K390" s="0">
        <v>-3.1136670112609863</v>
      </c>
      <c r="L390" s="0">
        <v>-0.35084190964698792</v>
      </c>
      <c r="M390" s="0">
        <v>1.5626822710037231</v>
      </c>
      <c r="N390" s="0">
        <v>3.4762065410614014</v>
      </c>
      <c r="O390" s="0">
        <v>6.2390313148498535</v>
      </c>
      <c r="P390" s="0">
        <v>-4.4393467903137207</v>
      </c>
      <c r="Q390" s="0">
        <v>7.5647115707397461</v>
      </c>
      <c r="R390" s="0">
        <v>1111</v>
      </c>
      <c r="S390" s="0">
        <v>13.31501579284668</v>
      </c>
      <c r="T390" s="0">
        <v>3.6489746570587158</v>
      </c>
      <c r="U390" s="0">
        <v>74.168533325195313</v>
      </c>
      <c r="V390" s="0">
        <v>88.75</v>
      </c>
      <c r="W390" s="0">
        <v>68.631919860839844</v>
      </c>
      <c r="X390">
        <f t="shared" si="18"/>
        <v>189.53152102661133</v>
      </c>
      <c r="Y390">
        <f t="shared" si="19"/>
        <v>187.79539704895021</v>
      </c>
      <c r="Z390">
        <f t="shared" si="20"/>
        <v>1.7361400030851364</v>
      </c>
    </row>
    <row r="391">
      <c r="A391" t="s">
        <v>89</v>
      </c>
      <c r="B391" t="s">
        <v>90</v>
      </c>
      <c r="C391" t="s">
        <v>91</v>
      </c>
      <c r="D391" t="s">
        <v>97</v>
      </c>
      <c r="E391" t="s">
        <v>102</v>
      </c>
      <c r="F391" s="0">
        <v>6</v>
      </c>
      <c r="G391" s="0">
        <v>186.12834167480469</v>
      </c>
      <c r="H391" s="0">
        <v>183.94073486328125</v>
      </c>
      <c r="I391" s="0">
        <v>2.1876115798950195</v>
      </c>
      <c r="J391" s="0">
        <v>0.011753242462873459</v>
      </c>
      <c r="K391" s="0">
        <v>-3.2438781261444092</v>
      </c>
      <c r="L391" s="0">
        <v>-0.034910023212432861</v>
      </c>
      <c r="M391" s="0">
        <v>2.1876115798950195</v>
      </c>
      <c r="N391" s="0">
        <v>4.4101333618164062</v>
      </c>
      <c r="O391" s="0">
        <v>7.6191015243530273</v>
      </c>
      <c r="P391" s="0">
        <v>-4.7836298942565918</v>
      </c>
      <c r="Q391" s="0">
        <v>9.1588535308837891</v>
      </c>
      <c r="R391" s="0">
        <v>1111</v>
      </c>
      <c r="S391" s="0">
        <v>17.962459564208984</v>
      </c>
      <c r="T391" s="0">
        <v>4.2382140159606934</v>
      </c>
      <c r="U391" s="0">
        <v>74.168533325195313</v>
      </c>
      <c r="V391" s="0">
        <v>88.75</v>
      </c>
      <c r="W391" s="0">
        <v>69.503181457519531</v>
      </c>
      <c r="X391">
        <f t="shared" si="18"/>
        <v>206.78858760070801</v>
      </c>
      <c r="Y391">
        <f t="shared" si="19"/>
        <v>204.35815643310548</v>
      </c>
      <c r="Z391">
        <f t="shared" si="20"/>
        <v>2.4304364652633668</v>
      </c>
    </row>
    <row r="392">
      <c r="A392" t="s">
        <v>89</v>
      </c>
      <c r="B392" t="s">
        <v>90</v>
      </c>
      <c r="C392" t="s">
        <v>91</v>
      </c>
      <c r="D392" t="s">
        <v>97</v>
      </c>
      <c r="E392" t="s">
        <v>102</v>
      </c>
      <c r="F392" s="0">
        <v>7</v>
      </c>
      <c r="G392" s="0">
        <v>199.26348876953125</v>
      </c>
      <c r="H392" s="0">
        <v>200.29791259765625</v>
      </c>
      <c r="I392" s="0">
        <v>-1.0344319343566895</v>
      </c>
      <c r="J392" s="0">
        <v>-0.0051912767812609673</v>
      </c>
      <c r="K392" s="0">
        <v>-6.4218215942382813</v>
      </c>
      <c r="L392" s="0">
        <v>-3.238908052444458</v>
      </c>
      <c r="M392" s="0">
        <v>-1.0344319343566895</v>
      </c>
      <c r="N392" s="0">
        <v>1.1700443029403687</v>
      </c>
      <c r="O392" s="0">
        <v>4.3529577255249023</v>
      </c>
      <c r="P392" s="0">
        <v>-7.9490718841552734</v>
      </c>
      <c r="Q392" s="0">
        <v>5.8802080154418945</v>
      </c>
      <c r="R392" s="0">
        <v>1111</v>
      </c>
      <c r="S392" s="0">
        <v>17.671957015991211</v>
      </c>
      <c r="T392" s="0">
        <v>4.2038025856018066</v>
      </c>
      <c r="U392" s="0">
        <v>74.168533325195313</v>
      </c>
      <c r="V392" s="0">
        <v>88.75</v>
      </c>
      <c r="W392" s="0">
        <v>71.442756652832031</v>
      </c>
      <c r="X392">
        <f t="shared" si="18"/>
        <v>221.38173602294921</v>
      </c>
      <c r="Y392">
        <f t="shared" si="19"/>
        <v>222.53098089599609</v>
      </c>
      <c r="Z392">
        <f t="shared" si="20"/>
        <v>-1.149253879070282</v>
      </c>
    </row>
    <row r="393">
      <c r="A393" t="s">
        <v>89</v>
      </c>
      <c r="B393" t="s">
        <v>90</v>
      </c>
      <c r="C393" t="s">
        <v>91</v>
      </c>
      <c r="D393" t="s">
        <v>97</v>
      </c>
      <c r="E393" t="s">
        <v>102</v>
      </c>
      <c r="F393" s="0">
        <v>8</v>
      </c>
      <c r="G393" s="0">
        <v>216.67982482910156</v>
      </c>
      <c r="H393" s="0">
        <v>215.61444091796875</v>
      </c>
      <c r="I393" s="0">
        <v>1.0653891563415527</v>
      </c>
      <c r="J393" s="0">
        <v>0.0049168821424245834</v>
      </c>
      <c r="K393" s="0">
        <v>-3.9925825595855713</v>
      </c>
      <c r="L393" s="0">
        <v>-1.0042918920516968</v>
      </c>
      <c r="M393" s="0">
        <v>1.0653891563415527</v>
      </c>
      <c r="N393" s="0">
        <v>3.1350703239440918</v>
      </c>
      <c r="O393" s="0">
        <v>6.1233611106872559</v>
      </c>
      <c r="P393" s="0">
        <v>-5.4264473915100098</v>
      </c>
      <c r="Q393" s="0">
        <v>7.5572257041931152</v>
      </c>
      <c r="R393" s="0">
        <v>1111</v>
      </c>
      <c r="S393" s="0">
        <v>15.576885223388672</v>
      </c>
      <c r="T393" s="0">
        <v>3.9467563629150391</v>
      </c>
      <c r="U393" s="0">
        <v>74.168533325195313</v>
      </c>
      <c r="V393" s="0">
        <v>88.75</v>
      </c>
      <c r="W393" s="0">
        <v>74.609169006347656</v>
      </c>
      <c r="X393">
        <f t="shared" si="18"/>
        <v>240.73128538513183</v>
      </c>
      <c r="Y393">
        <f t="shared" si="19"/>
        <v>239.54764385986329</v>
      </c>
      <c r="Z393">
        <f t="shared" si="20"/>
        <v>1.1836473526954652</v>
      </c>
    </row>
    <row r="394">
      <c r="A394" t="s">
        <v>89</v>
      </c>
      <c r="B394" t="s">
        <v>90</v>
      </c>
      <c r="C394" t="s">
        <v>91</v>
      </c>
      <c r="D394" t="s">
        <v>97</v>
      </c>
      <c r="E394" t="s">
        <v>102</v>
      </c>
      <c r="F394" s="0">
        <v>9</v>
      </c>
      <c r="G394" s="0">
        <v>231.53816223144531</v>
      </c>
      <c r="H394" s="0">
        <v>225.69038391113281</v>
      </c>
      <c r="I394" s="0">
        <v>5.8477811813354492</v>
      </c>
      <c r="J394" s="0">
        <v>0.025256229564547539</v>
      </c>
      <c r="K394" s="0">
        <v>0.13856132328510284</v>
      </c>
      <c r="L394" s="0">
        <v>3.5116147994995117</v>
      </c>
      <c r="M394" s="0">
        <v>5.8477811813354492</v>
      </c>
      <c r="N394" s="0">
        <v>8.1839475631713867</v>
      </c>
      <c r="O394" s="0">
        <v>11.557001113891602</v>
      </c>
      <c r="P394" s="0">
        <v>-1.4799231290817261</v>
      </c>
      <c r="Q394" s="0">
        <v>13.175485610961914</v>
      </c>
      <c r="R394" s="0">
        <v>1111</v>
      </c>
      <c r="S394" s="0">
        <v>19.846382141113281</v>
      </c>
      <c r="T394" s="0">
        <v>4.454927921295166</v>
      </c>
      <c r="U394" s="0">
        <v>74.168533325195313</v>
      </c>
      <c r="V394" s="0">
        <v>88.75</v>
      </c>
      <c r="W394" s="0">
        <v>78.007011413574219</v>
      </c>
      <c r="X394">
        <f t="shared" si="18"/>
        <v>257.23889823913572</v>
      </c>
      <c r="Y394">
        <f t="shared" si="19"/>
        <v>250.74201652526855</v>
      </c>
      <c r="Z394">
        <f t="shared" si="20"/>
        <v>6.4968848924636839</v>
      </c>
    </row>
    <row r="395">
      <c r="A395" t="s">
        <v>89</v>
      </c>
      <c r="B395" t="s">
        <v>90</v>
      </c>
      <c r="C395" t="s">
        <v>91</v>
      </c>
      <c r="D395" t="s">
        <v>97</v>
      </c>
      <c r="E395" t="s">
        <v>102</v>
      </c>
      <c r="F395" s="0">
        <v>10</v>
      </c>
      <c r="G395" s="0">
        <v>247.58615112304688</v>
      </c>
      <c r="H395" s="0">
        <v>233.5338134765625</v>
      </c>
      <c r="I395" s="0">
        <v>14.052340507507324</v>
      </c>
      <c r="J395" s="0">
        <v>0.056757375597953796</v>
      </c>
      <c r="K395" s="0">
        <v>5.2414612770080566</v>
      </c>
      <c r="L395" s="0">
        <v>10.447000503540039</v>
      </c>
      <c r="M395" s="0">
        <v>14.052340507507324</v>
      </c>
      <c r="N395" s="0">
        <v>17.657680511474609</v>
      </c>
      <c r="O395" s="0">
        <v>22.86322021484375</v>
      </c>
      <c r="P395" s="0">
        <v>2.7436995506286621</v>
      </c>
      <c r="Q395" s="0">
        <v>25.360980987548828</v>
      </c>
      <c r="R395" s="0">
        <v>1111</v>
      </c>
      <c r="S395" s="0">
        <v>47.267902374267578</v>
      </c>
      <c r="T395" s="0">
        <v>6.8751654624938965</v>
      </c>
      <c r="U395" s="0">
        <v>74.168533325195313</v>
      </c>
      <c r="V395" s="0">
        <v>88.75</v>
      </c>
      <c r="W395" s="0">
        <v>79.766006469726563</v>
      </c>
      <c r="X395">
        <f t="shared" si="18"/>
        <v>275.06821389770505</v>
      </c>
      <c r="Y395">
        <f t="shared" si="19"/>
        <v>259.45606677246093</v>
      </c>
      <c r="Z395">
        <f t="shared" si="20"/>
        <v>15.612150303840638</v>
      </c>
    </row>
    <row r="396">
      <c r="A396" t="s">
        <v>89</v>
      </c>
      <c r="B396" t="s">
        <v>90</v>
      </c>
      <c r="C396" t="s">
        <v>91</v>
      </c>
      <c r="D396" t="s">
        <v>97</v>
      </c>
      <c r="E396" t="s">
        <v>102</v>
      </c>
      <c r="F396" s="0">
        <v>11</v>
      </c>
      <c r="G396" s="0">
        <v>243.68051147460937</v>
      </c>
      <c r="H396" s="0">
        <v>235.30406188964844</v>
      </c>
      <c r="I396" s="0">
        <v>8.3764467239379883</v>
      </c>
      <c r="J396" s="0">
        <v>0.03437471017241478</v>
      </c>
      <c r="K396" s="0">
        <v>2.352208137512207</v>
      </c>
      <c r="L396" s="0">
        <v>5.911376953125</v>
      </c>
      <c r="M396" s="0">
        <v>8.3764467239379883</v>
      </c>
      <c r="N396" s="0">
        <v>10.841516494750977</v>
      </c>
      <c r="O396" s="0">
        <v>14.40068531036377</v>
      </c>
      <c r="P396" s="0">
        <v>0.6444200873374939</v>
      </c>
      <c r="Q396" s="0">
        <v>16.10847282409668</v>
      </c>
      <c r="R396" s="0">
        <v>1111</v>
      </c>
      <c r="S396" s="0">
        <v>22.096940994262695</v>
      </c>
      <c r="T396" s="0">
        <v>4.7007384300231934</v>
      </c>
      <c r="U396" s="0">
        <v>74.168533325195313</v>
      </c>
      <c r="V396" s="0">
        <v>88.75</v>
      </c>
      <c r="W396" s="0">
        <v>80.612869262695312</v>
      </c>
      <c r="X396">
        <f t="shared" si="18"/>
        <v>270.72904824829101</v>
      </c>
      <c r="Y396">
        <f t="shared" si="19"/>
        <v>261.42281275939939</v>
      </c>
      <c r="Z396">
        <f t="shared" si="20"/>
        <v>9.3062323102951048</v>
      </c>
    </row>
    <row r="397">
      <c r="A397" t="s">
        <v>89</v>
      </c>
      <c r="B397" t="s">
        <v>90</v>
      </c>
      <c r="C397" t="s">
        <v>91</v>
      </c>
      <c r="D397" t="s">
        <v>97</v>
      </c>
      <c r="E397" t="s">
        <v>102</v>
      </c>
      <c r="F397" s="0">
        <v>12</v>
      </c>
      <c r="G397" s="0">
        <v>245.32937622070312</v>
      </c>
      <c r="H397" s="0">
        <v>215.91159057617187</v>
      </c>
      <c r="I397" s="0">
        <v>29.41779899597168</v>
      </c>
      <c r="J397" s="0">
        <v>0.11991143971681595</v>
      </c>
      <c r="K397" s="0">
        <v>22.707492828369141</v>
      </c>
      <c r="L397" s="0">
        <v>26.671995162963867</v>
      </c>
      <c r="M397" s="0">
        <v>29.41779899597168</v>
      </c>
      <c r="N397" s="0">
        <v>32.163600921630859</v>
      </c>
      <c r="O397" s="0">
        <v>36.128105163574219</v>
      </c>
      <c r="P397" s="0">
        <v>20.805213928222656</v>
      </c>
      <c r="Q397" s="0">
        <v>38.030384063720703</v>
      </c>
      <c r="R397" s="0">
        <v>1111</v>
      </c>
      <c r="S397" s="0">
        <v>27.416536331176758</v>
      </c>
      <c r="T397" s="0">
        <v>5.2360801696777344</v>
      </c>
      <c r="U397" s="0">
        <v>74.168533325195313</v>
      </c>
      <c r="V397" s="0">
        <v>88.75</v>
      </c>
      <c r="W397" s="0">
        <v>80.807235717773438</v>
      </c>
      <c r="X397">
        <f t="shared" si="18"/>
        <v>272.56093698120117</v>
      </c>
      <c r="Y397">
        <f t="shared" si="19"/>
        <v>239.87777713012696</v>
      </c>
      <c r="Z397">
        <f t="shared" si="20"/>
        <v>32.683174684524538</v>
      </c>
    </row>
    <row r="398">
      <c r="A398" t="s">
        <v>89</v>
      </c>
      <c r="B398" t="s">
        <v>90</v>
      </c>
      <c r="C398" t="s">
        <v>91</v>
      </c>
      <c r="D398" t="s">
        <v>97</v>
      </c>
      <c r="E398" t="s">
        <v>102</v>
      </c>
      <c r="F398" s="0">
        <v>13</v>
      </c>
      <c r="G398" s="0">
        <v>246.07447814941406</v>
      </c>
      <c r="H398" s="0">
        <v>216.03068542480469</v>
      </c>
      <c r="I398" s="0">
        <v>30.043783187866211</v>
      </c>
      <c r="J398" s="0">
        <v>0.12209223210811615</v>
      </c>
      <c r="K398" s="0">
        <v>23.259040832519531</v>
      </c>
      <c r="L398" s="0">
        <v>27.267520904541016</v>
      </c>
      <c r="M398" s="0">
        <v>30.043783187866211</v>
      </c>
      <c r="N398" s="0">
        <v>32.820045471191406</v>
      </c>
      <c r="O398" s="0">
        <v>36.828525543212891</v>
      </c>
      <c r="P398" s="0">
        <v>21.335660934448242</v>
      </c>
      <c r="Q398" s="0">
        <v>38.751907348632812</v>
      </c>
      <c r="R398" s="0">
        <v>1111</v>
      </c>
      <c r="S398" s="0">
        <v>28.028158187866211</v>
      </c>
      <c r="T398" s="0">
        <v>5.2941627502441406</v>
      </c>
      <c r="U398" s="0">
        <v>74.168533325195313</v>
      </c>
      <c r="V398" s="0">
        <v>88.75</v>
      </c>
      <c r="W398" s="0">
        <v>82.571342468261719</v>
      </c>
      <c r="X398">
        <f t="shared" si="18"/>
        <v>273.38874522399902</v>
      </c>
      <c r="Y398">
        <f t="shared" si="19"/>
        <v>240.01009150695802</v>
      </c>
      <c r="Z398">
        <f t="shared" si="20"/>
        <v>33.378643121719364</v>
      </c>
    </row>
    <row r="399">
      <c r="A399" t="s">
        <v>89</v>
      </c>
      <c r="B399" t="s">
        <v>90</v>
      </c>
      <c r="C399" t="s">
        <v>91</v>
      </c>
      <c r="D399" t="s">
        <v>97</v>
      </c>
      <c r="E399" t="s">
        <v>102</v>
      </c>
      <c r="F399" s="0">
        <v>14</v>
      </c>
      <c r="G399" s="0">
        <v>246.50991821289062</v>
      </c>
      <c r="H399" s="0">
        <v>218.68319702148437</v>
      </c>
      <c r="I399" s="0">
        <v>27.826717376708984</v>
      </c>
      <c r="J399" s="0">
        <v>0.11288274824619293</v>
      </c>
      <c r="K399" s="0">
        <v>20.866964340209961</v>
      </c>
      <c r="L399" s="0">
        <v>24.978843688964844</v>
      </c>
      <c r="M399" s="0">
        <v>27.826717376708984</v>
      </c>
      <c r="N399" s="0">
        <v>30.674591064453125</v>
      </c>
      <c r="O399" s="0">
        <v>34.786468505859375</v>
      </c>
      <c r="P399" s="0">
        <v>18.893972396850586</v>
      </c>
      <c r="Q399" s="0">
        <v>36.759464263916016</v>
      </c>
      <c r="R399" s="0">
        <v>1111</v>
      </c>
      <c r="S399" s="0">
        <v>29.492757797241211</v>
      </c>
      <c r="T399" s="0">
        <v>5.4307236671447754</v>
      </c>
      <c r="U399" s="0">
        <v>74.168533325195313</v>
      </c>
      <c r="V399" s="0">
        <v>88.75</v>
      </c>
      <c r="W399" s="0">
        <v>82.161872863769531</v>
      </c>
      <c r="X399">
        <f t="shared" si="18"/>
        <v>273.8725191345215</v>
      </c>
      <c r="Y399">
        <f t="shared" si="19"/>
        <v>242.95703189086913</v>
      </c>
      <c r="Z399">
        <f t="shared" si="20"/>
        <v>30.915483005523683</v>
      </c>
    </row>
    <row r="400">
      <c r="A400" t="s">
        <v>89</v>
      </c>
      <c r="B400" t="s">
        <v>90</v>
      </c>
      <c r="C400" t="s">
        <v>91</v>
      </c>
      <c r="D400" t="s">
        <v>97</v>
      </c>
      <c r="E400" t="s">
        <v>102</v>
      </c>
      <c r="F400" s="0">
        <v>15</v>
      </c>
      <c r="G400" s="0">
        <v>246.92012023925781</v>
      </c>
      <c r="H400" s="0">
        <v>217.90420532226562</v>
      </c>
      <c r="I400" s="0">
        <v>29.015920639038086</v>
      </c>
      <c r="J400" s="0">
        <v>0.11751136928796768</v>
      </c>
      <c r="K400" s="0">
        <v>22.021804809570313</v>
      </c>
      <c r="L400" s="0">
        <v>26.153985977172852</v>
      </c>
      <c r="M400" s="0">
        <v>29.015920639038086</v>
      </c>
      <c r="N400" s="0">
        <v>31.87785530090332</v>
      </c>
      <c r="O400" s="0">
        <v>36.010036468505859</v>
      </c>
      <c r="P400" s="0">
        <v>20.039070129394531</v>
      </c>
      <c r="Q400" s="0">
        <v>37.992771148681641</v>
      </c>
      <c r="R400" s="0">
        <v>1111</v>
      </c>
      <c r="S400" s="0">
        <v>29.784711837768555</v>
      </c>
      <c r="T400" s="0">
        <v>5.4575371742248535</v>
      </c>
      <c r="U400" s="0">
        <v>74.168533325195313</v>
      </c>
      <c r="V400" s="0">
        <v>88.75</v>
      </c>
      <c r="W400" s="0">
        <v>81.289596557617188</v>
      </c>
      <c r="X400">
        <f t="shared" si="18"/>
        <v>274.32825358581545</v>
      </c>
      <c r="Y400">
        <f t="shared" si="19"/>
        <v>242.0915721130371</v>
      </c>
      <c r="Z400">
        <f t="shared" si="20"/>
        <v>32.236687829971316</v>
      </c>
    </row>
    <row r="401">
      <c r="A401" t="s">
        <v>89</v>
      </c>
      <c r="B401" t="s">
        <v>90</v>
      </c>
      <c r="C401" t="s">
        <v>91</v>
      </c>
      <c r="D401" t="s">
        <v>97</v>
      </c>
      <c r="E401" t="s">
        <v>102</v>
      </c>
      <c r="F401" s="0">
        <v>16</v>
      </c>
      <c r="G401" s="0">
        <v>249.90744018554687</v>
      </c>
      <c r="H401" s="0">
        <v>215.53997802734375</v>
      </c>
      <c r="I401" s="0">
        <v>34.367465972900391</v>
      </c>
      <c r="J401" s="0">
        <v>0.13752077519893646</v>
      </c>
      <c r="K401" s="0">
        <v>27.986530303955078</v>
      </c>
      <c r="L401" s="0">
        <v>31.756439208984375</v>
      </c>
      <c r="M401" s="0">
        <v>34.367465972900391</v>
      </c>
      <c r="N401" s="0">
        <v>36.978492736816406</v>
      </c>
      <c r="O401" s="0">
        <v>40.748401641845703</v>
      </c>
      <c r="P401" s="0">
        <v>26.177623748779297</v>
      </c>
      <c r="Q401" s="0">
        <v>42.557308197021484</v>
      </c>
      <c r="R401" s="0">
        <v>1111</v>
      </c>
      <c r="S401" s="0">
        <v>24.791143417358398</v>
      </c>
      <c r="T401" s="0">
        <v>4.9790706634521484</v>
      </c>
      <c r="U401" s="0">
        <v>74.168533325195313</v>
      </c>
      <c r="V401" s="0">
        <v>88.75</v>
      </c>
      <c r="W401" s="0">
        <v>80.1114501953125</v>
      </c>
      <c r="X401">
        <f t="shared" si="18"/>
        <v>277.64716604614256</v>
      </c>
      <c r="Y401">
        <f t="shared" si="19"/>
        <v>239.46491558837891</v>
      </c>
      <c r="Z401">
        <f t="shared" si="20"/>
        <v>38.182254695892333</v>
      </c>
    </row>
    <row r="402">
      <c r="A402" t="s">
        <v>89</v>
      </c>
      <c r="B402" t="s">
        <v>90</v>
      </c>
      <c r="C402" t="s">
        <v>91</v>
      </c>
      <c r="D402" t="s">
        <v>97</v>
      </c>
      <c r="E402" t="s">
        <v>102</v>
      </c>
      <c r="F402" s="0">
        <v>17</v>
      </c>
      <c r="G402" s="0">
        <v>241.57640075683594</v>
      </c>
      <c r="H402" s="0">
        <v>210.54414367675781</v>
      </c>
      <c r="I402" s="0">
        <v>31.032253265380859</v>
      </c>
      <c r="J402" s="0">
        <v>0.12845730781555176</v>
      </c>
      <c r="K402" s="0">
        <v>24.531492233276367</v>
      </c>
      <c r="L402" s="0">
        <v>28.372194290161133</v>
      </c>
      <c r="M402" s="0">
        <v>31.032253265380859</v>
      </c>
      <c r="N402" s="0">
        <v>33.692314147949219</v>
      </c>
      <c r="O402" s="0">
        <v>37.533016204833984</v>
      </c>
      <c r="P402" s="0">
        <v>22.688615798950195</v>
      </c>
      <c r="Q402" s="0">
        <v>39.375888824462891</v>
      </c>
      <c r="R402" s="0">
        <v>1111</v>
      </c>
      <c r="S402" s="0">
        <v>25.730979919433594</v>
      </c>
      <c r="T402" s="0">
        <v>5.0725712776184082</v>
      </c>
      <c r="U402" s="0">
        <v>74.168533325195313</v>
      </c>
      <c r="V402" s="0">
        <v>88.75</v>
      </c>
      <c r="W402" s="0">
        <v>77.573997497558594</v>
      </c>
      <c r="X402">
        <f t="shared" si="18"/>
        <v>268.39138124084474</v>
      </c>
      <c r="Y402">
        <f t="shared" si="19"/>
        <v>233.91454362487792</v>
      </c>
      <c r="Z402">
        <f t="shared" si="20"/>
        <v>34.476833377838133</v>
      </c>
    </row>
    <row r="403">
      <c r="A403" t="s">
        <v>89</v>
      </c>
      <c r="B403" t="s">
        <v>90</v>
      </c>
      <c r="C403" t="s">
        <v>91</v>
      </c>
      <c r="D403" t="s">
        <v>97</v>
      </c>
      <c r="E403" t="s">
        <v>102</v>
      </c>
      <c r="F403" s="0">
        <v>18</v>
      </c>
      <c r="G403" s="0">
        <v>230.99514770507812</v>
      </c>
      <c r="H403" s="0">
        <v>202.60775756835937</v>
      </c>
      <c r="I403" s="0">
        <v>28.387393951416016</v>
      </c>
      <c r="J403" s="0">
        <v>0.12289173156023026</v>
      </c>
      <c r="K403" s="0">
        <v>22.732099533081055</v>
      </c>
      <c r="L403" s="0">
        <v>26.073293685913086</v>
      </c>
      <c r="M403" s="0">
        <v>28.387393951416016</v>
      </c>
      <c r="N403" s="0">
        <v>30.701494216918945</v>
      </c>
      <c r="O403" s="0">
        <v>34.042686462402344</v>
      </c>
      <c r="P403" s="0">
        <v>21.128902435302734</v>
      </c>
      <c r="Q403" s="0">
        <v>35.645885467529297</v>
      </c>
      <c r="R403" s="0">
        <v>1111</v>
      </c>
      <c r="S403" s="0">
        <v>19.473241806030273</v>
      </c>
      <c r="T403" s="0">
        <v>4.4128494262695313</v>
      </c>
      <c r="U403" s="0">
        <v>74.168533325195313</v>
      </c>
      <c r="V403" s="0">
        <v>88.75</v>
      </c>
      <c r="W403" s="0">
        <v>74.948486328125</v>
      </c>
      <c r="X403">
        <f t="shared" si="18"/>
        <v>256.63560910034181</v>
      </c>
      <c r="Y403">
        <f t="shared" si="19"/>
        <v>225.09721865844728</v>
      </c>
      <c r="Z403">
        <f t="shared" si="20"/>
        <v>31.538394680023192</v>
      </c>
    </row>
    <row r="404">
      <c r="A404" t="s">
        <v>89</v>
      </c>
      <c r="B404" t="s">
        <v>90</v>
      </c>
      <c r="C404" t="s">
        <v>91</v>
      </c>
      <c r="D404" t="s">
        <v>97</v>
      </c>
      <c r="E404" t="s">
        <v>102</v>
      </c>
      <c r="F404" s="0">
        <v>19</v>
      </c>
      <c r="G404" s="0">
        <v>217.43748474121094</v>
      </c>
      <c r="H404" s="0">
        <v>202.88432312011719</v>
      </c>
      <c r="I404" s="0">
        <v>14.553163528442383</v>
      </c>
      <c r="J404" s="0">
        <v>0.066930331289768219</v>
      </c>
      <c r="K404" s="0">
        <v>9.5086450576782227</v>
      </c>
      <c r="L404" s="0">
        <v>12.488986968994141</v>
      </c>
      <c r="M404" s="0">
        <v>14.553163528442383</v>
      </c>
      <c r="N404" s="0">
        <v>16.617340087890625</v>
      </c>
      <c r="O404" s="0">
        <v>19.597682952880859</v>
      </c>
      <c r="P404" s="0">
        <v>8.0785932540893555</v>
      </c>
      <c r="Q404" s="0">
        <v>21.027732849121094</v>
      </c>
      <c r="R404" s="0">
        <v>1111</v>
      </c>
      <c r="S404" s="0">
        <v>15.494135856628418</v>
      </c>
      <c r="T404" s="0">
        <v>3.9362590312957764</v>
      </c>
      <c r="U404" s="0">
        <v>74.168533325195313</v>
      </c>
      <c r="V404" s="0">
        <v>88.75</v>
      </c>
      <c r="W404" s="0">
        <v>72.091667175292969</v>
      </c>
      <c r="X404">
        <f t="shared" si="18"/>
        <v>241.57304554748535</v>
      </c>
      <c r="Y404">
        <f t="shared" si="19"/>
        <v>225.4044829864502</v>
      </c>
      <c r="Z404">
        <f t="shared" si="20"/>
        <v>16.168564680099486</v>
      </c>
    </row>
    <row r="405">
      <c r="A405" t="s">
        <v>89</v>
      </c>
      <c r="B405" t="s">
        <v>90</v>
      </c>
      <c r="C405" t="s">
        <v>91</v>
      </c>
      <c r="D405" t="s">
        <v>97</v>
      </c>
      <c r="E405" t="s">
        <v>102</v>
      </c>
      <c r="F405" s="0">
        <v>20</v>
      </c>
      <c r="G405" s="0">
        <v>210.31216430664062</v>
      </c>
      <c r="H405" s="0">
        <v>197.35313415527344</v>
      </c>
      <c r="I405" s="0">
        <v>12.959028244018555</v>
      </c>
      <c r="J405" s="0">
        <v>0.061618063598871231</v>
      </c>
      <c r="K405" s="0">
        <v>7.9501862525939941</v>
      </c>
      <c r="L405" s="0">
        <v>10.909450531005859</v>
      </c>
      <c r="M405" s="0">
        <v>12.959028244018555</v>
      </c>
      <c r="N405" s="0">
        <v>15.00860595703125</v>
      </c>
      <c r="O405" s="0">
        <v>17.967870712280273</v>
      </c>
      <c r="P405" s="0">
        <v>6.5302491188049316</v>
      </c>
      <c r="Q405" s="0">
        <v>19.387807846069336</v>
      </c>
      <c r="R405" s="0">
        <v>1111</v>
      </c>
      <c r="S405" s="0">
        <v>15.275747299194336</v>
      </c>
      <c r="T405" s="0">
        <v>3.9084200859069824</v>
      </c>
      <c r="U405" s="0">
        <v>74.168533325195313</v>
      </c>
      <c r="V405" s="0">
        <v>88.75</v>
      </c>
      <c r="W405" s="0">
        <v>70.482330322265625</v>
      </c>
      <c r="X405">
        <f t="shared" si="18"/>
        <v>233.65681454467773</v>
      </c>
      <c r="Y405">
        <f t="shared" si="19"/>
        <v>219.2593320465088</v>
      </c>
      <c r="Z405">
        <f t="shared" si="20"/>
        <v>14.397480379104614</v>
      </c>
    </row>
    <row r="406">
      <c r="A406" t="s">
        <v>89</v>
      </c>
      <c r="B406" t="s">
        <v>90</v>
      </c>
      <c r="C406" t="s">
        <v>91</v>
      </c>
      <c r="D406" t="s">
        <v>97</v>
      </c>
      <c r="E406" t="s">
        <v>102</v>
      </c>
      <c r="F406" s="0">
        <v>21</v>
      </c>
      <c r="G406" s="0">
        <v>205.82652282714844</v>
      </c>
      <c r="H406" s="0">
        <v>194.17561340332031</v>
      </c>
      <c r="I406" s="0">
        <v>11.650913238525391</v>
      </c>
      <c r="J406" s="0">
        <v>0.056605499237775803</v>
      </c>
      <c r="K406" s="0">
        <v>6.4220371246337891</v>
      </c>
      <c r="L406" s="0">
        <v>9.5112991333007813</v>
      </c>
      <c r="M406" s="0">
        <v>11.650913238525391</v>
      </c>
      <c r="N406" s="0">
        <v>13.79052734375</v>
      </c>
      <c r="O406" s="0">
        <v>16.879789352416992</v>
      </c>
      <c r="P406" s="0">
        <v>4.939723014831543</v>
      </c>
      <c r="Q406" s="0">
        <v>18.362102508544922</v>
      </c>
      <c r="R406" s="0">
        <v>1111</v>
      </c>
      <c r="S406" s="0">
        <v>16.647329330444336</v>
      </c>
      <c r="T406" s="0">
        <v>4.0801138877868652</v>
      </c>
      <c r="U406" s="0">
        <v>74.168533325195313</v>
      </c>
      <c r="V406" s="0">
        <v>88.75</v>
      </c>
      <c r="W406" s="0">
        <v>69.697486877441406</v>
      </c>
      <c r="X406">
        <f t="shared" si="18"/>
        <v>228.67326686096192</v>
      </c>
      <c r="Y406">
        <f t="shared" si="19"/>
        <v>215.72910649108886</v>
      </c>
      <c r="Z406">
        <f t="shared" si="20"/>
        <v>12.944164608001708</v>
      </c>
    </row>
    <row r="407">
      <c r="A407" t="s">
        <v>89</v>
      </c>
      <c r="B407" t="s">
        <v>90</v>
      </c>
      <c r="C407" t="s">
        <v>91</v>
      </c>
      <c r="D407" t="s">
        <v>97</v>
      </c>
      <c r="E407" t="s">
        <v>102</v>
      </c>
      <c r="F407" s="0">
        <v>22</v>
      </c>
      <c r="G407" s="0">
        <v>194.44735717773437</v>
      </c>
      <c r="H407" s="0">
        <v>186.90994262695312</v>
      </c>
      <c r="I407" s="0">
        <v>7.5374150276184082</v>
      </c>
      <c r="J407" s="0">
        <v>0.038763269782066345</v>
      </c>
      <c r="K407" s="0">
        <v>2.3376340866088867</v>
      </c>
      <c r="L407" s="0">
        <v>5.4097065925598145</v>
      </c>
      <c r="M407" s="0">
        <v>7.5374150276184082</v>
      </c>
      <c r="N407" s="0">
        <v>9.6651229858398437</v>
      </c>
      <c r="O407" s="0">
        <v>12.73719596862793</v>
      </c>
      <c r="P407" s="0">
        <v>0.86356830596923828</v>
      </c>
      <c r="Q407" s="0">
        <v>14.211261749267578</v>
      </c>
      <c r="R407" s="0">
        <v>1111</v>
      </c>
      <c r="S407" s="0">
        <v>16.462583541870117</v>
      </c>
      <c r="T407" s="0">
        <v>4.057410717010498</v>
      </c>
      <c r="U407" s="0">
        <v>74.168533325195313</v>
      </c>
      <c r="V407" s="0">
        <v>88.75</v>
      </c>
      <c r="W407" s="0">
        <v>69.4554443359375</v>
      </c>
      <c r="X407">
        <f t="shared" si="18"/>
        <v>216.03101382446289</v>
      </c>
      <c r="Y407">
        <f t="shared" si="19"/>
        <v>207.65694625854493</v>
      </c>
      <c r="Z407">
        <f t="shared" si="20"/>
        <v>8.3740680956840521</v>
      </c>
    </row>
    <row r="408">
      <c r="A408" t="s">
        <v>89</v>
      </c>
      <c r="B408" t="s">
        <v>90</v>
      </c>
      <c r="C408" t="s">
        <v>91</v>
      </c>
      <c r="D408" t="s">
        <v>97</v>
      </c>
      <c r="E408" t="s">
        <v>102</v>
      </c>
      <c r="F408" s="0">
        <v>23</v>
      </c>
      <c r="G408" s="0">
        <v>190.05859375</v>
      </c>
      <c r="H408" s="0">
        <v>182.93510437011719</v>
      </c>
      <c r="I408" s="0">
        <v>7.1234970092773437</v>
      </c>
      <c r="J408" s="0">
        <v>0.037480529397726059</v>
      </c>
      <c r="K408" s="0">
        <v>2.5709106922149658</v>
      </c>
      <c r="L408" s="0">
        <v>5.260615348815918</v>
      </c>
      <c r="M408" s="0">
        <v>7.1234970092773437</v>
      </c>
      <c r="N408" s="0">
        <v>8.9863786697387695</v>
      </c>
      <c r="O408" s="0">
        <v>11.676083564758301</v>
      </c>
      <c r="P408" s="0">
        <v>1.280315637588501</v>
      </c>
      <c r="Q408" s="0">
        <v>12.966678619384766</v>
      </c>
      <c r="R408" s="0">
        <v>1111</v>
      </c>
      <c r="S408" s="0">
        <v>12.619560241699219</v>
      </c>
      <c r="T408" s="0">
        <v>3.5524020195007324</v>
      </c>
      <c r="U408" s="0">
        <v>74.168533325195313</v>
      </c>
      <c r="V408" s="0">
        <v>88.75</v>
      </c>
      <c r="W408" s="0">
        <v>69.03076171875</v>
      </c>
      <c r="X408">
        <f t="shared" si="18"/>
        <v>211.15509765625001</v>
      </c>
      <c r="Y408">
        <f t="shared" si="19"/>
        <v>203.2409009552002</v>
      </c>
      <c r="Z408">
        <f t="shared" si="20"/>
        <v>7.9142051773071289</v>
      </c>
    </row>
    <row r="409">
      <c r="A409" t="s">
        <v>89</v>
      </c>
      <c r="B409" t="s">
        <v>90</v>
      </c>
      <c r="C409" t="s">
        <v>91</v>
      </c>
      <c r="D409" t="s">
        <v>97</v>
      </c>
      <c r="E409" t="s">
        <v>102</v>
      </c>
      <c r="F409" s="0">
        <v>24</v>
      </c>
      <c r="G409" s="0">
        <v>181.46817016601562</v>
      </c>
      <c r="H409" s="0">
        <v>177.76954650878906</v>
      </c>
      <c r="I409" s="0">
        <v>3.6986112594604492</v>
      </c>
      <c r="J409" s="0">
        <v>0.020381597802042961</v>
      </c>
      <c r="K409" s="0">
        <v>-0.63826841115951538</v>
      </c>
      <c r="L409" s="0">
        <v>1.9239952564239502</v>
      </c>
      <c r="M409" s="0">
        <v>3.6986112594604492</v>
      </c>
      <c r="N409" s="0">
        <v>5.4732270240783691</v>
      </c>
      <c r="O409" s="0">
        <v>8.0354909896850586</v>
      </c>
      <c r="P409" s="0">
        <v>-1.8677135705947876</v>
      </c>
      <c r="Q409" s="0">
        <v>9.2649364471435547</v>
      </c>
      <c r="R409" s="0">
        <v>1111</v>
      </c>
      <c r="S409" s="0">
        <v>11.452033042907715</v>
      </c>
      <c r="T409" s="0">
        <v>3.3840851783752441</v>
      </c>
      <c r="U409" s="0">
        <v>74.168533325195313</v>
      </c>
      <c r="V409" s="0">
        <v>88.75</v>
      </c>
      <c r="W409" s="0">
        <v>68.814765930175781</v>
      </c>
      <c r="X409">
        <f t="shared" si="18"/>
        <v>201.61113705444336</v>
      </c>
      <c r="Y409">
        <f t="shared" si="19"/>
        <v>197.50196617126466</v>
      </c>
      <c r="Z409">
        <f t="shared" si="20"/>
        <v>4.1091571092605594</v>
      </c>
    </row>
    <row r="410">
      <c r="A410" t="s">
        <v>89</v>
      </c>
      <c r="B410" t="s">
        <v>90</v>
      </c>
      <c r="C410" t="s">
        <v>91</v>
      </c>
      <c r="D410" t="s">
        <v>97</v>
      </c>
      <c r="E410" t="s">
        <v>103</v>
      </c>
      <c r="F410" s="0">
        <v>1</v>
      </c>
      <c r="G410" s="0">
        <v>174.74545288085937</v>
      </c>
      <c r="H410" s="0">
        <v>169.5015869140625</v>
      </c>
      <c r="I410" s="0">
        <v>5.2438673973083496</v>
      </c>
      <c r="J410" s="0">
        <v>0.030008606612682343</v>
      </c>
      <c r="K410" s="0">
        <v>0.76374059915542603</v>
      </c>
      <c r="L410" s="0">
        <v>3.4106357097625732</v>
      </c>
      <c r="M410" s="0">
        <v>5.2438673973083496</v>
      </c>
      <c r="N410" s="0">
        <v>7.0770988464355469</v>
      </c>
      <c r="O410" s="0">
        <v>9.723994255065918</v>
      </c>
      <c r="P410" s="0">
        <v>-0.50631314516067505</v>
      </c>
      <c r="Q410" s="0">
        <v>10.994048118591309</v>
      </c>
      <c r="R410" s="0">
        <v>1111</v>
      </c>
      <c r="S410" s="0">
        <v>12.221048355102539</v>
      </c>
      <c r="T410" s="0">
        <v>3.4958615303039551</v>
      </c>
      <c r="U410" s="0">
        <v>80.527664184570313</v>
      </c>
      <c r="V410" s="0">
        <v>97.25</v>
      </c>
      <c r="W410" s="0">
        <v>73.867706298828125</v>
      </c>
      <c r="X410">
        <f t="shared" si="18"/>
        <v>194.14219815063475</v>
      </c>
      <c r="Y410">
        <f t="shared" si="19"/>
        <v>188.31626306152344</v>
      </c>
      <c r="Z410">
        <f t="shared" si="20"/>
        <v>5.8259366784095761</v>
      </c>
    </row>
    <row r="411">
      <c r="A411" t="s">
        <v>89</v>
      </c>
      <c r="B411" t="s">
        <v>90</v>
      </c>
      <c r="C411" t="s">
        <v>91</v>
      </c>
      <c r="D411" t="s">
        <v>97</v>
      </c>
      <c r="E411" t="s">
        <v>103</v>
      </c>
      <c r="F411" s="0">
        <v>2</v>
      </c>
      <c r="G411" s="0">
        <v>169.89207458496094</v>
      </c>
      <c r="H411" s="0">
        <v>165.62481689453125</v>
      </c>
      <c r="I411" s="0">
        <v>4.2672529220581055</v>
      </c>
      <c r="J411" s="0">
        <v>0.025117434561252594</v>
      </c>
      <c r="K411" s="0">
        <v>0.057694464921951294</v>
      </c>
      <c r="L411" s="0">
        <v>2.5447356700897217</v>
      </c>
      <c r="M411" s="0">
        <v>4.2672529220581055</v>
      </c>
      <c r="N411" s="0">
        <v>5.9897699356079102</v>
      </c>
      <c r="O411" s="0">
        <v>8.476811408996582</v>
      </c>
      <c r="P411" s="0">
        <v>-1.1356568336486816</v>
      </c>
      <c r="Q411" s="0">
        <v>9.6701631546020508</v>
      </c>
      <c r="R411" s="0">
        <v>1111</v>
      </c>
      <c r="S411" s="0">
        <v>10.78948974609375</v>
      </c>
      <c r="T411" s="0">
        <v>3.2847359180450439</v>
      </c>
      <c r="U411" s="0">
        <v>80.527664184570313</v>
      </c>
      <c r="V411" s="0">
        <v>97.25</v>
      </c>
      <c r="W411" s="0">
        <v>73.347526550292969</v>
      </c>
      <c r="X411">
        <f t="shared" si="18"/>
        <v>188.7500948638916</v>
      </c>
      <c r="Y411">
        <f t="shared" si="19"/>
        <v>184.00917156982422</v>
      </c>
      <c r="Z411">
        <f t="shared" si="20"/>
        <v>4.7409179964065551</v>
      </c>
    </row>
    <row r="412">
      <c r="A412" t="s">
        <v>89</v>
      </c>
      <c r="B412" t="s">
        <v>90</v>
      </c>
      <c r="C412" t="s">
        <v>91</v>
      </c>
      <c r="D412" t="s">
        <v>97</v>
      </c>
      <c r="E412" t="s">
        <v>103</v>
      </c>
      <c r="F412" s="0">
        <v>3</v>
      </c>
      <c r="G412" s="0">
        <v>165.16047668457031</v>
      </c>
      <c r="H412" s="0">
        <v>165.08638000488281</v>
      </c>
      <c r="I412" s="0">
        <v>0.074106708168983459</v>
      </c>
      <c r="J412" s="0">
        <v>0.00044869518023915589</v>
      </c>
      <c r="K412" s="0">
        <v>-4.1179041862487793</v>
      </c>
      <c r="L412" s="0">
        <v>-1.6412301063537598</v>
      </c>
      <c r="M412" s="0">
        <v>0.074106708168983459</v>
      </c>
      <c r="N412" s="0">
        <v>1.7894434928894043</v>
      </c>
      <c r="O412" s="0">
        <v>4.2661175727844238</v>
      </c>
      <c r="P412" s="0">
        <v>-5.3062806129455566</v>
      </c>
      <c r="Q412" s="0">
        <v>5.4544939994812012</v>
      </c>
      <c r="R412" s="0">
        <v>1111</v>
      </c>
      <c r="S412" s="0">
        <v>10.699724197387695</v>
      </c>
      <c r="T412" s="0">
        <v>3.2710433006286621</v>
      </c>
      <c r="U412" s="0">
        <v>80.527664184570313</v>
      </c>
      <c r="V412" s="0">
        <v>97.25</v>
      </c>
      <c r="W412" s="0">
        <v>72.794845581054687</v>
      </c>
      <c r="X412">
        <f t="shared" si="18"/>
        <v>183.49328959655762</v>
      </c>
      <c r="Y412">
        <f t="shared" si="19"/>
        <v>183.41096818542479</v>
      </c>
      <c r="Z412">
        <f t="shared" si="20"/>
        <v>8.2332552775740628E-2</v>
      </c>
    </row>
    <row r="413">
      <c r="A413" t="s">
        <v>89</v>
      </c>
      <c r="B413" t="s">
        <v>90</v>
      </c>
      <c r="C413" t="s">
        <v>91</v>
      </c>
      <c r="D413" t="s">
        <v>97</v>
      </c>
      <c r="E413" t="s">
        <v>103</v>
      </c>
      <c r="F413" s="0">
        <v>4</v>
      </c>
      <c r="G413" s="0">
        <v>167.57833862304687</v>
      </c>
      <c r="H413" s="0">
        <v>166.01197814941406</v>
      </c>
      <c r="I413" s="0">
        <v>1.5663532018661499</v>
      </c>
      <c r="J413" s="0">
        <v>0.0093469908460974693</v>
      </c>
      <c r="K413" s="0">
        <v>-2.9538674354553223</v>
      </c>
      <c r="L413" s="0">
        <v>-0.28328439593315125</v>
      </c>
      <c r="M413" s="0">
        <v>1.5663532018661499</v>
      </c>
      <c r="N413" s="0">
        <v>3.4159908294677734</v>
      </c>
      <c r="O413" s="0">
        <v>6.086573600769043</v>
      </c>
      <c r="P413" s="0">
        <v>-4.2352871894836426</v>
      </c>
      <c r="Q413" s="0">
        <v>7.3679933547973633</v>
      </c>
      <c r="R413" s="0">
        <v>1111</v>
      </c>
      <c r="S413" s="0">
        <v>12.440765380859375</v>
      </c>
      <c r="T413" s="0">
        <v>3.5271468162536621</v>
      </c>
      <c r="U413" s="0">
        <v>80.527664184570313</v>
      </c>
      <c r="V413" s="0">
        <v>97.25</v>
      </c>
      <c r="W413" s="0">
        <v>72.629173278808594</v>
      </c>
      <c r="X413">
        <f t="shared" si="18"/>
        <v>186.17953421020508</v>
      </c>
      <c r="Y413">
        <f t="shared" si="19"/>
        <v>184.43930772399904</v>
      </c>
      <c r="Z413">
        <f t="shared" si="20"/>
        <v>1.7402184072732925</v>
      </c>
    </row>
    <row r="414">
      <c r="A414" t="s">
        <v>89</v>
      </c>
      <c r="B414" t="s">
        <v>90</v>
      </c>
      <c r="C414" t="s">
        <v>91</v>
      </c>
      <c r="D414" t="s">
        <v>97</v>
      </c>
      <c r="E414" t="s">
        <v>103</v>
      </c>
      <c r="F414" s="0">
        <v>5</v>
      </c>
      <c r="G414" s="0">
        <v>174.72895812988281</v>
      </c>
      <c r="H414" s="0">
        <v>176.09405517578125</v>
      </c>
      <c r="I414" s="0">
        <v>-1.3650991916656494</v>
      </c>
      <c r="J414" s="0">
        <v>-0.0078126667067408562</v>
      </c>
      <c r="K414" s="0">
        <v>-6.3772377967834473</v>
      </c>
      <c r="L414" s="0">
        <v>-3.4160256385803223</v>
      </c>
      <c r="M414" s="0">
        <v>-1.3650991916656494</v>
      </c>
      <c r="N414" s="0">
        <v>0.68582719564437866</v>
      </c>
      <c r="O414" s="0">
        <v>3.6470391750335693</v>
      </c>
      <c r="P414" s="0">
        <v>-7.7981090545654297</v>
      </c>
      <c r="Q414" s="0">
        <v>5.0679106712341309</v>
      </c>
      <c r="R414" s="0">
        <v>1111</v>
      </c>
      <c r="S414" s="0">
        <v>15.295862197875977</v>
      </c>
      <c r="T414" s="0">
        <v>3.9109923839569092</v>
      </c>
      <c r="U414" s="0">
        <v>80.527664184570313</v>
      </c>
      <c r="V414" s="0">
        <v>97.25</v>
      </c>
      <c r="W414" s="0">
        <v>71.7344970703125</v>
      </c>
      <c r="X414">
        <f t="shared" si="18"/>
        <v>194.12387248229982</v>
      </c>
      <c r="Y414">
        <f t="shared" si="19"/>
        <v>195.64049530029297</v>
      </c>
      <c r="Z414">
        <f t="shared" si="20"/>
        <v>-1.5166252019405364</v>
      </c>
    </row>
    <row r="415">
      <c r="A415" t="s">
        <v>89</v>
      </c>
      <c r="B415" t="s">
        <v>90</v>
      </c>
      <c r="C415" t="s">
        <v>91</v>
      </c>
      <c r="D415" t="s">
        <v>97</v>
      </c>
      <c r="E415" t="s">
        <v>103</v>
      </c>
      <c r="F415" s="0">
        <v>6</v>
      </c>
      <c r="G415" s="0">
        <v>193.67021179199219</v>
      </c>
      <c r="H415" s="0">
        <v>194.27914428710937</v>
      </c>
      <c r="I415" s="0">
        <v>-0.60892438888549805</v>
      </c>
      <c r="J415" s="0">
        <v>-0.0031441303435713053</v>
      </c>
      <c r="K415" s="0">
        <v>-5.7433347702026367</v>
      </c>
      <c r="L415" s="0">
        <v>-2.709883451461792</v>
      </c>
      <c r="M415" s="0">
        <v>-0.60892438888549805</v>
      </c>
      <c r="N415" s="0">
        <v>1.4920346736907959</v>
      </c>
      <c r="O415" s="0">
        <v>4.5254859924316406</v>
      </c>
      <c r="P415" s="0">
        <v>-7.1988682746887207</v>
      </c>
      <c r="Q415" s="0">
        <v>5.9810194969177246</v>
      </c>
      <c r="R415" s="0">
        <v>1111</v>
      </c>
      <c r="S415" s="0">
        <v>16.051252365112305</v>
      </c>
      <c r="T415" s="0">
        <v>4.006401538848877</v>
      </c>
      <c r="U415" s="0">
        <v>80.527664184570313</v>
      </c>
      <c r="V415" s="0">
        <v>97.25</v>
      </c>
      <c r="W415" s="0">
        <v>71.752464294433594</v>
      </c>
      <c r="X415">
        <f t="shared" si="18"/>
        <v>215.16760530090332</v>
      </c>
      <c r="Y415">
        <f t="shared" si="19"/>
        <v>215.8441293029785</v>
      </c>
      <c r="Z415">
        <f t="shared" si="20"/>
        <v>-0.67651499605178833</v>
      </c>
    </row>
    <row r="416">
      <c r="A416" t="s">
        <v>89</v>
      </c>
      <c r="B416" t="s">
        <v>90</v>
      </c>
      <c r="C416" t="s">
        <v>91</v>
      </c>
      <c r="D416" t="s">
        <v>97</v>
      </c>
      <c r="E416" t="s">
        <v>103</v>
      </c>
      <c r="F416" s="0">
        <v>7</v>
      </c>
      <c r="G416" s="0">
        <v>217.68299865722656</v>
      </c>
      <c r="H416" s="0">
        <v>218.50361633300781</v>
      </c>
      <c r="I416" s="0">
        <v>-0.82061678171157837</v>
      </c>
      <c r="J416" s="0">
        <v>-0.0037697788793593645</v>
      </c>
      <c r="K416" s="0">
        <v>-6.3517427444458008</v>
      </c>
      <c r="L416" s="0">
        <v>-3.0839085578918457</v>
      </c>
      <c r="M416" s="0">
        <v>-0.82061678171157837</v>
      </c>
      <c r="N416" s="0">
        <v>1.4426751136779785</v>
      </c>
      <c r="O416" s="0">
        <v>4.7105088233947754</v>
      </c>
      <c r="P416" s="0">
        <v>-7.9197397232055664</v>
      </c>
      <c r="Q416" s="0">
        <v>6.2785062789916992</v>
      </c>
      <c r="R416" s="0">
        <v>1111</v>
      </c>
      <c r="S416" s="0">
        <v>18.62751579284668</v>
      </c>
      <c r="T416" s="0">
        <v>4.3159604072570801</v>
      </c>
      <c r="U416" s="0">
        <v>80.527664184570313</v>
      </c>
      <c r="V416" s="0">
        <v>97.25</v>
      </c>
      <c r="W416" s="0">
        <v>75.348251342773438</v>
      </c>
      <c r="X416">
        <f t="shared" si="18"/>
        <v>241.84581150817871</v>
      </c>
      <c r="Y416">
        <f t="shared" si="19"/>
        <v>242.75751774597168</v>
      </c>
      <c r="Z416">
        <f t="shared" si="20"/>
        <v>-0.91170524448156354</v>
      </c>
    </row>
    <row r="417">
      <c r="A417" t="s">
        <v>89</v>
      </c>
      <c r="B417" t="s">
        <v>90</v>
      </c>
      <c r="C417" t="s">
        <v>91</v>
      </c>
      <c r="D417" t="s">
        <v>97</v>
      </c>
      <c r="E417" t="s">
        <v>103</v>
      </c>
      <c r="F417" s="0">
        <v>8</v>
      </c>
      <c r="G417" s="0">
        <v>242.67515563964844</v>
      </c>
      <c r="H417" s="0">
        <v>240.32272338867187</v>
      </c>
      <c r="I417" s="0">
        <v>2.3524425029754639</v>
      </c>
      <c r="J417" s="0">
        <v>0.0096937920898199081</v>
      </c>
      <c r="K417" s="0">
        <v>-2.5715928077697754</v>
      </c>
      <c r="L417" s="0">
        <v>0.33756721019744873</v>
      </c>
      <c r="M417" s="0">
        <v>2.3524425029754639</v>
      </c>
      <c r="N417" s="0">
        <v>4.3673176765441895</v>
      </c>
      <c r="O417" s="0">
        <v>7.2764778137207031</v>
      </c>
      <c r="P417" s="0">
        <v>-3.9674882888793945</v>
      </c>
      <c r="Q417" s="0">
        <v>8.6723728179931641</v>
      </c>
      <c r="R417" s="0">
        <v>1111</v>
      </c>
      <c r="S417" s="0">
        <v>14.762846946716309</v>
      </c>
      <c r="T417" s="0">
        <v>3.8422451019287109</v>
      </c>
      <c r="U417" s="0">
        <v>80.527664184570313</v>
      </c>
      <c r="V417" s="0">
        <v>97.25</v>
      </c>
      <c r="W417" s="0">
        <v>80.497489929199219</v>
      </c>
      <c r="X417">
        <f t="shared" si="18"/>
        <v>269.61209791564943</v>
      </c>
      <c r="Y417">
        <f t="shared" si="19"/>
        <v>266.99854568481447</v>
      </c>
      <c r="Z417">
        <f t="shared" si="20"/>
        <v>2.6135636208057402</v>
      </c>
    </row>
    <row r="418">
      <c r="A418" t="s">
        <v>89</v>
      </c>
      <c r="B418" t="s">
        <v>90</v>
      </c>
      <c r="C418" t="s">
        <v>91</v>
      </c>
      <c r="D418" t="s">
        <v>97</v>
      </c>
      <c r="E418" t="s">
        <v>103</v>
      </c>
      <c r="F418" s="0">
        <v>9</v>
      </c>
      <c r="G418" s="0">
        <v>261.94479370117187</v>
      </c>
      <c r="H418" s="0">
        <v>259.04190063476562</v>
      </c>
      <c r="I418" s="0">
        <v>2.9029171466827393</v>
      </c>
      <c r="J418" s="0">
        <v>0.011082171462476254</v>
      </c>
      <c r="K418" s="0">
        <v>-2.3969740867614746</v>
      </c>
      <c r="L418" s="0">
        <v>0.73424458503723145</v>
      </c>
      <c r="M418" s="0">
        <v>2.9029171466827393</v>
      </c>
      <c r="N418" s="0">
        <v>5.071589469909668</v>
      </c>
      <c r="O418" s="0">
        <v>8.2028083801269531</v>
      </c>
      <c r="P418" s="0">
        <v>-3.8994195461273193</v>
      </c>
      <c r="Q418" s="0">
        <v>9.7052536010742187</v>
      </c>
      <c r="R418" s="0">
        <v>1111</v>
      </c>
      <c r="S418" s="0">
        <v>17.102582931518555</v>
      </c>
      <c r="T418" s="0">
        <v>4.1355271339416504</v>
      </c>
      <c r="U418" s="0">
        <v>80.527664184570313</v>
      </c>
      <c r="V418" s="0">
        <v>97.25</v>
      </c>
      <c r="W418" s="0">
        <v>85.342041015625</v>
      </c>
      <c r="X418">
        <f t="shared" si="18"/>
        <v>291.02066580200193</v>
      </c>
      <c r="Y418">
        <f t="shared" si="19"/>
        <v>287.7955516052246</v>
      </c>
      <c r="Z418">
        <f t="shared" si="20"/>
        <v>3.2251409499645232</v>
      </c>
    </row>
    <row r="419">
      <c r="A419" t="s">
        <v>89</v>
      </c>
      <c r="B419" t="s">
        <v>90</v>
      </c>
      <c r="C419" t="s">
        <v>91</v>
      </c>
      <c r="D419" t="s">
        <v>97</v>
      </c>
      <c r="E419" t="s">
        <v>103</v>
      </c>
      <c r="F419" s="0">
        <v>10</v>
      </c>
      <c r="G419" s="0">
        <v>271.68368530273437</v>
      </c>
      <c r="H419" s="0">
        <v>273.06625366210937</v>
      </c>
      <c r="I419" s="0">
        <v>-1.3825677633285522</v>
      </c>
      <c r="J419" s="0">
        <v>-0.0050888876430690289</v>
      </c>
      <c r="K419" s="0">
        <v>-6.7476305961608887</v>
      </c>
      <c r="L419" s="0">
        <v>-3.5779080390930176</v>
      </c>
      <c r="M419" s="0">
        <v>-1.3825677633285522</v>
      </c>
      <c r="N419" s="0">
        <v>0.81277251243591309</v>
      </c>
      <c r="O419" s="0">
        <v>3.9824950695037842</v>
      </c>
      <c r="P419" s="0">
        <v>-8.2685518264770508</v>
      </c>
      <c r="Q419" s="0">
        <v>5.5034160614013672</v>
      </c>
      <c r="R419" s="0">
        <v>1111</v>
      </c>
      <c r="S419" s="0">
        <v>17.525785446166992</v>
      </c>
      <c r="T419" s="0">
        <v>4.1863808631896973</v>
      </c>
      <c r="U419" s="0">
        <v>80.527664184570313</v>
      </c>
      <c r="V419" s="0">
        <v>97.25</v>
      </c>
      <c r="W419" s="0">
        <v>87.992851257324219</v>
      </c>
      <c r="X419">
        <f t="shared" si="18"/>
        <v>301.84057437133788</v>
      </c>
      <c r="Y419">
        <f t="shared" si="19"/>
        <v>303.37660781860353</v>
      </c>
      <c r="Z419">
        <f t="shared" si="20"/>
        <v>-1.5360327850580215</v>
      </c>
    </row>
    <row r="420">
      <c r="A420" t="s">
        <v>89</v>
      </c>
      <c r="B420" t="s">
        <v>90</v>
      </c>
      <c r="C420" t="s">
        <v>91</v>
      </c>
      <c r="D420" t="s">
        <v>97</v>
      </c>
      <c r="E420" t="s">
        <v>103</v>
      </c>
      <c r="F420" s="0">
        <v>11</v>
      </c>
      <c r="G420" s="0">
        <v>282.87826538085937</v>
      </c>
      <c r="H420" s="0">
        <v>275.3922119140625</v>
      </c>
      <c r="I420" s="0">
        <v>7.4860496520996094</v>
      </c>
      <c r="J420" s="0">
        <v>0.026463855057954788</v>
      </c>
      <c r="K420" s="0">
        <v>1.4333194494247437</v>
      </c>
      <c r="L420" s="0">
        <v>5.0093216896057129</v>
      </c>
      <c r="M420" s="0">
        <v>7.4860496520996094</v>
      </c>
      <c r="N420" s="0">
        <v>9.9627780914306641</v>
      </c>
      <c r="O420" s="0">
        <v>13.538780212402344</v>
      </c>
      <c r="P420" s="0">
        <v>-0.28254547715187073</v>
      </c>
      <c r="Q420" s="0">
        <v>15.254644393920898</v>
      </c>
      <c r="R420" s="0">
        <v>1111</v>
      </c>
      <c r="S420" s="0">
        <v>22.306449890136719</v>
      </c>
      <c r="T420" s="0">
        <v>4.7229704856872559</v>
      </c>
      <c r="U420" s="0">
        <v>80.527664184570313</v>
      </c>
      <c r="V420" s="0">
        <v>97.25</v>
      </c>
      <c r="W420" s="0">
        <v>89.757003784179688</v>
      </c>
      <c r="X420">
        <f t="shared" si="18"/>
        <v>314.27775283813475</v>
      </c>
      <c r="Y420">
        <f t="shared" si="19"/>
        <v>305.96074743652343</v>
      </c>
      <c r="Z420">
        <f t="shared" si="20"/>
        <v>8.3170011634826668</v>
      </c>
    </row>
    <row r="421">
      <c r="A421" t="s">
        <v>89</v>
      </c>
      <c r="B421" t="s">
        <v>90</v>
      </c>
      <c r="C421" t="s">
        <v>91</v>
      </c>
      <c r="D421" t="s">
        <v>97</v>
      </c>
      <c r="E421" t="s">
        <v>103</v>
      </c>
      <c r="F421" s="0">
        <v>12</v>
      </c>
      <c r="G421" s="0">
        <v>284.61773681640625</v>
      </c>
      <c r="H421" s="0">
        <v>257.17626953125</v>
      </c>
      <c r="I421" s="0">
        <v>27.441444396972656</v>
      </c>
      <c r="J421" s="0">
        <v>0.096415087580680847</v>
      </c>
      <c r="K421" s="0">
        <v>21.167509078979492</v>
      </c>
      <c r="L421" s="0">
        <v>24.874200820922852</v>
      </c>
      <c r="M421" s="0">
        <v>27.441444396972656</v>
      </c>
      <c r="N421" s="0">
        <v>30.008687973022461</v>
      </c>
      <c r="O421" s="0">
        <v>33.715381622314453</v>
      </c>
      <c r="P421" s="0">
        <v>19.388935089111328</v>
      </c>
      <c r="Q421" s="0">
        <v>35.493953704833984</v>
      </c>
      <c r="R421" s="0">
        <v>1111</v>
      </c>
      <c r="S421" s="0">
        <v>23.96668815612793</v>
      </c>
      <c r="T421" s="0">
        <v>4.8955783843994141</v>
      </c>
      <c r="U421" s="0">
        <v>80.527664184570313</v>
      </c>
      <c r="V421" s="0">
        <v>97.25</v>
      </c>
      <c r="W421" s="0">
        <v>89.590522766113281</v>
      </c>
      <c r="X421">
        <f t="shared" si="18"/>
        <v>316.21030560302734</v>
      </c>
      <c r="Y421">
        <f t="shared" si="19"/>
        <v>285.72283544921873</v>
      </c>
      <c r="Z421">
        <f t="shared" si="20"/>
        <v>30.487444725036621</v>
      </c>
    </row>
    <row r="422">
      <c r="A422" t="s">
        <v>89</v>
      </c>
      <c r="B422" t="s">
        <v>90</v>
      </c>
      <c r="C422" t="s">
        <v>91</v>
      </c>
      <c r="D422" t="s">
        <v>97</v>
      </c>
      <c r="E422" t="s">
        <v>103</v>
      </c>
      <c r="F422" s="0">
        <v>13</v>
      </c>
      <c r="G422" s="0">
        <v>283.73873901367187</v>
      </c>
      <c r="H422" s="0">
        <v>256.91278076171875</v>
      </c>
      <c r="I422" s="0">
        <v>26.825952529907227</v>
      </c>
      <c r="J422" s="0">
        <v>0.094544552266597748</v>
      </c>
      <c r="K422" s="0">
        <v>20.447490692138672</v>
      </c>
      <c r="L422" s="0">
        <v>24.215938568115234</v>
      </c>
      <c r="M422" s="0">
        <v>26.825952529907227</v>
      </c>
      <c r="N422" s="0">
        <v>29.435966491699219</v>
      </c>
      <c r="O422" s="0">
        <v>33.204414367675781</v>
      </c>
      <c r="P422" s="0">
        <v>18.639286041259766</v>
      </c>
      <c r="Q422" s="0">
        <v>35.012619018554688</v>
      </c>
      <c r="R422" s="0">
        <v>1111</v>
      </c>
      <c r="S422" s="0">
        <v>24.771921157836914</v>
      </c>
      <c r="T422" s="0">
        <v>4.977139949798584</v>
      </c>
      <c r="U422" s="0">
        <v>80.527664184570313</v>
      </c>
      <c r="V422" s="0">
        <v>97.25</v>
      </c>
      <c r="W422" s="0">
        <v>89.081077575683594</v>
      </c>
      <c r="X422">
        <f t="shared" si="18"/>
        <v>315.23373904418946</v>
      </c>
      <c r="Y422">
        <f t="shared" si="19"/>
        <v>285.43009942626952</v>
      </c>
      <c r="Z422">
        <f t="shared" si="20"/>
        <v>29.803633260726929</v>
      </c>
    </row>
    <row r="423">
      <c r="A423" t="s">
        <v>89</v>
      </c>
      <c r="B423" t="s">
        <v>90</v>
      </c>
      <c r="C423" t="s">
        <v>91</v>
      </c>
      <c r="D423" t="s">
        <v>97</v>
      </c>
      <c r="E423" t="s">
        <v>103</v>
      </c>
      <c r="F423" s="0">
        <v>14</v>
      </c>
      <c r="G423" s="0">
        <v>284.97879028320312</v>
      </c>
      <c r="H423" s="0">
        <v>260.06588745117187</v>
      </c>
      <c r="I423" s="0">
        <v>24.91288948059082</v>
      </c>
      <c r="J423" s="0">
        <v>0.087420150637626648</v>
      </c>
      <c r="K423" s="0">
        <v>18.548742294311523</v>
      </c>
      <c r="L423" s="0">
        <v>22.308731079101563</v>
      </c>
      <c r="M423" s="0">
        <v>24.91288948059082</v>
      </c>
      <c r="N423" s="0">
        <v>27.517047882080078</v>
      </c>
      <c r="O423" s="0">
        <v>31.277036666870117</v>
      </c>
      <c r="P423" s="0">
        <v>16.744594573974609</v>
      </c>
      <c r="Q423" s="0">
        <v>33.081184387207031</v>
      </c>
      <c r="R423" s="0">
        <v>1111</v>
      </c>
      <c r="S423" s="0">
        <v>24.660865783691406</v>
      </c>
      <c r="T423" s="0">
        <v>4.9659709930419922</v>
      </c>
      <c r="U423" s="0">
        <v>80.527664184570313</v>
      </c>
      <c r="V423" s="0">
        <v>97.25</v>
      </c>
      <c r="W423" s="0">
        <v>89.264549255371094</v>
      </c>
      <c r="X423">
        <f t="shared" si="18"/>
        <v>316.61143600463868</v>
      </c>
      <c r="Y423">
        <f t="shared" si="19"/>
        <v>288.93320095825197</v>
      </c>
      <c r="Z423">
        <f t="shared" si="20"/>
        <v>27.678220212936402</v>
      </c>
    </row>
    <row r="424">
      <c r="A424" t="s">
        <v>89</v>
      </c>
      <c r="B424" t="s">
        <v>90</v>
      </c>
      <c r="C424" t="s">
        <v>91</v>
      </c>
      <c r="D424" t="s">
        <v>97</v>
      </c>
      <c r="E424" t="s">
        <v>103</v>
      </c>
      <c r="F424" s="0">
        <v>15</v>
      </c>
      <c r="G424" s="0">
        <v>277.63186645507812</v>
      </c>
      <c r="H424" s="0">
        <v>255.03166198730469</v>
      </c>
      <c r="I424" s="0">
        <v>22.600181579589844</v>
      </c>
      <c r="J424" s="0">
        <v>0.08140341192483902</v>
      </c>
      <c r="K424" s="0">
        <v>16.146459579467773</v>
      </c>
      <c r="L424" s="0">
        <v>19.959371566772461</v>
      </c>
      <c r="M424" s="0">
        <v>22.600181579589844</v>
      </c>
      <c r="N424" s="0">
        <v>25.240991592407227</v>
      </c>
      <c r="O424" s="0">
        <v>29.053903579711914</v>
      </c>
      <c r="P424" s="0">
        <v>14.316919326782227</v>
      </c>
      <c r="Q424" s="0">
        <v>30.883443832397461</v>
      </c>
      <c r="R424" s="0">
        <v>1111</v>
      </c>
      <c r="S424" s="0">
        <v>25.359943389892578</v>
      </c>
      <c r="T424" s="0">
        <v>5.0358657836914062</v>
      </c>
      <c r="U424" s="0">
        <v>80.527664184570313</v>
      </c>
      <c r="V424" s="0">
        <v>97.25</v>
      </c>
      <c r="W424" s="0">
        <v>89.098060607910156</v>
      </c>
      <c r="X424">
        <f t="shared" si="18"/>
        <v>308.44900363159178</v>
      </c>
      <c r="Y424">
        <f t="shared" si="19"/>
        <v>283.3401764678955</v>
      </c>
      <c r="Z424">
        <f t="shared" si="20"/>
        <v>25.108801734924317</v>
      </c>
    </row>
    <row r="425">
      <c r="A425" t="s">
        <v>89</v>
      </c>
      <c r="B425" t="s">
        <v>90</v>
      </c>
      <c r="C425" t="s">
        <v>91</v>
      </c>
      <c r="D425" t="s">
        <v>97</v>
      </c>
      <c r="E425" t="s">
        <v>103</v>
      </c>
      <c r="F425" s="0">
        <v>16</v>
      </c>
      <c r="G425" s="0">
        <v>271.74148559570312</v>
      </c>
      <c r="H425" s="0">
        <v>245.67817687988281</v>
      </c>
      <c r="I425" s="0">
        <v>26.063304901123047</v>
      </c>
      <c r="J425" s="0">
        <v>0.095912128686904907</v>
      </c>
      <c r="K425" s="0">
        <v>20.026065826416016</v>
      </c>
      <c r="L425" s="0">
        <v>23.592916488647461</v>
      </c>
      <c r="M425" s="0">
        <v>26.063304901123047</v>
      </c>
      <c r="N425" s="0">
        <v>28.533693313598633</v>
      </c>
      <c r="O425" s="0">
        <v>32.100543975830078</v>
      </c>
      <c r="P425" s="0">
        <v>18.314592361450195</v>
      </c>
      <c r="Q425" s="0">
        <v>33.812015533447266</v>
      </c>
      <c r="R425" s="0">
        <v>1111</v>
      </c>
      <c r="S425" s="0">
        <v>22.192417144775391</v>
      </c>
      <c r="T425" s="0">
        <v>4.7108826637268066</v>
      </c>
      <c r="U425" s="0">
        <v>80.527664184570313</v>
      </c>
      <c r="V425" s="0">
        <v>97.25</v>
      </c>
      <c r="W425" s="0">
        <v>87.242118835449219</v>
      </c>
      <c r="X425">
        <f t="shared" si="18"/>
        <v>301.90479049682619</v>
      </c>
      <c r="Y425">
        <f t="shared" si="19"/>
        <v>272.94845451354979</v>
      </c>
      <c r="Z425">
        <f t="shared" si="20"/>
        <v>28.956331745147704</v>
      </c>
    </row>
    <row r="426">
      <c r="A426" t="s">
        <v>89</v>
      </c>
      <c r="B426" t="s">
        <v>90</v>
      </c>
      <c r="C426" t="s">
        <v>91</v>
      </c>
      <c r="D426" t="s">
        <v>97</v>
      </c>
      <c r="E426" t="s">
        <v>103</v>
      </c>
      <c r="F426" s="0">
        <v>17</v>
      </c>
      <c r="G426" s="0">
        <v>263.12277221679687</v>
      </c>
      <c r="H426" s="0">
        <v>237.43109130859375</v>
      </c>
      <c r="I426" s="0">
        <v>25.691675186157227</v>
      </c>
      <c r="J426" s="0">
        <v>0.097641400992870331</v>
      </c>
      <c r="K426" s="0">
        <v>19.509981155395508</v>
      </c>
      <c r="L426" s="0">
        <v>23.162176132202148</v>
      </c>
      <c r="M426" s="0">
        <v>25.691675186157227</v>
      </c>
      <c r="N426" s="0">
        <v>28.221174240112305</v>
      </c>
      <c r="O426" s="0">
        <v>31.873369216918945</v>
      </c>
      <c r="P426" s="0">
        <v>17.757558822631836</v>
      </c>
      <c r="Q426" s="0">
        <v>33.62579345703125</v>
      </c>
      <c r="R426" s="0">
        <v>1111</v>
      </c>
      <c r="S426" s="0">
        <v>23.267126083374023</v>
      </c>
      <c r="T426" s="0">
        <v>4.8236007690429687</v>
      </c>
      <c r="U426" s="0">
        <v>80.527664184570313</v>
      </c>
      <c r="V426" s="0">
        <v>97.25</v>
      </c>
      <c r="W426" s="0">
        <v>84.443756103515625</v>
      </c>
      <c r="X426">
        <f t="shared" si="18"/>
        <v>292.32939993286135</v>
      </c>
      <c r="Y426">
        <f t="shared" si="19"/>
        <v>263.78594244384766</v>
      </c>
      <c r="Z426">
        <f t="shared" si="20"/>
        <v>28.543451131820678</v>
      </c>
    </row>
    <row r="427">
      <c r="A427" t="s">
        <v>89</v>
      </c>
      <c r="B427" t="s">
        <v>90</v>
      </c>
      <c r="C427" t="s">
        <v>91</v>
      </c>
      <c r="D427" t="s">
        <v>97</v>
      </c>
      <c r="E427" t="s">
        <v>103</v>
      </c>
      <c r="F427" s="0">
        <v>18</v>
      </c>
      <c r="G427" s="0">
        <v>249.23916625976562</v>
      </c>
      <c r="H427" s="0">
        <v>225.44801330566406</v>
      </c>
      <c r="I427" s="0">
        <v>23.791145324707031</v>
      </c>
      <c r="J427" s="0">
        <v>0.095455080270767212</v>
      </c>
      <c r="K427" s="0">
        <v>18.397300720214844</v>
      </c>
      <c r="L427" s="0">
        <v>21.584028244018555</v>
      </c>
      <c r="M427" s="0">
        <v>23.791145324707031</v>
      </c>
      <c r="N427" s="0">
        <v>25.998262405395508</v>
      </c>
      <c r="O427" s="0">
        <v>29.184989929199219</v>
      </c>
      <c r="P427" s="0">
        <v>16.868221282958984</v>
      </c>
      <c r="Q427" s="0">
        <v>30.714069366455078</v>
      </c>
      <c r="R427" s="0">
        <v>1111</v>
      </c>
      <c r="S427" s="0">
        <v>17.714328765869141</v>
      </c>
      <c r="T427" s="0">
        <v>4.2088394165039062</v>
      </c>
      <c r="U427" s="0">
        <v>80.527664184570313</v>
      </c>
      <c r="V427" s="0">
        <v>97.25</v>
      </c>
      <c r="W427" s="0">
        <v>81.600410461425781</v>
      </c>
      <c r="X427">
        <f t="shared" si="18"/>
        <v>276.90471371459961</v>
      </c>
      <c r="Y427">
        <f t="shared" si="19"/>
        <v>250.47274278259277</v>
      </c>
      <c r="Z427">
        <f t="shared" si="20"/>
        <v>26.431962455749513</v>
      </c>
    </row>
    <row r="428">
      <c r="A428" t="s">
        <v>89</v>
      </c>
      <c r="B428" t="s">
        <v>90</v>
      </c>
      <c r="C428" t="s">
        <v>91</v>
      </c>
      <c r="D428" t="s">
        <v>97</v>
      </c>
      <c r="E428" t="s">
        <v>103</v>
      </c>
      <c r="F428" s="0">
        <v>19</v>
      </c>
      <c r="G428" s="0">
        <v>231.53770446777344</v>
      </c>
      <c r="H428" s="0">
        <v>217.98481750488281</v>
      </c>
      <c r="I428" s="0">
        <v>13.552881240844727</v>
      </c>
      <c r="J428" s="0">
        <v>0.058534231036901474</v>
      </c>
      <c r="K428" s="0">
        <v>8.4534940719604492</v>
      </c>
      <c r="L428" s="0">
        <v>11.466253280639648</v>
      </c>
      <c r="M428" s="0">
        <v>13.552881240844727</v>
      </c>
      <c r="N428" s="0">
        <v>15.639509201049805</v>
      </c>
      <c r="O428" s="0">
        <v>18.652267456054688</v>
      </c>
      <c r="P428" s="0">
        <v>7.0078887939453125</v>
      </c>
      <c r="Q428" s="0">
        <v>20.097873687744141</v>
      </c>
      <c r="R428" s="0">
        <v>1111</v>
      </c>
      <c r="S428" s="0">
        <v>15.833020210266113</v>
      </c>
      <c r="T428" s="0">
        <v>3.9790728092193604</v>
      </c>
      <c r="U428" s="0">
        <v>80.527664184570313</v>
      </c>
      <c r="V428" s="0">
        <v>97.25</v>
      </c>
      <c r="W428" s="0">
        <v>79.792999267578125</v>
      </c>
      <c r="X428">
        <f t="shared" si="18"/>
        <v>257.2383896636963</v>
      </c>
      <c r="Y428">
        <f t="shared" si="19"/>
        <v>242.18113224792481</v>
      </c>
      <c r="Z428">
        <f t="shared" si="20"/>
        <v>15.05725105857849</v>
      </c>
    </row>
    <row r="429">
      <c r="A429" t="s">
        <v>89</v>
      </c>
      <c r="B429" t="s">
        <v>90</v>
      </c>
      <c r="C429" t="s">
        <v>91</v>
      </c>
      <c r="D429" t="s">
        <v>97</v>
      </c>
      <c r="E429" t="s">
        <v>103</v>
      </c>
      <c r="F429" s="0">
        <v>20</v>
      </c>
      <c r="G429" s="0">
        <v>224.32627868652344</v>
      </c>
      <c r="H429" s="0">
        <v>217.76365661621094</v>
      </c>
      <c r="I429" s="0">
        <v>6.5626072883605957</v>
      </c>
      <c r="J429" s="0">
        <v>0.029254741966724396</v>
      </c>
      <c r="K429" s="0">
        <v>1.6275886297225952</v>
      </c>
      <c r="L429" s="0">
        <v>4.5432376861572266</v>
      </c>
      <c r="M429" s="0">
        <v>6.5626072883605957</v>
      </c>
      <c r="N429" s="0">
        <v>8.5819768905639648</v>
      </c>
      <c r="O429" s="0">
        <v>11.497626304626465</v>
      </c>
      <c r="P429" s="0">
        <v>0.22857938706874847</v>
      </c>
      <c r="Q429" s="0">
        <v>12.896635055541992</v>
      </c>
      <c r="R429" s="0">
        <v>1111</v>
      </c>
      <c r="S429" s="0">
        <v>14.828780174255371</v>
      </c>
      <c r="T429" s="0">
        <v>3.8508155345916748</v>
      </c>
      <c r="U429" s="0">
        <v>80.527664184570313</v>
      </c>
      <c r="V429" s="0">
        <v>97.25</v>
      </c>
      <c r="W429" s="0">
        <v>78.97216796875</v>
      </c>
      <c r="X429">
        <f t="shared" si="18"/>
        <v>249.22649562072755</v>
      </c>
      <c r="Y429">
        <f t="shared" si="19"/>
        <v>241.93542250061034</v>
      </c>
      <c r="Z429">
        <f t="shared" si="20"/>
        <v>7.2910566973686217</v>
      </c>
    </row>
    <row r="430">
      <c r="A430" t="s">
        <v>89</v>
      </c>
      <c r="B430" t="s">
        <v>90</v>
      </c>
      <c r="C430" t="s">
        <v>91</v>
      </c>
      <c r="D430" t="s">
        <v>97</v>
      </c>
      <c r="E430" t="s">
        <v>103</v>
      </c>
      <c r="F430" s="0">
        <v>21</v>
      </c>
      <c r="G430" s="0">
        <v>215.75457763671875</v>
      </c>
      <c r="H430" s="0">
        <v>210.88851928710937</v>
      </c>
      <c r="I430" s="0">
        <v>4.866058349609375</v>
      </c>
      <c r="J430" s="0">
        <v>0.022553673014044762</v>
      </c>
      <c r="K430" s="0">
        <v>0.093964278697967529</v>
      </c>
      <c r="L430" s="0">
        <v>2.9133560657501221</v>
      </c>
      <c r="M430" s="0">
        <v>4.866058349609375</v>
      </c>
      <c r="N430" s="0">
        <v>6.8187603950500488</v>
      </c>
      <c r="O430" s="0">
        <v>9.6381521224975586</v>
      </c>
      <c r="P430" s="0">
        <v>-1.2588580846786499</v>
      </c>
      <c r="Q430" s="0">
        <v>10.990974426269531</v>
      </c>
      <c r="R430" s="0">
        <v>1111</v>
      </c>
      <c r="S430" s="0">
        <v>13.865827560424805</v>
      </c>
      <c r="T430" s="0">
        <v>3.7236847877502441</v>
      </c>
      <c r="U430" s="0">
        <v>80.527664184570313</v>
      </c>
      <c r="V430" s="0">
        <v>97.25</v>
      </c>
      <c r="W430" s="0">
        <v>78.225135803222656</v>
      </c>
      <c r="X430">
        <f t="shared" si="18"/>
        <v>239.70333575439454</v>
      </c>
      <c r="Y430">
        <f t="shared" si="19"/>
        <v>234.29714492797851</v>
      </c>
      <c r="Z430">
        <f t="shared" si="20"/>
        <v>5.4061908264160152</v>
      </c>
    </row>
    <row r="431">
      <c r="A431" t="s">
        <v>89</v>
      </c>
      <c r="B431" t="s">
        <v>90</v>
      </c>
      <c r="C431" t="s">
        <v>91</v>
      </c>
      <c r="D431" t="s">
        <v>97</v>
      </c>
      <c r="E431" t="s">
        <v>103</v>
      </c>
      <c r="F431" s="0">
        <v>22</v>
      </c>
      <c r="G431" s="0">
        <v>203.021484375</v>
      </c>
      <c r="H431" s="0">
        <v>200.87025451660156</v>
      </c>
      <c r="I431" s="0">
        <v>2.1512393951416016</v>
      </c>
      <c r="J431" s="0">
        <v>0.010596117004752159</v>
      </c>
      <c r="K431" s="0">
        <v>-2.6217923164367676</v>
      </c>
      <c r="L431" s="0">
        <v>0.19815348088741302</v>
      </c>
      <c r="M431" s="0">
        <v>2.1512393951416016</v>
      </c>
      <c r="N431" s="0">
        <v>4.1043252944946289</v>
      </c>
      <c r="O431" s="0">
        <v>6.9242711067199707</v>
      </c>
      <c r="P431" s="0">
        <v>-3.9748806953430176</v>
      </c>
      <c r="Q431" s="0">
        <v>8.2773590087890625</v>
      </c>
      <c r="R431" s="0">
        <v>1111</v>
      </c>
      <c r="S431" s="0">
        <v>13.871277809143066</v>
      </c>
      <c r="T431" s="0">
        <v>3.7244164943695068</v>
      </c>
      <c r="U431" s="0">
        <v>80.527664184570313</v>
      </c>
      <c r="V431" s="0">
        <v>97.25</v>
      </c>
      <c r="W431" s="0">
        <v>76.882194519042969</v>
      </c>
      <c r="X431">
        <f t="shared" si="18"/>
        <v>225.556869140625</v>
      </c>
      <c r="Y431">
        <f t="shared" si="19"/>
        <v>223.16685276794433</v>
      </c>
      <c r="Z431">
        <f t="shared" si="20"/>
        <v>2.3900269680023194</v>
      </c>
    </row>
    <row r="432">
      <c r="A432" t="s">
        <v>89</v>
      </c>
      <c r="B432" t="s">
        <v>90</v>
      </c>
      <c r="C432" t="s">
        <v>91</v>
      </c>
      <c r="D432" t="s">
        <v>97</v>
      </c>
      <c r="E432" t="s">
        <v>103</v>
      </c>
      <c r="F432" s="0">
        <v>23</v>
      </c>
      <c r="G432" s="0">
        <v>198.79460144042969</v>
      </c>
      <c r="H432" s="0">
        <v>196.1802978515625</v>
      </c>
      <c r="I432" s="0">
        <v>2.614307165145874</v>
      </c>
      <c r="J432" s="0">
        <v>0.013150795362889767</v>
      </c>
      <c r="K432" s="0">
        <v>-2.0215489864349365</v>
      </c>
      <c r="L432" s="0">
        <v>0.71735239028930664</v>
      </c>
      <c r="M432" s="0">
        <v>2.614307165145874</v>
      </c>
      <c r="N432" s="0">
        <v>4.5112619400024414</v>
      </c>
      <c r="O432" s="0">
        <v>7.2501630783081055</v>
      </c>
      <c r="P432" s="0">
        <v>-3.3357498645782471</v>
      </c>
      <c r="Q432" s="0">
        <v>8.5643644332885742</v>
      </c>
      <c r="R432" s="0">
        <v>1111</v>
      </c>
      <c r="S432" s="0">
        <v>13.085422515869141</v>
      </c>
      <c r="T432" s="0">
        <v>3.617377758026123</v>
      </c>
      <c r="U432" s="0">
        <v>80.527664184570313</v>
      </c>
      <c r="V432" s="0">
        <v>97.25</v>
      </c>
      <c r="W432" s="0">
        <v>75.940689086914063</v>
      </c>
      <c r="X432">
        <f t="shared" si="18"/>
        <v>220.86080220031738</v>
      </c>
      <c r="Y432">
        <f t="shared" si="19"/>
        <v>217.95631091308593</v>
      </c>
      <c r="Z432">
        <f t="shared" si="20"/>
        <v>2.904495260477066</v>
      </c>
    </row>
    <row r="433">
      <c r="A433" t="s">
        <v>89</v>
      </c>
      <c r="B433" t="s">
        <v>90</v>
      </c>
      <c r="C433" t="s">
        <v>91</v>
      </c>
      <c r="D433" t="s">
        <v>97</v>
      </c>
      <c r="E433" t="s">
        <v>103</v>
      </c>
      <c r="F433" s="0">
        <v>24</v>
      </c>
      <c r="G433" s="0">
        <v>193.22056579589844</v>
      </c>
      <c r="H433" s="0">
        <v>188.77088928222656</v>
      </c>
      <c r="I433" s="0">
        <v>4.4496674537658691</v>
      </c>
      <c r="J433" s="0">
        <v>0.02302895300090313</v>
      </c>
      <c r="K433" s="0">
        <v>-0.14521469175815582</v>
      </c>
      <c r="L433" s="0">
        <v>2.5694789886474609</v>
      </c>
      <c r="M433" s="0">
        <v>4.4496674537658691</v>
      </c>
      <c r="N433" s="0">
        <v>6.3298559188842773</v>
      </c>
      <c r="O433" s="0">
        <v>9.0445499420166016</v>
      </c>
      <c r="P433" s="0">
        <v>-1.4477999210357666</v>
      </c>
      <c r="Q433" s="0">
        <v>10.347134590148926</v>
      </c>
      <c r="R433" s="0">
        <v>1111</v>
      </c>
      <c r="S433" s="0">
        <v>12.855134010314941</v>
      </c>
      <c r="T433" s="0">
        <v>3.5854055881500244</v>
      </c>
      <c r="U433" s="0">
        <v>80.527664184570313</v>
      </c>
      <c r="V433" s="0">
        <v>97.25</v>
      </c>
      <c r="W433" s="0">
        <v>74.627510070800781</v>
      </c>
      <c r="X433">
        <f t="shared" si="18"/>
        <v>214.66804859924315</v>
      </c>
      <c r="Y433">
        <f t="shared" si="19"/>
        <v>209.72445799255371</v>
      </c>
      <c r="Z433">
        <f t="shared" si="20"/>
        <v>4.9435805411338807</v>
      </c>
    </row>
    <row r="434">
      <c r="A434" t="s">
        <v>89</v>
      </c>
      <c r="B434" t="s">
        <v>90</v>
      </c>
      <c r="C434" t="s">
        <v>91</v>
      </c>
      <c r="D434" t="s">
        <v>97</v>
      </c>
      <c r="E434" t="s">
        <v>104</v>
      </c>
      <c r="F434" s="0">
        <v>1</v>
      </c>
      <c r="G434" s="0">
        <v>181.7392578125</v>
      </c>
      <c r="H434" s="0">
        <v>180.656982421875</v>
      </c>
      <c r="I434" s="0">
        <v>1.0822714567184448</v>
      </c>
      <c r="J434" s="0">
        <v>0.0059550781734287739</v>
      </c>
      <c r="K434" s="0">
        <v>-3.4720590114593506</v>
      </c>
      <c r="L434" s="0">
        <v>-0.78132361173629761</v>
      </c>
      <c r="M434" s="0">
        <v>1.0822714567184448</v>
      </c>
      <c r="N434" s="0">
        <v>2.945866584777832</v>
      </c>
      <c r="O434" s="0">
        <v>5.6366019248962402</v>
      </c>
      <c r="P434" s="0">
        <v>-4.763148307800293</v>
      </c>
      <c r="Q434" s="0">
        <v>6.9276914596557617</v>
      </c>
      <c r="R434" s="0">
        <v>1110</v>
      </c>
      <c r="S434" s="0">
        <v>12.629231452941895</v>
      </c>
      <c r="T434" s="0">
        <v>3.5537629127502441</v>
      </c>
      <c r="U434" s="0">
        <v>83.718795776367188</v>
      </c>
      <c r="V434" s="0">
        <v>101.625</v>
      </c>
      <c r="W434" s="0">
        <v>74.1478271484375</v>
      </c>
      <c r="X434">
        <f t="shared" si="18"/>
        <v>201.73057617187499</v>
      </c>
      <c r="Y434">
        <f t="shared" si="19"/>
        <v>200.52925048828126</v>
      </c>
      <c r="Z434">
        <f t="shared" si="20"/>
        <v>1.2013213169574737</v>
      </c>
    </row>
    <row r="435">
      <c r="A435" t="s">
        <v>89</v>
      </c>
      <c r="B435" t="s">
        <v>90</v>
      </c>
      <c r="C435" t="s">
        <v>91</v>
      </c>
      <c r="D435" t="s">
        <v>97</v>
      </c>
      <c r="E435" t="s">
        <v>104</v>
      </c>
      <c r="F435" s="0">
        <v>2</v>
      </c>
      <c r="G435" s="0">
        <v>175.64309692382812</v>
      </c>
      <c r="H435" s="0">
        <v>175.30970764160156</v>
      </c>
      <c r="I435" s="0">
        <v>0.33337381482124329</v>
      </c>
      <c r="J435" s="0">
        <v>0.0018980182940140367</v>
      </c>
      <c r="K435" s="0">
        <v>-3.9297611713409424</v>
      </c>
      <c r="L435" s="0">
        <v>-1.4110664129257202</v>
      </c>
      <c r="M435" s="0">
        <v>0.33337381482124329</v>
      </c>
      <c r="N435" s="0">
        <v>2.0778141021728516</v>
      </c>
      <c r="O435" s="0">
        <v>4.5965089797973633</v>
      </c>
      <c r="P435" s="0">
        <v>-5.138300895690918</v>
      </c>
      <c r="Q435" s="0">
        <v>5.8050484657287598</v>
      </c>
      <c r="R435" s="0">
        <v>1110</v>
      </c>
      <c r="S435" s="0">
        <v>11.065881729125977</v>
      </c>
      <c r="T435" s="0">
        <v>3.3265419006347656</v>
      </c>
      <c r="U435" s="0">
        <v>83.718795776367188</v>
      </c>
      <c r="V435" s="0">
        <v>101.625</v>
      </c>
      <c r="W435" s="0">
        <v>73.936103820800781</v>
      </c>
      <c r="X435">
        <f t="shared" si="18"/>
        <v>194.96383758544923</v>
      </c>
      <c r="Y435">
        <f t="shared" si="19"/>
        <v>194.59377548217773</v>
      </c>
      <c r="Z435">
        <f t="shared" si="20"/>
        <v>0.37004493445158004</v>
      </c>
    </row>
    <row r="436">
      <c r="A436" t="s">
        <v>89</v>
      </c>
      <c r="B436" t="s">
        <v>90</v>
      </c>
      <c r="C436" t="s">
        <v>91</v>
      </c>
      <c r="D436" t="s">
        <v>97</v>
      </c>
      <c r="E436" t="s">
        <v>104</v>
      </c>
      <c r="F436" s="0">
        <v>3</v>
      </c>
      <c r="G436" s="0">
        <v>169.33106994628906</v>
      </c>
      <c r="H436" s="0">
        <v>171.2430419921875</v>
      </c>
      <c r="I436" s="0">
        <v>-1.9119677543640137</v>
      </c>
      <c r="J436" s="0">
        <v>-0.011291299015283585</v>
      </c>
      <c r="K436" s="0">
        <v>-5.9620165824890137</v>
      </c>
      <c r="L436" s="0">
        <v>-3.5692150592803955</v>
      </c>
      <c r="M436" s="0">
        <v>-1.9119677543640137</v>
      </c>
      <c r="N436" s="0">
        <v>-0.25472056865692139</v>
      </c>
      <c r="O436" s="0">
        <v>2.1380810737609863</v>
      </c>
      <c r="P436" s="0">
        <v>-7.1101493835449219</v>
      </c>
      <c r="Q436" s="0">
        <v>3.2862138748168945</v>
      </c>
      <c r="R436" s="0">
        <v>1110</v>
      </c>
      <c r="S436" s="0">
        <v>9.9873056411743164</v>
      </c>
      <c r="T436" s="0">
        <v>3.1602699756622314</v>
      </c>
      <c r="U436" s="0">
        <v>83.718795776367188</v>
      </c>
      <c r="V436" s="0">
        <v>101.625</v>
      </c>
      <c r="W436" s="0">
        <v>73.093803405761719</v>
      </c>
      <c r="X436">
        <f t="shared" si="18"/>
        <v>187.95748764038086</v>
      </c>
      <c r="Y436">
        <f t="shared" si="19"/>
        <v>190.07977661132813</v>
      </c>
      <c r="Z436">
        <f t="shared" si="20"/>
        <v>-2.1222842073440553</v>
      </c>
    </row>
    <row r="437">
      <c r="A437" t="s">
        <v>89</v>
      </c>
      <c r="B437" t="s">
        <v>90</v>
      </c>
      <c r="C437" t="s">
        <v>91</v>
      </c>
      <c r="D437" t="s">
        <v>97</v>
      </c>
      <c r="E437" t="s">
        <v>104</v>
      </c>
      <c r="F437" s="0">
        <v>4</v>
      </c>
      <c r="G437" s="0">
        <v>169.62030029296875</v>
      </c>
      <c r="H437" s="0">
        <v>171.17584228515625</v>
      </c>
      <c r="I437" s="0">
        <v>-1.5555464029312134</v>
      </c>
      <c r="J437" s="0">
        <v>-0.0091707557439804077</v>
      </c>
      <c r="K437" s="0">
        <v>-5.5756072998046875</v>
      </c>
      <c r="L437" s="0">
        <v>-3.2005226612091064</v>
      </c>
      <c r="M437" s="0">
        <v>-1.5555464029312134</v>
      </c>
      <c r="N437" s="0">
        <v>0.089429907500743866</v>
      </c>
      <c r="O437" s="0">
        <v>2.4645144939422607</v>
      </c>
      <c r="P437" s="0">
        <v>-6.7152385711669922</v>
      </c>
      <c r="Q437" s="0">
        <v>3.6041457653045654</v>
      </c>
      <c r="R437" s="0">
        <v>1110</v>
      </c>
      <c r="S437" s="0">
        <v>9.8399543762207031</v>
      </c>
      <c r="T437" s="0">
        <v>3.1368701457977295</v>
      </c>
      <c r="U437" s="0">
        <v>83.718795776367188</v>
      </c>
      <c r="V437" s="0">
        <v>101.625</v>
      </c>
      <c r="W437" s="0">
        <v>73.108963012695312</v>
      </c>
      <c r="X437">
        <f t="shared" si="18"/>
        <v>188.27853332519533</v>
      </c>
      <c r="Y437">
        <f t="shared" si="19"/>
        <v>190.00518493652345</v>
      </c>
      <c r="Z437">
        <f t="shared" si="20"/>
        <v>-1.7266565072536468</v>
      </c>
    </row>
    <row r="438">
      <c r="A438" t="s">
        <v>89</v>
      </c>
      <c r="B438" t="s">
        <v>90</v>
      </c>
      <c r="C438" t="s">
        <v>91</v>
      </c>
      <c r="D438" t="s">
        <v>97</v>
      </c>
      <c r="E438" t="s">
        <v>104</v>
      </c>
      <c r="F438" s="0">
        <v>5</v>
      </c>
      <c r="G438" s="0">
        <v>177.62637329101562</v>
      </c>
      <c r="H438" s="0">
        <v>177.63905334472656</v>
      </c>
      <c r="I438" s="0">
        <v>-0.012678638100624084</v>
      </c>
      <c r="J438" s="0">
        <v>-7.1378126449417323e-005</v>
      </c>
      <c r="K438" s="0">
        <v>-4.5217170715332031</v>
      </c>
      <c r="L438" s="0">
        <v>-1.8577406406402588</v>
      </c>
      <c r="M438" s="0">
        <v>-0.012678638100624084</v>
      </c>
      <c r="N438" s="0">
        <v>1.832383394241333</v>
      </c>
      <c r="O438" s="0">
        <v>4.4963598251342773</v>
      </c>
      <c r="P438" s="0">
        <v>-5.7999668121337891</v>
      </c>
      <c r="Q438" s="0">
        <v>5.7746095657348633</v>
      </c>
      <c r="R438" s="0">
        <v>1110</v>
      </c>
      <c r="S438" s="0">
        <v>12.379288673400879</v>
      </c>
      <c r="T438" s="0">
        <v>3.5184214115142822</v>
      </c>
      <c r="U438" s="0">
        <v>83.718795776367188</v>
      </c>
      <c r="V438" s="0">
        <v>101.625</v>
      </c>
      <c r="W438" s="0">
        <v>72.924240112304687</v>
      </c>
      <c r="X438">
        <f t="shared" si="18"/>
        <v>197.16527435302734</v>
      </c>
      <c r="Y438">
        <f t="shared" si="19"/>
        <v>197.17934921264649</v>
      </c>
      <c r="Z438">
        <f t="shared" si="20"/>
        <v>-1.4073288291692734E-2</v>
      </c>
    </row>
    <row r="439">
      <c r="A439" t="s">
        <v>89</v>
      </c>
      <c r="B439" t="s">
        <v>90</v>
      </c>
      <c r="C439" t="s">
        <v>91</v>
      </c>
      <c r="D439" t="s">
        <v>97</v>
      </c>
      <c r="E439" t="s">
        <v>104</v>
      </c>
      <c r="F439" s="0">
        <v>6</v>
      </c>
      <c r="G439" s="0">
        <v>194.82951354980469</v>
      </c>
      <c r="H439" s="0">
        <v>195.06597900390625</v>
      </c>
      <c r="I439" s="0">
        <v>-0.23645731806755066</v>
      </c>
      <c r="J439" s="0">
        <v>-0.0012136626755818725</v>
      </c>
      <c r="K439" s="0">
        <v>-5.2702040672302246</v>
      </c>
      <c r="L439" s="0">
        <v>-2.2962255477905273</v>
      </c>
      <c r="M439" s="0">
        <v>-0.23645731806755066</v>
      </c>
      <c r="N439" s="0">
        <v>1.8233109712600708</v>
      </c>
      <c r="O439" s="0">
        <v>4.7972893714904785</v>
      </c>
      <c r="P439" s="0">
        <v>-6.6972012519836426</v>
      </c>
      <c r="Q439" s="0">
        <v>6.2242865562438965</v>
      </c>
      <c r="R439" s="0">
        <v>1110</v>
      </c>
      <c r="S439" s="0">
        <v>15.428031921386719</v>
      </c>
      <c r="T439" s="0">
        <v>3.9278533458709717</v>
      </c>
      <c r="U439" s="0">
        <v>83.718795776367188</v>
      </c>
      <c r="V439" s="0">
        <v>101.625</v>
      </c>
      <c r="W439" s="0">
        <v>73.7257080078125</v>
      </c>
      <c r="X439">
        <f t="shared" si="18"/>
        <v>216.2607600402832</v>
      </c>
      <c r="Y439">
        <f t="shared" si="19"/>
        <v>216.52323669433594</v>
      </c>
      <c r="Z439">
        <f t="shared" si="20"/>
        <v>-0.26246762305498123</v>
      </c>
    </row>
    <row r="440">
      <c r="A440" t="s">
        <v>89</v>
      </c>
      <c r="B440" t="s">
        <v>90</v>
      </c>
      <c r="C440" t="s">
        <v>91</v>
      </c>
      <c r="D440" t="s">
        <v>97</v>
      </c>
      <c r="E440" t="s">
        <v>104</v>
      </c>
      <c r="F440" s="0">
        <v>7</v>
      </c>
      <c r="G440" s="0">
        <v>217.44041442871094</v>
      </c>
      <c r="H440" s="0">
        <v>215.46719360351562</v>
      </c>
      <c r="I440" s="0">
        <v>1.973217248916626</v>
      </c>
      <c r="J440" s="0">
        <v>0.0090747494250535965</v>
      </c>
      <c r="K440" s="0">
        <v>-3.1933467388153076</v>
      </c>
      <c r="L440" s="0">
        <v>-0.14089883863925934</v>
      </c>
      <c r="M440" s="0">
        <v>1.973217248916626</v>
      </c>
      <c r="N440" s="0">
        <v>4.0873332023620605</v>
      </c>
      <c r="O440" s="0">
        <v>7.1397809982299805</v>
      </c>
      <c r="P440" s="0">
        <v>-4.6579957008361816</v>
      </c>
      <c r="Q440" s="0">
        <v>8.6044301986694336</v>
      </c>
      <c r="R440" s="0">
        <v>1110</v>
      </c>
      <c r="S440" s="0">
        <v>16.252920150756836</v>
      </c>
      <c r="T440" s="0">
        <v>4.0314912796020508</v>
      </c>
      <c r="U440" s="0">
        <v>83.718795776367188</v>
      </c>
      <c r="V440" s="0">
        <v>101.625</v>
      </c>
      <c r="W440" s="0">
        <v>79.461006164550781</v>
      </c>
      <c r="X440">
        <f t="shared" si="18"/>
        <v>241.35886001586914</v>
      </c>
      <c r="Y440">
        <f t="shared" si="19"/>
        <v>239.16858489990236</v>
      </c>
      <c r="Z440">
        <f t="shared" si="20"/>
        <v>2.1902711462974547</v>
      </c>
    </row>
    <row r="441">
      <c r="A441" t="s">
        <v>89</v>
      </c>
      <c r="B441" t="s">
        <v>90</v>
      </c>
      <c r="C441" t="s">
        <v>91</v>
      </c>
      <c r="D441" t="s">
        <v>97</v>
      </c>
      <c r="E441" t="s">
        <v>104</v>
      </c>
      <c r="F441" s="0">
        <v>8</v>
      </c>
      <c r="G441" s="0">
        <v>244.76693725585937</v>
      </c>
      <c r="H441" s="0">
        <v>237.82083129882812</v>
      </c>
      <c r="I441" s="0">
        <v>6.9461174011230469</v>
      </c>
      <c r="J441" s="0">
        <v>0.028378495946526527</v>
      </c>
      <c r="K441" s="0">
        <v>2.125828742980957</v>
      </c>
      <c r="L441" s="0">
        <v>4.9736943244934082</v>
      </c>
      <c r="M441" s="0">
        <v>6.9461174011230469</v>
      </c>
      <c r="N441" s="0">
        <v>8.9185400009155273</v>
      </c>
      <c r="O441" s="0">
        <v>11.766406059265137</v>
      </c>
      <c r="P441" s="0">
        <v>0.75934380292892456</v>
      </c>
      <c r="Q441" s="0">
        <v>13.132890701293945</v>
      </c>
      <c r="R441" s="0">
        <v>1110</v>
      </c>
      <c r="S441" s="0">
        <v>14.147311210632324</v>
      </c>
      <c r="T441" s="0">
        <v>3.7612912654876709</v>
      </c>
      <c r="U441" s="0">
        <v>83.718795776367188</v>
      </c>
      <c r="V441" s="0">
        <v>101.625</v>
      </c>
      <c r="W441" s="0">
        <v>85.244110107421875</v>
      </c>
      <c r="X441">
        <f t="shared" si="18"/>
        <v>271.69130035400389</v>
      </c>
      <c r="Y441">
        <f t="shared" si="19"/>
        <v>263.98112274169921</v>
      </c>
      <c r="Z441">
        <f t="shared" si="20"/>
        <v>7.7101903152465816</v>
      </c>
    </row>
    <row r="442">
      <c r="A442" t="s">
        <v>89</v>
      </c>
      <c r="B442" t="s">
        <v>90</v>
      </c>
      <c r="C442" t="s">
        <v>91</v>
      </c>
      <c r="D442" t="s">
        <v>97</v>
      </c>
      <c r="E442" t="s">
        <v>104</v>
      </c>
      <c r="F442" s="0">
        <v>9</v>
      </c>
      <c r="G442" s="0">
        <v>265.61172485351562</v>
      </c>
      <c r="H442" s="0">
        <v>260.2630615234375</v>
      </c>
      <c r="I442" s="0">
        <v>5.3486604690551758</v>
      </c>
      <c r="J442" s="0">
        <v>0.020137140527367592</v>
      </c>
      <c r="K442" s="0">
        <v>0.24846409261226654</v>
      </c>
      <c r="L442" s="0">
        <v>3.2617013454437256</v>
      </c>
      <c r="M442" s="0">
        <v>5.3486604690551758</v>
      </c>
      <c r="N442" s="0">
        <v>7.4356193542480469</v>
      </c>
      <c r="O442" s="0">
        <v>10.448857307434082</v>
      </c>
      <c r="P442" s="0">
        <v>-1.1973707675933838</v>
      </c>
      <c r="Q442" s="0">
        <v>11.894691467285156</v>
      </c>
      <c r="R442" s="0">
        <v>1110</v>
      </c>
      <c r="S442" s="0">
        <v>15.838047027587891</v>
      </c>
      <c r="T442" s="0">
        <v>3.9797043800354004</v>
      </c>
      <c r="U442" s="0">
        <v>83.718795776367188</v>
      </c>
      <c r="V442" s="0">
        <v>101.625</v>
      </c>
      <c r="W442" s="0">
        <v>88.602081298828125</v>
      </c>
      <c r="X442">
        <f t="shared" si="18"/>
        <v>294.82901458740236</v>
      </c>
      <c r="Y442">
        <f t="shared" si="19"/>
        <v>288.89199829101562</v>
      </c>
      <c r="Z442">
        <f t="shared" si="20"/>
        <v>5.9370131206512449</v>
      </c>
    </row>
    <row r="443">
      <c r="A443" t="s">
        <v>89</v>
      </c>
      <c r="B443" t="s">
        <v>90</v>
      </c>
      <c r="C443" t="s">
        <v>91</v>
      </c>
      <c r="D443" t="s">
        <v>97</v>
      </c>
      <c r="E443" t="s">
        <v>104</v>
      </c>
      <c r="F443" s="0">
        <v>10</v>
      </c>
      <c r="G443" s="0">
        <v>273.22744750976562</v>
      </c>
      <c r="H443" s="0">
        <v>274.00738525390625</v>
      </c>
      <c r="I443" s="0">
        <v>-0.77993655204772949</v>
      </c>
      <c r="J443" s="0">
        <v>-0.0028545323293656111</v>
      </c>
      <c r="K443" s="0">
        <v>-5.8559632301330566</v>
      </c>
      <c r="L443" s="0">
        <v>-2.8570053577423096</v>
      </c>
      <c r="M443" s="0">
        <v>-0.77993655204772949</v>
      </c>
      <c r="N443" s="0">
        <v>1.2971323728561401</v>
      </c>
      <c r="O443" s="0">
        <v>4.2960901260375977</v>
      </c>
      <c r="P443" s="0">
        <v>-7.2949461936950684</v>
      </c>
      <c r="Q443" s="0">
        <v>5.7350730895996094</v>
      </c>
      <c r="R443" s="0">
        <v>1110</v>
      </c>
      <c r="S443" s="0">
        <v>15.688288688659668</v>
      </c>
      <c r="T443" s="0">
        <v>3.9608445167541504</v>
      </c>
      <c r="U443" s="0">
        <v>83.718795776367188</v>
      </c>
      <c r="V443" s="0">
        <v>101.625</v>
      </c>
      <c r="W443" s="0">
        <v>91.536407470703125</v>
      </c>
      <c r="X443">
        <f t="shared" si="18"/>
        <v>303.28246673583982</v>
      </c>
      <c r="Y443">
        <f t="shared" si="19"/>
        <v>304.14819763183596</v>
      </c>
      <c r="Z443">
        <f t="shared" si="20"/>
        <v>-0.86572957277297968</v>
      </c>
    </row>
    <row r="444">
      <c r="A444" t="s">
        <v>89</v>
      </c>
      <c r="B444" t="s">
        <v>90</v>
      </c>
      <c r="C444" t="s">
        <v>91</v>
      </c>
      <c r="D444" t="s">
        <v>97</v>
      </c>
      <c r="E444" t="s">
        <v>104</v>
      </c>
      <c r="F444" s="0">
        <v>11</v>
      </c>
      <c r="G444" s="0">
        <v>279.95327758789062</v>
      </c>
      <c r="H444" s="0">
        <v>276.9681396484375</v>
      </c>
      <c r="I444" s="0">
        <v>2.9851410388946533</v>
      </c>
      <c r="J444" s="0">
        <v>0.010662997141480446</v>
      </c>
      <c r="K444" s="0">
        <v>-2.3999950885772705</v>
      </c>
      <c r="L444" s="0">
        <v>0.78158700466156006</v>
      </c>
      <c r="M444" s="0">
        <v>2.9851410388946533</v>
      </c>
      <c r="N444" s="0">
        <v>5.188694953918457</v>
      </c>
      <c r="O444" s="0">
        <v>8.3702774047851562</v>
      </c>
      <c r="P444" s="0">
        <v>-3.9266061782836914</v>
      </c>
      <c r="Q444" s="0">
        <v>9.8968887329101562</v>
      </c>
      <c r="R444" s="0">
        <v>1110</v>
      </c>
      <c r="S444" s="0">
        <v>17.657173156738281</v>
      </c>
      <c r="T444" s="0">
        <v>4.2020440101623535</v>
      </c>
      <c r="U444" s="0">
        <v>83.718795776367188</v>
      </c>
      <c r="V444" s="0">
        <v>101.625</v>
      </c>
      <c r="W444" s="0">
        <v>92.685966491699219</v>
      </c>
      <c r="X444">
        <f t="shared" si="18"/>
        <v>310.7481381225586</v>
      </c>
      <c r="Y444">
        <f t="shared" si="19"/>
        <v>307.4346350097656</v>
      </c>
      <c r="Z444">
        <f t="shared" si="20"/>
        <v>3.313506553173065</v>
      </c>
    </row>
    <row r="445">
      <c r="A445" t="s">
        <v>89</v>
      </c>
      <c r="B445" t="s">
        <v>90</v>
      </c>
      <c r="C445" t="s">
        <v>91</v>
      </c>
      <c r="D445" t="s">
        <v>97</v>
      </c>
      <c r="E445" t="s">
        <v>104</v>
      </c>
      <c r="F445" s="0">
        <v>12</v>
      </c>
      <c r="G445" s="0">
        <v>283.77651977539062</v>
      </c>
      <c r="H445" s="0">
        <v>259.04190063476562</v>
      </c>
      <c r="I445" s="0">
        <v>24.734619140625</v>
      </c>
      <c r="J445" s="0">
        <v>0.087162315845489502</v>
      </c>
      <c r="K445" s="0">
        <v>18.376560211181641</v>
      </c>
      <c r="L445" s="0">
        <v>22.132953643798828</v>
      </c>
      <c r="M445" s="0">
        <v>24.734619140625</v>
      </c>
      <c r="N445" s="0">
        <v>27.336284637451172</v>
      </c>
      <c r="O445" s="0">
        <v>31.092678070068359</v>
      </c>
      <c r="P445" s="0">
        <v>16.574138641357422</v>
      </c>
      <c r="Q445" s="0">
        <v>32.895099639892578</v>
      </c>
      <c r="R445" s="0">
        <v>1110</v>
      </c>
      <c r="S445" s="0">
        <v>24.61369514465332</v>
      </c>
      <c r="T445" s="0">
        <v>4.961219310760498</v>
      </c>
      <c r="U445" s="0">
        <v>83.718795776367188</v>
      </c>
      <c r="V445" s="0">
        <v>101.625</v>
      </c>
      <c r="W445" s="0">
        <v>94.172256469726563</v>
      </c>
      <c r="X445">
        <f t="shared" si="18"/>
        <v>314.99193695068357</v>
      </c>
      <c r="Y445">
        <f t="shared" si="19"/>
        <v>287.53650970458983</v>
      </c>
      <c r="Z445">
        <f t="shared" si="20"/>
        <v>27.455427246093748</v>
      </c>
    </row>
    <row r="446">
      <c r="A446" t="s">
        <v>89</v>
      </c>
      <c r="B446" t="s">
        <v>90</v>
      </c>
      <c r="C446" t="s">
        <v>91</v>
      </c>
      <c r="D446" t="s">
        <v>97</v>
      </c>
      <c r="E446" t="s">
        <v>104</v>
      </c>
      <c r="F446" s="0">
        <v>13</v>
      </c>
      <c r="G446" s="0">
        <v>286.65301513671875</v>
      </c>
      <c r="H446" s="0">
        <v>261.1212158203125</v>
      </c>
      <c r="I446" s="0">
        <v>25.531797409057617</v>
      </c>
      <c r="J446" s="0">
        <v>0.08906865119934082</v>
      </c>
      <c r="K446" s="0">
        <v>18.898679733276367</v>
      </c>
      <c r="L446" s="0">
        <v>22.81757926940918</v>
      </c>
      <c r="M446" s="0">
        <v>25.531797409057617</v>
      </c>
      <c r="N446" s="0">
        <v>28.246015548706055</v>
      </c>
      <c r="O446" s="0">
        <v>32.1649169921875</v>
      </c>
      <c r="P446" s="0">
        <v>17.018281936645508</v>
      </c>
      <c r="Q446" s="0">
        <v>34.045314788818359</v>
      </c>
      <c r="R446" s="0">
        <v>1110</v>
      </c>
      <c r="S446" s="0">
        <v>26.789422988891602</v>
      </c>
      <c r="T446" s="0">
        <v>5.1758499145507812</v>
      </c>
      <c r="U446" s="0">
        <v>83.718795776367188</v>
      </c>
      <c r="V446" s="0">
        <v>101.625</v>
      </c>
      <c r="W446" s="0">
        <v>91.081535339355469</v>
      </c>
      <c r="X446">
        <f t="shared" si="18"/>
        <v>318.18484680175783</v>
      </c>
      <c r="Y446">
        <f t="shared" si="19"/>
        <v>289.84454956054685</v>
      </c>
      <c r="Z446">
        <f t="shared" si="20"/>
        <v>28.340295124053956</v>
      </c>
    </row>
    <row r="447">
      <c r="A447" t="s">
        <v>89</v>
      </c>
      <c r="B447" t="s">
        <v>90</v>
      </c>
      <c r="C447" t="s">
        <v>91</v>
      </c>
      <c r="D447" t="s">
        <v>97</v>
      </c>
      <c r="E447" t="s">
        <v>104</v>
      </c>
      <c r="F447" s="0">
        <v>14</v>
      </c>
      <c r="G447" s="0">
        <v>285.56915283203125</v>
      </c>
      <c r="H447" s="0">
        <v>263.49761962890625</v>
      </c>
      <c r="I447" s="0">
        <v>22.071548461914063</v>
      </c>
      <c r="J447" s="0">
        <v>0.077289678156375885</v>
      </c>
      <c r="K447" s="0">
        <v>15.381388664245605</v>
      </c>
      <c r="L447" s="0">
        <v>19.333990097045898</v>
      </c>
      <c r="M447" s="0">
        <v>22.071548461914063</v>
      </c>
      <c r="N447" s="0">
        <v>24.809106826782227</v>
      </c>
      <c r="O447" s="0">
        <v>28.761707305908203</v>
      </c>
      <c r="P447" s="0">
        <v>13.484821319580078</v>
      </c>
      <c r="Q447" s="0">
        <v>30.658275604248047</v>
      </c>
      <c r="R447" s="0">
        <v>1110</v>
      </c>
      <c r="S447" s="0">
        <v>27.25214958190918</v>
      </c>
      <c r="T447" s="0">
        <v>5.2203593254089355</v>
      </c>
      <c r="U447" s="0">
        <v>83.718795776367188</v>
      </c>
      <c r="V447" s="0">
        <v>101.625</v>
      </c>
      <c r="W447" s="0">
        <v>92.8260498046875</v>
      </c>
      <c r="X447">
        <f t="shared" si="18"/>
        <v>316.98175964355471</v>
      </c>
      <c r="Y447">
        <f t="shared" si="19"/>
        <v>292.48235778808595</v>
      </c>
      <c r="Z447">
        <f t="shared" si="20"/>
        <v>24.499418792724608</v>
      </c>
    </row>
    <row r="448">
      <c r="A448" t="s">
        <v>89</v>
      </c>
      <c r="B448" t="s">
        <v>90</v>
      </c>
      <c r="C448" t="s">
        <v>91</v>
      </c>
      <c r="D448" t="s">
        <v>97</v>
      </c>
      <c r="E448" t="s">
        <v>104</v>
      </c>
      <c r="F448" s="0">
        <v>15</v>
      </c>
      <c r="G448" s="0">
        <v>284.04434204101562</v>
      </c>
      <c r="H448" s="0">
        <v>261.70498657226562</v>
      </c>
      <c r="I448" s="0">
        <v>22.339357376098633</v>
      </c>
      <c r="J448" s="0">
        <v>0.078647427260875702</v>
      </c>
      <c r="K448" s="0">
        <v>15.185311317443848</v>
      </c>
      <c r="L448" s="0">
        <v>19.411979675292969</v>
      </c>
      <c r="M448" s="0">
        <v>22.339357376098633</v>
      </c>
      <c r="N448" s="0">
        <v>25.266735076904297</v>
      </c>
      <c r="O448" s="0">
        <v>29.493402481079102</v>
      </c>
      <c r="P448" s="0">
        <v>13.157238960266113</v>
      </c>
      <c r="Q448" s="0">
        <v>31.521476745605469</v>
      </c>
      <c r="R448" s="0">
        <v>1110</v>
      </c>
      <c r="S448" s="0">
        <v>31.162424087524414</v>
      </c>
      <c r="T448" s="0">
        <v>5.582331657409668</v>
      </c>
      <c r="U448" s="0">
        <v>83.718795776367188</v>
      </c>
      <c r="V448" s="0">
        <v>101.625</v>
      </c>
      <c r="W448" s="0">
        <v>91.857872009277344</v>
      </c>
      <c r="X448">
        <f t="shared" si="18"/>
        <v>315.28921966552736</v>
      </c>
      <c r="Y448">
        <f t="shared" si="19"/>
        <v>290.49253509521486</v>
      </c>
      <c r="Z448">
        <f t="shared" si="20"/>
        <v>24.796686687469482</v>
      </c>
    </row>
    <row r="449">
      <c r="A449" t="s">
        <v>89</v>
      </c>
      <c r="B449" t="s">
        <v>90</v>
      </c>
      <c r="C449" t="s">
        <v>91</v>
      </c>
      <c r="D449" t="s">
        <v>97</v>
      </c>
      <c r="E449" t="s">
        <v>104</v>
      </c>
      <c r="F449" s="0">
        <v>16</v>
      </c>
      <c r="G449" s="0">
        <v>277.59112548828125</v>
      </c>
      <c r="H449" s="0">
        <v>252.51008605957031</v>
      </c>
      <c r="I449" s="0">
        <v>25.081043243408203</v>
      </c>
      <c r="J449" s="0">
        <v>0.090352468192577362</v>
      </c>
      <c r="K449" s="0">
        <v>18.270082473754883</v>
      </c>
      <c r="L449" s="0">
        <v>22.29405403137207</v>
      </c>
      <c r="M449" s="0">
        <v>25.081043243408203</v>
      </c>
      <c r="N449" s="0">
        <v>27.868032455444336</v>
      </c>
      <c r="O449" s="0">
        <v>31.892004013061523</v>
      </c>
      <c r="P449" s="0">
        <v>16.339269638061523</v>
      </c>
      <c r="Q449" s="0">
        <v>33.82281494140625</v>
      </c>
      <c r="R449" s="0">
        <v>1110</v>
      </c>
      <c r="S449" s="0">
        <v>28.24519157409668</v>
      </c>
      <c r="T449" s="0">
        <v>5.3146204948425293</v>
      </c>
      <c r="U449" s="0">
        <v>83.718795776367188</v>
      </c>
      <c r="V449" s="0">
        <v>101.625</v>
      </c>
      <c r="W449" s="0">
        <v>91.011917114257813</v>
      </c>
      <c r="X449">
        <f t="shared" si="18"/>
        <v>308.12614929199219</v>
      </c>
      <c r="Y449">
        <f t="shared" si="19"/>
        <v>280.28619552612304</v>
      </c>
      <c r="Z449">
        <f t="shared" si="20"/>
        <v>27.839958000183106</v>
      </c>
    </row>
    <row r="450">
      <c r="A450" t="s">
        <v>89</v>
      </c>
      <c r="B450" t="s">
        <v>90</v>
      </c>
      <c r="C450" t="s">
        <v>91</v>
      </c>
      <c r="D450" t="s">
        <v>97</v>
      </c>
      <c r="E450" t="s">
        <v>104</v>
      </c>
      <c r="F450" s="0">
        <v>17</v>
      </c>
      <c r="G450" s="0">
        <v>266.86007690429687</v>
      </c>
      <c r="H450" s="0">
        <v>241.77272033691406</v>
      </c>
      <c r="I450" s="0">
        <v>25.087343215942383</v>
      </c>
      <c r="J450" s="0">
        <v>0.094009354710578918</v>
      </c>
      <c r="K450" s="0">
        <v>18.357276916503906</v>
      </c>
      <c r="L450" s="0">
        <v>22.333454132080078</v>
      </c>
      <c r="M450" s="0">
        <v>25.087343215942383</v>
      </c>
      <c r="N450" s="0">
        <v>27.841232299804688</v>
      </c>
      <c r="O450" s="0">
        <v>31.817409515380859</v>
      </c>
      <c r="P450" s="0">
        <v>16.449398040771484</v>
      </c>
      <c r="Q450" s="0">
        <v>33.725288391113281</v>
      </c>
      <c r="R450" s="0">
        <v>1110</v>
      </c>
      <c r="S450" s="0">
        <v>27.578235626220703</v>
      </c>
      <c r="T450" s="0">
        <v>5.2514982223510742</v>
      </c>
      <c r="U450" s="0">
        <v>83.718795776367188</v>
      </c>
      <c r="V450" s="0">
        <v>101.625</v>
      </c>
      <c r="W450" s="0">
        <v>89.654220581054688</v>
      </c>
      <c r="X450">
        <f t="shared" si="18"/>
        <v>296.21468536376955</v>
      </c>
      <c r="Y450">
        <f t="shared" si="19"/>
        <v>268.36771957397463</v>
      </c>
      <c r="Z450">
        <f t="shared" si="20"/>
        <v>27.846950969696046</v>
      </c>
    </row>
    <row r="451">
      <c r="A451" t="s">
        <v>89</v>
      </c>
      <c r="B451" t="s">
        <v>90</v>
      </c>
      <c r="C451" t="s">
        <v>91</v>
      </c>
      <c r="D451" t="s">
        <v>97</v>
      </c>
      <c r="E451" t="s">
        <v>104</v>
      </c>
      <c r="F451" s="0">
        <v>18</v>
      </c>
      <c r="G451" s="0">
        <v>255.26596069335937</v>
      </c>
      <c r="H451" s="0">
        <v>230.11248779296875</v>
      </c>
      <c r="I451" s="0">
        <v>25.153467178344727</v>
      </c>
      <c r="J451" s="0">
        <v>0.098538272082805634</v>
      </c>
      <c r="K451" s="0">
        <v>19.165737152099609</v>
      </c>
      <c r="L451" s="0">
        <v>22.703336715698242</v>
      </c>
      <c r="M451" s="0">
        <v>25.153467178344727</v>
      </c>
      <c r="N451" s="0">
        <v>27.603597640991211</v>
      </c>
      <c r="O451" s="0">
        <v>31.141197204589844</v>
      </c>
      <c r="P451" s="0">
        <v>17.468297958374023</v>
      </c>
      <c r="Q451" s="0">
        <v>32.838638305664062</v>
      </c>
      <c r="R451" s="0">
        <v>1110</v>
      </c>
      <c r="S451" s="0">
        <v>21.829931259155273</v>
      </c>
      <c r="T451" s="0">
        <v>4.6722512245178223</v>
      </c>
      <c r="U451" s="0">
        <v>83.718795776367188</v>
      </c>
      <c r="V451" s="0">
        <v>101.625</v>
      </c>
      <c r="W451" s="0">
        <v>88.263900756835938</v>
      </c>
      <c r="X451">
        <f t="shared" ref="X451:X514" si="21">G451*R451/1000</f>
        <v>283.34521636962893</v>
      </c>
      <c r="Y451">
        <f t="shared" ref="Y451:Y514" si="22">H451*R451/1000</f>
        <v>255.42486145019532</v>
      </c>
      <c r="Z451">
        <f t="shared" ref="Z451:Z514" si="23">I451*R451/1000</f>
        <v>27.920348567962648</v>
      </c>
    </row>
    <row r="452">
      <c r="A452" t="s">
        <v>89</v>
      </c>
      <c r="B452" t="s">
        <v>90</v>
      </c>
      <c r="C452" t="s">
        <v>91</v>
      </c>
      <c r="D452" t="s">
        <v>97</v>
      </c>
      <c r="E452" t="s">
        <v>104</v>
      </c>
      <c r="F452" s="0">
        <v>19</v>
      </c>
      <c r="G452" s="0">
        <v>245.52281188964844</v>
      </c>
      <c r="H452" s="0">
        <v>225.56597900390625</v>
      </c>
      <c r="I452" s="0">
        <v>19.956830978393555</v>
      </c>
      <c r="J452" s="0">
        <v>0.081283003091812134</v>
      </c>
      <c r="K452" s="0">
        <v>14.104953765869141</v>
      </c>
      <c r="L452" s="0">
        <v>17.562290191650391</v>
      </c>
      <c r="M452" s="0">
        <v>19.956830978393555</v>
      </c>
      <c r="N452" s="0">
        <v>22.351371765136719</v>
      </c>
      <c r="O452" s="0">
        <v>25.808708190917969</v>
      </c>
      <c r="P452" s="0">
        <v>12.446027755737305</v>
      </c>
      <c r="Q452" s="0">
        <v>27.467634201049805</v>
      </c>
      <c r="R452" s="0">
        <v>1110</v>
      </c>
      <c r="S452" s="0">
        <v>20.8505859375</v>
      </c>
      <c r="T452" s="0">
        <v>4.5662441253662109</v>
      </c>
      <c r="U452" s="0">
        <v>83.718795776367188</v>
      </c>
      <c r="V452" s="0">
        <v>101.625</v>
      </c>
      <c r="W452" s="0">
        <v>86.726127624511719</v>
      </c>
      <c r="X452">
        <f t="shared" si="21"/>
        <v>272.53032119750975</v>
      </c>
      <c r="Y452">
        <f t="shared" si="22"/>
        <v>250.37823669433592</v>
      </c>
      <c r="Z452">
        <f t="shared" si="23"/>
        <v>22.152082386016847</v>
      </c>
    </row>
    <row r="453">
      <c r="A453" t="s">
        <v>89</v>
      </c>
      <c r="B453" t="s">
        <v>90</v>
      </c>
      <c r="C453" t="s">
        <v>91</v>
      </c>
      <c r="D453" t="s">
        <v>97</v>
      </c>
      <c r="E453" t="s">
        <v>104</v>
      </c>
      <c r="F453" s="0">
        <v>20</v>
      </c>
      <c r="G453" s="0">
        <v>236.73045349121094</v>
      </c>
      <c r="H453" s="0">
        <v>226.16481018066406</v>
      </c>
      <c r="I453" s="0">
        <v>10.565629959106445</v>
      </c>
      <c r="J453" s="0">
        <v>0.044631477445363998</v>
      </c>
      <c r="K453" s="0">
        <v>5.1583752632141113</v>
      </c>
      <c r="L453" s="0">
        <v>8.3530254364013672</v>
      </c>
      <c r="M453" s="0">
        <v>10.565629959106445</v>
      </c>
      <c r="N453" s="0">
        <v>12.778234481811523</v>
      </c>
      <c r="O453" s="0">
        <v>15.972884178161621</v>
      </c>
      <c r="P453" s="0">
        <v>3.6254940032958984</v>
      </c>
      <c r="Q453" s="0">
        <v>17.505765914916992</v>
      </c>
      <c r="R453" s="0">
        <v>1110</v>
      </c>
      <c r="S453" s="0">
        <v>17.802518844604492</v>
      </c>
      <c r="T453" s="0">
        <v>4.2193031311035156</v>
      </c>
      <c r="U453" s="0">
        <v>83.718795776367188</v>
      </c>
      <c r="V453" s="0">
        <v>101.625</v>
      </c>
      <c r="W453" s="0">
        <v>84.580352783203125</v>
      </c>
      <c r="X453">
        <f t="shared" si="21"/>
        <v>262.77080337524416</v>
      </c>
      <c r="Y453">
        <f t="shared" si="22"/>
        <v>251.04293930053711</v>
      </c>
      <c r="Z453">
        <f t="shared" si="23"/>
        <v>11.727849254608154</v>
      </c>
    </row>
    <row r="454">
      <c r="A454" t="s">
        <v>89</v>
      </c>
      <c r="B454" t="s">
        <v>90</v>
      </c>
      <c r="C454" t="s">
        <v>91</v>
      </c>
      <c r="D454" t="s">
        <v>97</v>
      </c>
      <c r="E454" t="s">
        <v>104</v>
      </c>
      <c r="F454" s="0">
        <v>21</v>
      </c>
      <c r="G454" s="0">
        <v>225.42808532714844</v>
      </c>
      <c r="H454" s="0">
        <v>218.16862487792969</v>
      </c>
      <c r="I454" s="0">
        <v>7.2594513893127441</v>
      </c>
      <c r="J454" s="0">
        <v>0.032202959060668945</v>
      </c>
      <c r="K454" s="0">
        <v>1.8725016117095947</v>
      </c>
      <c r="L454" s="0">
        <v>5.0551552772521973</v>
      </c>
      <c r="M454" s="0">
        <v>7.2594513893127441</v>
      </c>
      <c r="N454" s="0">
        <v>9.4637479782104492</v>
      </c>
      <c r="O454" s="0">
        <v>12.646401405334473</v>
      </c>
      <c r="P454" s="0">
        <v>0.34537616372108459</v>
      </c>
      <c r="Q454" s="0">
        <v>14.173526763916016</v>
      </c>
      <c r="R454" s="0">
        <v>1110</v>
      </c>
      <c r="S454" s="0">
        <v>17.669071197509766</v>
      </c>
      <c r="T454" s="0">
        <v>4.2034592628479004</v>
      </c>
      <c r="U454" s="0">
        <v>83.718795776367188</v>
      </c>
      <c r="V454" s="0">
        <v>101.625</v>
      </c>
      <c r="W454" s="0">
        <v>81.422447204589844</v>
      </c>
      <c r="X454">
        <f t="shared" si="21"/>
        <v>250.22517471313478</v>
      </c>
      <c r="Y454">
        <f t="shared" si="22"/>
        <v>242.16717361450196</v>
      </c>
      <c r="Z454">
        <f t="shared" si="23"/>
        <v>8.0579910421371466</v>
      </c>
    </row>
    <row r="455">
      <c r="A455" t="s">
        <v>89</v>
      </c>
      <c r="B455" t="s">
        <v>90</v>
      </c>
      <c r="C455" t="s">
        <v>91</v>
      </c>
      <c r="D455" t="s">
        <v>97</v>
      </c>
      <c r="E455" t="s">
        <v>104</v>
      </c>
      <c r="F455" s="0">
        <v>22</v>
      </c>
      <c r="G455" s="0">
        <v>211.6741943359375</v>
      </c>
      <c r="H455" s="0">
        <v>207.98609924316406</v>
      </c>
      <c r="I455" s="0">
        <v>3.6880974769592285</v>
      </c>
      <c r="J455" s="0">
        <v>0.017423462122678757</v>
      </c>
      <c r="K455" s="0">
        <v>-1.7475422620773315</v>
      </c>
      <c r="L455" s="0">
        <v>1.46387779712677</v>
      </c>
      <c r="M455" s="0">
        <v>3.6880974769592285</v>
      </c>
      <c r="N455" s="0">
        <v>5.9123172760009766</v>
      </c>
      <c r="O455" s="0">
        <v>9.1237373352050781</v>
      </c>
      <c r="P455" s="0">
        <v>-3.2884705066680908</v>
      </c>
      <c r="Q455" s="0">
        <v>10.664665222167969</v>
      </c>
      <c r="R455" s="0">
        <v>1110</v>
      </c>
      <c r="S455" s="0">
        <v>17.98991584777832</v>
      </c>
      <c r="T455" s="0">
        <v>4.2414522171020508</v>
      </c>
      <c r="U455" s="0">
        <v>83.718795776367188</v>
      </c>
      <c r="V455" s="0">
        <v>101.625</v>
      </c>
      <c r="W455" s="0">
        <v>79.414337158203125</v>
      </c>
      <c r="X455">
        <f t="shared" si="21"/>
        <v>234.95835571289064</v>
      </c>
      <c r="Y455">
        <f t="shared" si="22"/>
        <v>230.86457015991212</v>
      </c>
      <c r="Z455">
        <f t="shared" si="23"/>
        <v>4.0937881994247434</v>
      </c>
    </row>
    <row r="456">
      <c r="A456" t="s">
        <v>89</v>
      </c>
      <c r="B456" t="s">
        <v>90</v>
      </c>
      <c r="C456" t="s">
        <v>91</v>
      </c>
      <c r="D456" t="s">
        <v>97</v>
      </c>
      <c r="E456" t="s">
        <v>104</v>
      </c>
      <c r="F456" s="0">
        <v>23</v>
      </c>
      <c r="G456" s="0">
        <v>203.53303527832031</v>
      </c>
      <c r="H456" s="0">
        <v>200.42338562011719</v>
      </c>
      <c r="I456" s="0">
        <v>3.1096358299255371</v>
      </c>
      <c r="J456" s="0">
        <v>0.015278285369277</v>
      </c>
      <c r="K456" s="0">
        <v>-2.2853338718414307</v>
      </c>
      <c r="L456" s="0">
        <v>0.902057945728302</v>
      </c>
      <c r="M456" s="0">
        <v>3.1096358299255371</v>
      </c>
      <c r="N456" s="0">
        <v>5.3172135353088379</v>
      </c>
      <c r="O456" s="0">
        <v>8.5046052932739258</v>
      </c>
      <c r="P456" s="0">
        <v>-3.8147327899932861</v>
      </c>
      <c r="Q456" s="0">
        <v>10.034004211425781</v>
      </c>
      <c r="R456" s="0">
        <v>1110</v>
      </c>
      <c r="S456" s="0">
        <v>17.721717834472656</v>
      </c>
      <c r="T456" s="0">
        <v>4.2097172737121582</v>
      </c>
      <c r="U456" s="0">
        <v>83.718795776367188</v>
      </c>
      <c r="V456" s="0">
        <v>101.625</v>
      </c>
      <c r="W456" s="0">
        <v>79.290985107421875</v>
      </c>
      <c r="X456">
        <f t="shared" si="21"/>
        <v>225.92166915893554</v>
      </c>
      <c r="Y456">
        <f t="shared" si="22"/>
        <v>222.46995803833008</v>
      </c>
      <c r="Z456">
        <f t="shared" si="23"/>
        <v>3.4516957712173464</v>
      </c>
    </row>
    <row r="457">
      <c r="A457" t="s">
        <v>89</v>
      </c>
      <c r="B457" t="s">
        <v>90</v>
      </c>
      <c r="C457" t="s">
        <v>91</v>
      </c>
      <c r="D457" t="s">
        <v>97</v>
      </c>
      <c r="E457" t="s">
        <v>104</v>
      </c>
      <c r="F457" s="0">
        <v>24</v>
      </c>
      <c r="G457" s="0">
        <v>195.66514587402344</v>
      </c>
      <c r="H457" s="0">
        <v>193.42222595214844</v>
      </c>
      <c r="I457" s="0">
        <v>2.2429296970367432</v>
      </c>
      <c r="J457" s="0">
        <v>0.011463102884590626</v>
      </c>
      <c r="K457" s="0">
        <v>-2.8595626354217529</v>
      </c>
      <c r="L457" s="0">
        <v>0.1550312340259552</v>
      </c>
      <c r="M457" s="0">
        <v>2.2429296970367432</v>
      </c>
      <c r="N457" s="0">
        <v>4.3308281898498535</v>
      </c>
      <c r="O457" s="0">
        <v>7.3454217910766602</v>
      </c>
      <c r="P457" s="0">
        <v>-4.3060483932495117</v>
      </c>
      <c r="Q457" s="0">
        <v>8.7919073104858398</v>
      </c>
      <c r="R457" s="0">
        <v>1110</v>
      </c>
      <c r="S457" s="0">
        <v>15.852309226989746</v>
      </c>
      <c r="T457" s="0">
        <v>3.9814958572387695</v>
      </c>
      <c r="U457" s="0">
        <v>83.718795776367188</v>
      </c>
      <c r="V457" s="0">
        <v>101.625</v>
      </c>
      <c r="W457" s="0">
        <v>79.644058227539063</v>
      </c>
      <c r="X457">
        <f t="shared" si="21"/>
        <v>217.18831192016603</v>
      </c>
      <c r="Y457">
        <f t="shared" si="22"/>
        <v>214.69867080688476</v>
      </c>
      <c r="Z457">
        <f t="shared" si="23"/>
        <v>2.4896519637107848</v>
      </c>
    </row>
    <row r="458">
      <c r="A458" t="s">
        <v>89</v>
      </c>
      <c r="B458" t="s">
        <v>90</v>
      </c>
      <c r="C458" t="s">
        <v>91</v>
      </c>
      <c r="D458" t="s">
        <v>97</v>
      </c>
      <c r="E458" t="s">
        <v>105</v>
      </c>
      <c r="F458" s="0">
        <v>1</v>
      </c>
      <c r="G458" s="0">
        <v>185.63003540039062</v>
      </c>
      <c r="H458" s="0">
        <v>185.21913146972656</v>
      </c>
      <c r="I458" s="0">
        <v>0.41092151403427124</v>
      </c>
      <c r="J458" s="0">
        <v>0.002213658532127738</v>
      </c>
      <c r="K458" s="0">
        <v>-4.4235143661499023</v>
      </c>
      <c r="L458" s="0">
        <v>-1.5672905445098877</v>
      </c>
      <c r="M458" s="0">
        <v>0.41092151403427124</v>
      </c>
      <c r="N458" s="0">
        <v>2.3891336917877197</v>
      </c>
      <c r="O458" s="0">
        <v>5.2453575134277344</v>
      </c>
      <c r="P458" s="0">
        <v>-5.7940101623535156</v>
      </c>
      <c r="Q458" s="0">
        <v>6.6158528327941895</v>
      </c>
      <c r="R458" s="0">
        <v>1109</v>
      </c>
      <c r="S458" s="0">
        <v>14.230478286743164</v>
      </c>
      <c r="T458" s="0">
        <v>3.7723305225372314</v>
      </c>
      <c r="U458" s="0">
        <v>80.468101501464844</v>
      </c>
      <c r="V458" s="0">
        <v>96.25</v>
      </c>
      <c r="W458" s="0">
        <v>79.417442321777344</v>
      </c>
      <c r="X458">
        <f t="shared" si="21"/>
        <v>205.86370925903321</v>
      </c>
      <c r="Y458">
        <f t="shared" si="22"/>
        <v>205.40801679992677</v>
      </c>
      <c r="Z458">
        <f t="shared" si="23"/>
        <v>0.4557119590640068</v>
      </c>
    </row>
    <row r="459">
      <c r="A459" t="s">
        <v>89</v>
      </c>
      <c r="B459" t="s">
        <v>90</v>
      </c>
      <c r="C459" t="s">
        <v>91</v>
      </c>
      <c r="D459" t="s">
        <v>97</v>
      </c>
      <c r="E459" t="s">
        <v>105</v>
      </c>
      <c r="F459" s="0">
        <v>2</v>
      </c>
      <c r="G459" s="0">
        <v>178.17243957519531</v>
      </c>
      <c r="H459" s="0">
        <v>179.52679443359375</v>
      </c>
      <c r="I459" s="0">
        <v>-1.3543682098388672</v>
      </c>
      <c r="J459" s="0">
        <v>-0.0076014460064470768</v>
      </c>
      <c r="K459" s="0">
        <v>-5.7572379112243652</v>
      </c>
      <c r="L459" s="0">
        <v>-3.1559867858886719</v>
      </c>
      <c r="M459" s="0">
        <v>-1.3543682098388672</v>
      </c>
      <c r="N459" s="0">
        <v>0.44725045561790466</v>
      </c>
      <c r="O459" s="0">
        <v>3.04850172996521</v>
      </c>
      <c r="P459" s="0">
        <v>-7.0053906440734863</v>
      </c>
      <c r="Q459" s="0">
        <v>4.296654224395752</v>
      </c>
      <c r="R459" s="0">
        <v>1109</v>
      </c>
      <c r="S459" s="0">
        <v>11.803193092346191</v>
      </c>
      <c r="T459" s="0">
        <v>3.4355776309967041</v>
      </c>
      <c r="U459" s="0">
        <v>80.468101501464844</v>
      </c>
      <c r="V459" s="0">
        <v>96.25</v>
      </c>
      <c r="W459" s="0">
        <v>78.308380126953125</v>
      </c>
      <c r="X459">
        <f t="shared" si="21"/>
        <v>197.59323548889159</v>
      </c>
      <c r="Y459">
        <f t="shared" si="22"/>
        <v>199.09521502685547</v>
      </c>
      <c r="Z459">
        <f t="shared" si="23"/>
        <v>-1.5019943447113038</v>
      </c>
    </row>
    <row r="460">
      <c r="A460" t="s">
        <v>89</v>
      </c>
      <c r="B460" t="s">
        <v>90</v>
      </c>
      <c r="C460" t="s">
        <v>91</v>
      </c>
      <c r="D460" t="s">
        <v>97</v>
      </c>
      <c r="E460" t="s">
        <v>105</v>
      </c>
      <c r="F460" s="0">
        <v>3</v>
      </c>
      <c r="G460" s="0">
        <v>174.52255249023437</v>
      </c>
      <c r="H460" s="0">
        <v>176.58233642578125</v>
      </c>
      <c r="I460" s="0">
        <v>-2.0597865581512451</v>
      </c>
      <c r="J460" s="0">
        <v>-0.011802408844232559</v>
      </c>
      <c r="K460" s="0">
        <v>-6.3552002906799316</v>
      </c>
      <c r="L460" s="0">
        <v>-3.8174350261688232</v>
      </c>
      <c r="M460" s="0">
        <v>-2.0597865581512451</v>
      </c>
      <c r="N460" s="0">
        <v>-0.3021380603313446</v>
      </c>
      <c r="O460" s="0">
        <v>2.2356271743774414</v>
      </c>
      <c r="P460" s="0">
        <v>-7.5728902816772461</v>
      </c>
      <c r="Q460" s="0">
        <v>3.453317403793335</v>
      </c>
      <c r="R460" s="0">
        <v>1109</v>
      </c>
      <c r="S460" s="0">
        <v>11.234087944030762</v>
      </c>
      <c r="T460" s="0">
        <v>3.351729154586792</v>
      </c>
      <c r="U460" s="0">
        <v>80.468101501464844</v>
      </c>
      <c r="V460" s="0">
        <v>96.25</v>
      </c>
      <c r="W460" s="0">
        <v>77.929595947265625</v>
      </c>
      <c r="X460">
        <f t="shared" si="21"/>
        <v>193.54551071166992</v>
      </c>
      <c r="Y460">
        <f t="shared" si="22"/>
        <v>195.82981109619141</v>
      </c>
      <c r="Z460">
        <f t="shared" si="23"/>
        <v>-2.2843032929897307</v>
      </c>
    </row>
    <row r="461">
      <c r="A461" t="s">
        <v>89</v>
      </c>
      <c r="B461" t="s">
        <v>90</v>
      </c>
      <c r="C461" t="s">
        <v>91</v>
      </c>
      <c r="D461" t="s">
        <v>97</v>
      </c>
      <c r="E461" t="s">
        <v>105</v>
      </c>
      <c r="F461" s="0">
        <v>4</v>
      </c>
      <c r="G461" s="0">
        <v>177.7950439453125</v>
      </c>
      <c r="H461" s="0">
        <v>178.93067932128906</v>
      </c>
      <c r="I461" s="0">
        <v>-1.135629415512085</v>
      </c>
      <c r="J461" s="0">
        <v>-0.006387295201420784</v>
      </c>
      <c r="K461" s="0">
        <v>-5.5307073593139648</v>
      </c>
      <c r="L461" s="0">
        <v>-2.9340596199035645</v>
      </c>
      <c r="M461" s="0">
        <v>-1.135629415512085</v>
      </c>
      <c r="N461" s="0">
        <v>0.66280084848403931</v>
      </c>
      <c r="O461" s="0">
        <v>3.2594485282897949</v>
      </c>
      <c r="P461" s="0">
        <v>-6.7766509056091309</v>
      </c>
      <c r="Q461" s="0">
        <v>4.5053920745849609</v>
      </c>
      <c r="R461" s="0">
        <v>1109</v>
      </c>
      <c r="S461" s="0">
        <v>11.761452674865723</v>
      </c>
      <c r="T461" s="0">
        <v>3.4294974803924561</v>
      </c>
      <c r="U461" s="0">
        <v>80.468101501464844</v>
      </c>
      <c r="V461" s="0">
        <v>96.25</v>
      </c>
      <c r="W461" s="0">
        <v>77.086570739746094</v>
      </c>
      <c r="X461">
        <f t="shared" si="21"/>
        <v>197.17470373535156</v>
      </c>
      <c r="Y461">
        <f t="shared" si="22"/>
        <v>198.43412336730958</v>
      </c>
      <c r="Z461">
        <f t="shared" si="23"/>
        <v>-1.2594130218029023</v>
      </c>
    </row>
    <row r="462">
      <c r="A462" t="s">
        <v>89</v>
      </c>
      <c r="B462" t="s">
        <v>90</v>
      </c>
      <c r="C462" t="s">
        <v>91</v>
      </c>
      <c r="D462" t="s">
        <v>97</v>
      </c>
      <c r="E462" t="s">
        <v>105</v>
      </c>
      <c r="F462" s="0">
        <v>5</v>
      </c>
      <c r="G462" s="0">
        <v>183.3917236328125</v>
      </c>
      <c r="H462" s="0">
        <v>187.37046813964844</v>
      </c>
      <c r="I462" s="0">
        <v>-3.978754997253418</v>
      </c>
      <c r="J462" s="0">
        <v>-0.021695390343666077</v>
      </c>
      <c r="K462" s="0">
        <v>-8.8010387420654297</v>
      </c>
      <c r="L462" s="0">
        <v>-5.9519944190979004</v>
      </c>
      <c r="M462" s="0">
        <v>-3.978754997253418</v>
      </c>
      <c r="N462" s="0">
        <v>-2.0055155754089355</v>
      </c>
      <c r="O462" s="0">
        <v>0.84352892637252808</v>
      </c>
      <c r="P462" s="0">
        <v>-10.168089866638184</v>
      </c>
      <c r="Q462" s="0">
        <v>2.2105793952941895</v>
      </c>
      <c r="R462" s="0">
        <v>1109</v>
      </c>
      <c r="S462" s="0">
        <v>14.159026145935059</v>
      </c>
      <c r="T462" s="0">
        <v>3.7628481388092041</v>
      </c>
      <c r="U462" s="0">
        <v>80.468101501464844</v>
      </c>
      <c r="V462" s="0">
        <v>96.25</v>
      </c>
      <c r="W462" s="0">
        <v>77.423789978027344</v>
      </c>
      <c r="X462">
        <f t="shared" si="21"/>
        <v>203.38142150878906</v>
      </c>
      <c r="Y462">
        <f t="shared" si="22"/>
        <v>207.7938491668701</v>
      </c>
      <c r="Z462">
        <f t="shared" si="23"/>
        <v>-4.4124392919540405</v>
      </c>
    </row>
    <row r="463">
      <c r="A463" t="s">
        <v>89</v>
      </c>
      <c r="B463" t="s">
        <v>90</v>
      </c>
      <c r="C463" t="s">
        <v>91</v>
      </c>
      <c r="D463" t="s">
        <v>97</v>
      </c>
      <c r="E463" t="s">
        <v>105</v>
      </c>
      <c r="F463" s="0">
        <v>6</v>
      </c>
      <c r="G463" s="0">
        <v>202.59524536132812</v>
      </c>
      <c r="H463" s="0">
        <v>203.48065185546875</v>
      </c>
      <c r="I463" s="0">
        <v>-0.88541239500045776</v>
      </c>
      <c r="J463" s="0">
        <v>-0.0043703513219952583</v>
      </c>
      <c r="K463" s="0">
        <v>-6.210512638092041</v>
      </c>
      <c r="L463" s="0">
        <v>-3.0644001960754395</v>
      </c>
      <c r="M463" s="0">
        <v>-0.88541239500045776</v>
      </c>
      <c r="N463" s="0">
        <v>1.2935754060745239</v>
      </c>
      <c r="O463" s="0">
        <v>4.4396877288818359</v>
      </c>
      <c r="P463" s="0">
        <v>-7.7201042175292969</v>
      </c>
      <c r="Q463" s="0">
        <v>5.9492793083190918</v>
      </c>
      <c r="R463" s="0">
        <v>1109</v>
      </c>
      <c r="S463" s="0">
        <v>17.265668869018555</v>
      </c>
      <c r="T463" s="0">
        <v>4.1551976203918457</v>
      </c>
      <c r="U463" s="0">
        <v>80.468101501464844</v>
      </c>
      <c r="V463" s="0">
        <v>96.25</v>
      </c>
      <c r="W463" s="0">
        <v>76.292152404785156</v>
      </c>
      <c r="X463">
        <f t="shared" si="21"/>
        <v>224.67812710571289</v>
      </c>
      <c r="Y463">
        <f t="shared" si="22"/>
        <v>225.66004290771485</v>
      </c>
      <c r="Z463">
        <f t="shared" si="23"/>
        <v>-0.98192234605550766</v>
      </c>
    </row>
    <row r="464">
      <c r="A464" t="s">
        <v>89</v>
      </c>
      <c r="B464" t="s">
        <v>90</v>
      </c>
      <c r="C464" t="s">
        <v>91</v>
      </c>
      <c r="D464" t="s">
        <v>97</v>
      </c>
      <c r="E464" t="s">
        <v>105</v>
      </c>
      <c r="F464" s="0">
        <v>7</v>
      </c>
      <c r="G464" s="0">
        <v>227.51785278320312</v>
      </c>
      <c r="H464" s="0">
        <v>227.96241760253906</v>
      </c>
      <c r="I464" s="0">
        <v>-0.44456052780151367</v>
      </c>
      <c r="J464" s="0">
        <v>-0.0019539587665349245</v>
      </c>
      <c r="K464" s="0">
        <v>-6.2140040397644043</v>
      </c>
      <c r="L464" s="0">
        <v>-2.8053700923919678</v>
      </c>
      <c r="M464" s="0">
        <v>-0.44456052780151367</v>
      </c>
      <c r="N464" s="0">
        <v>1.9162490367889404</v>
      </c>
      <c r="O464" s="0">
        <v>5.324882984161377</v>
      </c>
      <c r="P464" s="0">
        <v>-7.8495612144470215</v>
      </c>
      <c r="Q464" s="0">
        <v>6.9604401588439941</v>
      </c>
      <c r="R464" s="0">
        <v>1109</v>
      </c>
      <c r="S464" s="0">
        <v>20.267290115356445</v>
      </c>
      <c r="T464" s="0">
        <v>4.5019207000732422</v>
      </c>
      <c r="U464" s="0">
        <v>80.468101501464844</v>
      </c>
      <c r="V464" s="0">
        <v>96.25</v>
      </c>
      <c r="W464" s="0">
        <v>81.393989562988281</v>
      </c>
      <c r="X464">
        <f t="shared" si="21"/>
        <v>252.31729873657227</v>
      </c>
      <c r="Y464">
        <f t="shared" si="22"/>
        <v>252.81032112121582</v>
      </c>
      <c r="Z464">
        <f t="shared" si="23"/>
        <v>-0.49301762533187865</v>
      </c>
    </row>
    <row r="465">
      <c r="A465" t="s">
        <v>89</v>
      </c>
      <c r="B465" t="s">
        <v>90</v>
      </c>
      <c r="C465" t="s">
        <v>91</v>
      </c>
      <c r="D465" t="s">
        <v>97</v>
      </c>
      <c r="E465" t="s">
        <v>105</v>
      </c>
      <c r="F465" s="0">
        <v>8</v>
      </c>
      <c r="G465" s="0">
        <v>253.53323364257812</v>
      </c>
      <c r="H465" s="0">
        <v>250.4288330078125</v>
      </c>
      <c r="I465" s="0">
        <v>3.1043868064880371</v>
      </c>
      <c r="J465" s="0">
        <v>0.012244496494531631</v>
      </c>
      <c r="K465" s="0">
        <v>-2.2462372779846191</v>
      </c>
      <c r="L465" s="0">
        <v>0.9149547815322876</v>
      </c>
      <c r="M465" s="0">
        <v>3.1043868064880371</v>
      </c>
      <c r="N465" s="0">
        <v>5.2938189506530762</v>
      </c>
      <c r="O465" s="0">
        <v>8.4550104141235352</v>
      </c>
      <c r="P465" s="0">
        <v>-3.7630648612976074</v>
      </c>
      <c r="Q465" s="0">
        <v>9.9718379974365234</v>
      </c>
      <c r="R465" s="0">
        <v>1109</v>
      </c>
      <c r="S465" s="0">
        <v>17.431577682495117</v>
      </c>
      <c r="T465" s="0">
        <v>4.1751141548156738</v>
      </c>
      <c r="U465" s="0">
        <v>80.468101501464844</v>
      </c>
      <c r="V465" s="0">
        <v>96.25</v>
      </c>
      <c r="W465" s="0">
        <v>85.523101806640625</v>
      </c>
      <c r="X465">
        <f t="shared" si="21"/>
        <v>281.16835610961914</v>
      </c>
      <c r="Y465">
        <f t="shared" si="22"/>
        <v>277.72557580566405</v>
      </c>
      <c r="Z465">
        <f t="shared" si="23"/>
        <v>3.4427649683952333</v>
      </c>
    </row>
    <row r="466">
      <c r="A466" t="s">
        <v>89</v>
      </c>
      <c r="B466" t="s">
        <v>90</v>
      </c>
      <c r="C466" t="s">
        <v>91</v>
      </c>
      <c r="D466" t="s">
        <v>97</v>
      </c>
      <c r="E466" t="s">
        <v>105</v>
      </c>
      <c r="F466" s="0">
        <v>9</v>
      </c>
      <c r="G466" s="0">
        <v>274.81500244140625</v>
      </c>
      <c r="H466" s="0">
        <v>269.94631958007813</v>
      </c>
      <c r="I466" s="0">
        <v>4.8686838150024414</v>
      </c>
      <c r="J466" s="0">
        <v>0.017716223374009132</v>
      </c>
      <c r="K466" s="0">
        <v>-0.91509836912155151</v>
      </c>
      <c r="L466" s="0">
        <v>2.502007007598877</v>
      </c>
      <c r="M466" s="0">
        <v>4.8686838150024414</v>
      </c>
      <c r="N466" s="0">
        <v>7.2353606224060059</v>
      </c>
      <c r="O466" s="0">
        <v>10.6524658203125</v>
      </c>
      <c r="P466" s="0">
        <v>-2.5547201633453369</v>
      </c>
      <c r="Q466" s="0">
        <v>12.292087554931641</v>
      </c>
      <c r="R466" s="0">
        <v>1109</v>
      </c>
      <c r="S466" s="0">
        <v>20.368154525756836</v>
      </c>
      <c r="T466" s="0">
        <v>4.5131092071533203</v>
      </c>
      <c r="U466" s="0">
        <v>80.468101501464844</v>
      </c>
      <c r="V466" s="0">
        <v>96.25</v>
      </c>
      <c r="W466" s="0">
        <v>88.504386901855469</v>
      </c>
      <c r="X466">
        <f t="shared" si="21"/>
        <v>304.76983770751951</v>
      </c>
      <c r="Y466">
        <f t="shared" si="22"/>
        <v>299.37046841430663</v>
      </c>
      <c r="Z466">
        <f t="shared" si="23"/>
        <v>5.3993703508377076</v>
      </c>
    </row>
    <row r="467">
      <c r="A467" t="s">
        <v>89</v>
      </c>
      <c r="B467" t="s">
        <v>90</v>
      </c>
      <c r="C467" t="s">
        <v>91</v>
      </c>
      <c r="D467" t="s">
        <v>97</v>
      </c>
      <c r="E467" t="s">
        <v>105</v>
      </c>
      <c r="F467" s="0">
        <v>10</v>
      </c>
      <c r="G467" s="0">
        <v>281.41690063476562</v>
      </c>
      <c r="H467" s="0">
        <v>279.99026489257812</v>
      </c>
      <c r="I467" s="0">
        <v>1.4266119003295898</v>
      </c>
      <c r="J467" s="0">
        <v>0.0050693894736468792</v>
      </c>
      <c r="K467" s="0">
        <v>-4.3086185455322266</v>
      </c>
      <c r="L467" s="0">
        <v>-0.92019784450531006</v>
      </c>
      <c r="M467" s="0">
        <v>1.4266119003295898</v>
      </c>
      <c r="N467" s="0">
        <v>3.7734217643737793</v>
      </c>
      <c r="O467" s="0">
        <v>7.1618423461914062</v>
      </c>
      <c r="P467" s="0">
        <v>-5.934476375579834</v>
      </c>
      <c r="Q467" s="0">
        <v>8.7877006530761719</v>
      </c>
      <c r="R467" s="0">
        <v>1109</v>
      </c>
      <c r="S467" s="0">
        <v>20.027631759643555</v>
      </c>
      <c r="T467" s="0">
        <v>4.4752240180969238</v>
      </c>
      <c r="U467" s="0">
        <v>80.468101501464844</v>
      </c>
      <c r="V467" s="0">
        <v>96.25</v>
      </c>
      <c r="W467" s="0">
        <v>90.507072448730469</v>
      </c>
      <c r="X467">
        <f t="shared" si="21"/>
        <v>312.09134280395506</v>
      </c>
      <c r="Y467">
        <f t="shared" si="22"/>
        <v>310.50920376586913</v>
      </c>
      <c r="Z467">
        <f t="shared" si="23"/>
        <v>1.5821125974655152</v>
      </c>
    </row>
    <row r="468">
      <c r="A468" t="s">
        <v>89</v>
      </c>
      <c r="B468" t="s">
        <v>90</v>
      </c>
      <c r="C468" t="s">
        <v>91</v>
      </c>
      <c r="D468" t="s">
        <v>97</v>
      </c>
      <c r="E468" t="s">
        <v>105</v>
      </c>
      <c r="F468" s="0">
        <v>11</v>
      </c>
      <c r="G468" s="0">
        <v>286.53671264648437</v>
      </c>
      <c r="H468" s="0">
        <v>281.38385009765625</v>
      </c>
      <c r="I468" s="0">
        <v>5.1528406143188477</v>
      </c>
      <c r="J468" s="0">
        <v>0.017983177676796913</v>
      </c>
      <c r="K468" s="0">
        <v>-0.84522199630737305</v>
      </c>
      <c r="L468" s="0">
        <v>2.6984820365905762</v>
      </c>
      <c r="M468" s="0">
        <v>5.1528406143188477</v>
      </c>
      <c r="N468" s="0">
        <v>7.6071991920471191</v>
      </c>
      <c r="O468" s="0">
        <v>11.15090274810791</v>
      </c>
      <c r="P468" s="0">
        <v>-2.5455894470214844</v>
      </c>
      <c r="Q468" s="0">
        <v>12.85127067565918</v>
      </c>
      <c r="R468" s="0">
        <v>1109</v>
      </c>
      <c r="S468" s="0">
        <v>21.905328750610352</v>
      </c>
      <c r="T468" s="0">
        <v>4.6803131103515625</v>
      </c>
      <c r="U468" s="0">
        <v>80.468101501464844</v>
      </c>
      <c r="V468" s="0">
        <v>96.25</v>
      </c>
      <c r="W468" s="0">
        <v>91.622467041015625</v>
      </c>
      <c r="X468">
        <f t="shared" si="21"/>
        <v>317.76921432495118</v>
      </c>
      <c r="Y468">
        <f t="shared" si="22"/>
        <v>312.05468975830075</v>
      </c>
      <c r="Z468">
        <f t="shared" si="23"/>
        <v>5.7145002412796018</v>
      </c>
    </row>
    <row r="469">
      <c r="A469" t="s">
        <v>89</v>
      </c>
      <c r="B469" t="s">
        <v>90</v>
      </c>
      <c r="C469" t="s">
        <v>91</v>
      </c>
      <c r="D469" t="s">
        <v>97</v>
      </c>
      <c r="E469" t="s">
        <v>105</v>
      </c>
      <c r="F469" s="0">
        <v>12</v>
      </c>
      <c r="G469" s="0">
        <v>287.03689575195312</v>
      </c>
      <c r="H469" s="0">
        <v>261.18307495117187</v>
      </c>
      <c r="I469" s="0">
        <v>25.853843688964844</v>
      </c>
      <c r="J469" s="0">
        <v>0.090071499347686768</v>
      </c>
      <c r="K469" s="0">
        <v>19.222873687744141</v>
      </c>
      <c r="L469" s="0">
        <v>23.140504837036133</v>
      </c>
      <c r="M469" s="0">
        <v>25.853843688964844</v>
      </c>
      <c r="N469" s="0">
        <v>28.567182540893555</v>
      </c>
      <c r="O469" s="0">
        <v>32.484813690185547</v>
      </c>
      <c r="P469" s="0">
        <v>17.343086242675781</v>
      </c>
      <c r="Q469" s="0">
        <v>34.364601135253906</v>
      </c>
      <c r="R469" s="0">
        <v>1109</v>
      </c>
      <c r="S469" s="0">
        <v>26.772064208984375</v>
      </c>
      <c r="T469" s="0">
        <v>5.1741728782653809</v>
      </c>
      <c r="U469" s="0">
        <v>80.468101501464844</v>
      </c>
      <c r="V469" s="0">
        <v>96.25</v>
      </c>
      <c r="W469" s="0">
        <v>88.985816955566406</v>
      </c>
      <c r="X469">
        <f t="shared" si="21"/>
        <v>318.32391738891602</v>
      </c>
      <c r="Y469">
        <f t="shared" si="22"/>
        <v>289.65203012084959</v>
      </c>
      <c r="Z469">
        <f t="shared" si="23"/>
        <v>28.671912651062012</v>
      </c>
    </row>
    <row r="470">
      <c r="A470" t="s">
        <v>89</v>
      </c>
      <c r="B470" t="s">
        <v>90</v>
      </c>
      <c r="C470" t="s">
        <v>91</v>
      </c>
      <c r="D470" t="s">
        <v>97</v>
      </c>
      <c r="E470" t="s">
        <v>105</v>
      </c>
      <c r="F470" s="0">
        <v>13</v>
      </c>
      <c r="G470" s="0">
        <v>286.93719482421875</v>
      </c>
      <c r="H470" s="0">
        <v>260.452880859375</v>
      </c>
      <c r="I470" s="0">
        <v>26.48431396484375</v>
      </c>
      <c r="J470" s="0">
        <v>0.092300035059452057</v>
      </c>
      <c r="K470" s="0">
        <v>19.794561386108398</v>
      </c>
      <c r="L470" s="0">
        <v>23.746921539306641</v>
      </c>
      <c r="M470" s="0">
        <v>26.48431396484375</v>
      </c>
      <c r="N470" s="0">
        <v>29.221706390380859</v>
      </c>
      <c r="O470" s="0">
        <v>33.174064636230469</v>
      </c>
      <c r="P470" s="0">
        <v>17.898109436035156</v>
      </c>
      <c r="Q470" s="0">
        <v>35.070518493652344</v>
      </c>
      <c r="R470" s="0">
        <v>1109</v>
      </c>
      <c r="S470" s="0">
        <v>27.248830795288086</v>
      </c>
      <c r="T470" s="0">
        <v>5.2200412750244141</v>
      </c>
      <c r="U470" s="0">
        <v>80.468101501464844</v>
      </c>
      <c r="V470" s="0">
        <v>96.25</v>
      </c>
      <c r="W470" s="0">
        <v>86.371711730957031</v>
      </c>
      <c r="X470">
        <f t="shared" si="21"/>
        <v>318.21334906005859</v>
      </c>
      <c r="Y470">
        <f t="shared" si="22"/>
        <v>288.84224487304687</v>
      </c>
      <c r="Z470">
        <f t="shared" si="23"/>
        <v>29.371104187011717</v>
      </c>
    </row>
    <row r="471">
      <c r="A471" t="s">
        <v>89</v>
      </c>
      <c r="B471" t="s">
        <v>90</v>
      </c>
      <c r="C471" t="s">
        <v>91</v>
      </c>
      <c r="D471" t="s">
        <v>97</v>
      </c>
      <c r="E471" t="s">
        <v>105</v>
      </c>
      <c r="F471" s="0">
        <v>14</v>
      </c>
      <c r="G471" s="0">
        <v>286.8427734375</v>
      </c>
      <c r="H471" s="0">
        <v>260.95758056640625</v>
      </c>
      <c r="I471" s="0">
        <v>25.885202407836914</v>
      </c>
      <c r="J471" s="0">
        <v>0.090241782367229462</v>
      </c>
      <c r="K471" s="0">
        <v>19.186491012573242</v>
      </c>
      <c r="L471" s="0">
        <v>23.144144058227539</v>
      </c>
      <c r="M471" s="0">
        <v>25.885202407836914</v>
      </c>
      <c r="N471" s="0">
        <v>28.626260757446289</v>
      </c>
      <c r="O471" s="0">
        <v>32.583911895751953</v>
      </c>
      <c r="P471" s="0">
        <v>17.287500381469727</v>
      </c>
      <c r="Q471" s="0">
        <v>34.482906341552734</v>
      </c>
      <c r="R471" s="0">
        <v>1109</v>
      </c>
      <c r="S471" s="0">
        <v>27.321859359741211</v>
      </c>
      <c r="T471" s="0">
        <v>5.2270317077636719</v>
      </c>
      <c r="U471" s="0">
        <v>80.468101501464844</v>
      </c>
      <c r="V471" s="0">
        <v>96.25</v>
      </c>
      <c r="W471" s="0">
        <v>85.449966430664063</v>
      </c>
      <c r="X471">
        <f t="shared" si="21"/>
        <v>318.10863574218752</v>
      </c>
      <c r="Y471">
        <f t="shared" si="22"/>
        <v>289.40195684814455</v>
      </c>
      <c r="Z471">
        <f t="shared" si="23"/>
        <v>28.706689470291138</v>
      </c>
    </row>
    <row r="472">
      <c r="A472" t="s">
        <v>89</v>
      </c>
      <c r="B472" t="s">
        <v>90</v>
      </c>
      <c r="C472" t="s">
        <v>91</v>
      </c>
      <c r="D472" t="s">
        <v>97</v>
      </c>
      <c r="E472" t="s">
        <v>105</v>
      </c>
      <c r="F472" s="0">
        <v>15</v>
      </c>
      <c r="G472" s="0">
        <v>276.93386840820312</v>
      </c>
      <c r="H472" s="0">
        <v>252.67045593261719</v>
      </c>
      <c r="I472" s="0">
        <v>24.263435363769531</v>
      </c>
      <c r="J472" s="0">
        <v>0.087614543735980988</v>
      </c>
      <c r="K472" s="0">
        <v>17.715950012207031</v>
      </c>
      <c r="L472" s="0">
        <v>21.584257125854492</v>
      </c>
      <c r="M472" s="0">
        <v>24.263435363769531</v>
      </c>
      <c r="N472" s="0">
        <v>26.94261360168457</v>
      </c>
      <c r="O472" s="0">
        <v>30.810920715332031</v>
      </c>
      <c r="P472" s="0">
        <v>15.859829902648926</v>
      </c>
      <c r="Q472" s="0">
        <v>32.667041778564453</v>
      </c>
      <c r="R472" s="0">
        <v>1109</v>
      </c>
      <c r="S472" s="0">
        <v>26.102182388305664</v>
      </c>
      <c r="T472" s="0">
        <v>5.1090292930603027</v>
      </c>
      <c r="U472" s="0">
        <v>80.468101501464844</v>
      </c>
      <c r="V472" s="0">
        <v>96.25</v>
      </c>
      <c r="W472" s="0">
        <v>85.168724060058594</v>
      </c>
      <c r="X472">
        <f t="shared" si="21"/>
        <v>307.11966006469726</v>
      </c>
      <c r="Y472">
        <f t="shared" si="22"/>
        <v>280.21153562927248</v>
      </c>
      <c r="Z472">
        <f t="shared" si="23"/>
        <v>26.908149818420409</v>
      </c>
    </row>
    <row r="473">
      <c r="A473" t="s">
        <v>89</v>
      </c>
      <c r="B473" t="s">
        <v>90</v>
      </c>
      <c r="C473" t="s">
        <v>91</v>
      </c>
      <c r="D473" t="s">
        <v>97</v>
      </c>
      <c r="E473" t="s">
        <v>105</v>
      </c>
      <c r="F473" s="0">
        <v>16</v>
      </c>
      <c r="G473" s="0">
        <v>268.81048583984375</v>
      </c>
      <c r="H473" s="0">
        <v>243.6845703125</v>
      </c>
      <c r="I473" s="0">
        <v>25.125926971435547</v>
      </c>
      <c r="J473" s="0">
        <v>0.093470782041549683</v>
      </c>
      <c r="K473" s="0">
        <v>19.176651000976562</v>
      </c>
      <c r="L473" s="0">
        <v>22.691530227661133</v>
      </c>
      <c r="M473" s="0">
        <v>25.125926971435547</v>
      </c>
      <c r="N473" s="0">
        <v>27.560323715209961</v>
      </c>
      <c r="O473" s="0">
        <v>31.075202941894531</v>
      </c>
      <c r="P473" s="0">
        <v>17.4901123046875</v>
      </c>
      <c r="Q473" s="0">
        <v>32.761741638183594</v>
      </c>
      <c r="R473" s="0">
        <v>1109</v>
      </c>
      <c r="S473" s="0">
        <v>21.550441741943359</v>
      </c>
      <c r="T473" s="0">
        <v>4.6422452926635742</v>
      </c>
      <c r="U473" s="0">
        <v>80.468101501464844</v>
      </c>
      <c r="V473" s="0">
        <v>96.25</v>
      </c>
      <c r="W473" s="0">
        <v>82.318344116210937</v>
      </c>
      <c r="X473">
        <f t="shared" si="21"/>
        <v>298.11082879638673</v>
      </c>
      <c r="Y473">
        <f t="shared" si="22"/>
        <v>270.24618847656251</v>
      </c>
      <c r="Z473">
        <f t="shared" si="23"/>
        <v>27.864653011322023</v>
      </c>
    </row>
    <row r="474">
      <c r="A474" t="s">
        <v>89</v>
      </c>
      <c r="B474" t="s">
        <v>90</v>
      </c>
      <c r="C474" t="s">
        <v>91</v>
      </c>
      <c r="D474" t="s">
        <v>97</v>
      </c>
      <c r="E474" t="s">
        <v>105</v>
      </c>
      <c r="F474" s="0">
        <v>17</v>
      </c>
      <c r="G474" s="0">
        <v>258.73428344726562</v>
      </c>
      <c r="H474" s="0">
        <v>231.9891357421875</v>
      </c>
      <c r="I474" s="0">
        <v>26.745147705078125</v>
      </c>
      <c r="J474" s="0">
        <v>0.10336916893720627</v>
      </c>
      <c r="K474" s="0">
        <v>20.57390022277832</v>
      </c>
      <c r="L474" s="0">
        <v>24.21992301940918</v>
      </c>
      <c r="M474" s="0">
        <v>26.745147705078125</v>
      </c>
      <c r="N474" s="0">
        <v>29.27037239074707</v>
      </c>
      <c r="O474" s="0">
        <v>32.916397094726563</v>
      </c>
      <c r="P474" s="0">
        <v>18.824436187744141</v>
      </c>
      <c r="Q474" s="0">
        <v>34.665859222412109</v>
      </c>
      <c r="R474" s="0">
        <v>1109</v>
      </c>
      <c r="S474" s="0">
        <v>23.188566207885742</v>
      </c>
      <c r="T474" s="0">
        <v>4.8154506683349609</v>
      </c>
      <c r="U474" s="0">
        <v>80.468101501464844</v>
      </c>
      <c r="V474" s="0">
        <v>96.25</v>
      </c>
      <c r="W474" s="0">
        <v>80.385063171386719</v>
      </c>
      <c r="X474">
        <f t="shared" si="21"/>
        <v>286.9363203430176</v>
      </c>
      <c r="Y474">
        <f t="shared" si="22"/>
        <v>257.27595153808596</v>
      </c>
      <c r="Z474">
        <f t="shared" si="23"/>
        <v>29.66036880493164</v>
      </c>
    </row>
    <row r="475">
      <c r="A475" t="s">
        <v>89</v>
      </c>
      <c r="B475" t="s">
        <v>90</v>
      </c>
      <c r="C475" t="s">
        <v>91</v>
      </c>
      <c r="D475" t="s">
        <v>97</v>
      </c>
      <c r="E475" t="s">
        <v>105</v>
      </c>
      <c r="F475" s="0">
        <v>18</v>
      </c>
      <c r="G475" s="0">
        <v>246.25445556640625</v>
      </c>
      <c r="H475" s="0">
        <v>220.06379699707031</v>
      </c>
      <c r="I475" s="0">
        <v>26.190664291381836</v>
      </c>
      <c r="J475" s="0">
        <v>0.10635610669851303</v>
      </c>
      <c r="K475" s="0">
        <v>20.788965225219727</v>
      </c>
      <c r="L475" s="0">
        <v>23.98033332824707</v>
      </c>
      <c r="M475" s="0">
        <v>26.190664291381836</v>
      </c>
      <c r="N475" s="0">
        <v>28.400995254516602</v>
      </c>
      <c r="O475" s="0">
        <v>31.592363357543945</v>
      </c>
      <c r="P475" s="0">
        <v>19.257658004760742</v>
      </c>
      <c r="Q475" s="0">
        <v>33.123668670654297</v>
      </c>
      <c r="R475" s="0">
        <v>1109</v>
      </c>
      <c r="S475" s="0">
        <v>17.765956878662109</v>
      </c>
      <c r="T475" s="0">
        <v>4.214968204498291</v>
      </c>
      <c r="U475" s="0">
        <v>80.468101501464844</v>
      </c>
      <c r="V475" s="0">
        <v>96.25</v>
      </c>
      <c r="W475" s="0">
        <v>77.122665405273438</v>
      </c>
      <c r="X475">
        <f t="shared" si="21"/>
        <v>273.09619122314456</v>
      </c>
      <c r="Y475">
        <f t="shared" si="22"/>
        <v>244.05075086975097</v>
      </c>
      <c r="Z475">
        <f t="shared" si="23"/>
        <v>29.045446699142456</v>
      </c>
    </row>
    <row r="476">
      <c r="A476" t="s">
        <v>89</v>
      </c>
      <c r="B476" t="s">
        <v>90</v>
      </c>
      <c r="C476" t="s">
        <v>91</v>
      </c>
      <c r="D476" t="s">
        <v>97</v>
      </c>
      <c r="E476" t="s">
        <v>105</v>
      </c>
      <c r="F476" s="0">
        <v>19</v>
      </c>
      <c r="G476" s="0">
        <v>232.84829711914063</v>
      </c>
      <c r="H476" s="0">
        <v>218.09396362304688</v>
      </c>
      <c r="I476" s="0">
        <v>14.754327774047852</v>
      </c>
      <c r="J476" s="0">
        <v>0.063364550471305847</v>
      </c>
      <c r="K476" s="0">
        <v>9.6584663391113281</v>
      </c>
      <c r="L476" s="0">
        <v>12.669142723083496</v>
      </c>
      <c r="M476" s="0">
        <v>14.754327774047852</v>
      </c>
      <c r="N476" s="0">
        <v>16.839511871337891</v>
      </c>
      <c r="O476" s="0">
        <v>19.850189208984375</v>
      </c>
      <c r="P476" s="0">
        <v>8.2138614654541016</v>
      </c>
      <c r="Q476" s="0">
        <v>21.294794082641602</v>
      </c>
      <c r="R476" s="0">
        <v>1109</v>
      </c>
      <c r="S476" s="0">
        <v>15.811131477355957</v>
      </c>
      <c r="T476" s="0">
        <v>3.9763214588165283</v>
      </c>
      <c r="U476" s="0">
        <v>80.468101501464844</v>
      </c>
      <c r="V476" s="0">
        <v>96.25</v>
      </c>
      <c r="W476" s="0">
        <v>75.368019104003906</v>
      </c>
      <c r="X476">
        <f t="shared" si="21"/>
        <v>258.22876150512695</v>
      </c>
      <c r="Y476">
        <f t="shared" si="22"/>
        <v>241.86620565795897</v>
      </c>
      <c r="Z476">
        <f t="shared" si="23"/>
        <v>16.362549501419068</v>
      </c>
    </row>
    <row r="477">
      <c r="A477" t="s">
        <v>89</v>
      </c>
      <c r="B477" t="s">
        <v>90</v>
      </c>
      <c r="C477" t="s">
        <v>91</v>
      </c>
      <c r="D477" t="s">
        <v>97</v>
      </c>
      <c r="E477" t="s">
        <v>105</v>
      </c>
      <c r="F477" s="0">
        <v>20</v>
      </c>
      <c r="G477" s="0">
        <v>224.90399169921875</v>
      </c>
      <c r="H477" s="0">
        <v>217.73347473144531</v>
      </c>
      <c r="I477" s="0">
        <v>7.1705174446105957</v>
      </c>
      <c r="J477" s="0">
        <v>0.031882569193840027</v>
      </c>
      <c r="K477" s="0">
        <v>2.1695291996002197</v>
      </c>
      <c r="L477" s="0">
        <v>5.1241536140441895</v>
      </c>
      <c r="M477" s="0">
        <v>7.1705174446105957</v>
      </c>
      <c r="N477" s="0">
        <v>9.2168807983398438</v>
      </c>
      <c r="O477" s="0">
        <v>12.171505928039551</v>
      </c>
      <c r="P477" s="0">
        <v>0.75181865692138672</v>
      </c>
      <c r="Q477" s="0">
        <v>13.589216232299805</v>
      </c>
      <c r="R477" s="0">
        <v>1109</v>
      </c>
      <c r="S477" s="0">
        <v>15.22788143157959</v>
      </c>
      <c r="T477" s="0">
        <v>3.9022917747497559</v>
      </c>
      <c r="U477" s="0">
        <v>80.468101501464844</v>
      </c>
      <c r="V477" s="0">
        <v>96.25</v>
      </c>
      <c r="W477" s="0">
        <v>74.44732666015625</v>
      </c>
      <c r="X477">
        <f t="shared" si="21"/>
        <v>249.4185267944336</v>
      </c>
      <c r="Y477">
        <f t="shared" si="22"/>
        <v>241.46642347717284</v>
      </c>
      <c r="Z477">
        <f t="shared" si="23"/>
        <v>7.9521038460731504</v>
      </c>
    </row>
    <row r="478">
      <c r="A478" t="s">
        <v>89</v>
      </c>
      <c r="B478" t="s">
        <v>90</v>
      </c>
      <c r="C478" t="s">
        <v>91</v>
      </c>
      <c r="D478" t="s">
        <v>97</v>
      </c>
      <c r="E478" t="s">
        <v>105</v>
      </c>
      <c r="F478" s="0">
        <v>21</v>
      </c>
      <c r="G478" s="0">
        <v>215.04142761230469</v>
      </c>
      <c r="H478" s="0">
        <v>210.58404541015625</v>
      </c>
      <c r="I478" s="0">
        <v>4.4573922157287598</v>
      </c>
      <c r="J478" s="0">
        <v>0.020728062838315964</v>
      </c>
      <c r="K478" s="0">
        <v>-0.61405813694000244</v>
      </c>
      <c r="L478" s="0">
        <v>2.3821959495544434</v>
      </c>
      <c r="M478" s="0">
        <v>4.4573922157287598</v>
      </c>
      <c r="N478" s="0">
        <v>6.5325884819030762</v>
      </c>
      <c r="O478" s="0">
        <v>9.5288429260253906</v>
      </c>
      <c r="P478" s="0">
        <v>-2.051743745803833</v>
      </c>
      <c r="Q478" s="0">
        <v>10.966527938842773</v>
      </c>
      <c r="R478" s="0">
        <v>1109</v>
      </c>
      <c r="S478" s="0">
        <v>15.660015106201172</v>
      </c>
      <c r="T478" s="0">
        <v>3.9572737216949463</v>
      </c>
      <c r="U478" s="0">
        <v>80.468101501464844</v>
      </c>
      <c r="V478" s="0">
        <v>96.25</v>
      </c>
      <c r="W478" s="0">
        <v>73.596099853515625</v>
      </c>
      <c r="X478">
        <f t="shared" si="21"/>
        <v>238.48094322204591</v>
      </c>
      <c r="Y478">
        <f t="shared" si="22"/>
        <v>233.53770635986328</v>
      </c>
      <c r="Z478">
        <f t="shared" si="23"/>
        <v>4.9432479672431944</v>
      </c>
    </row>
    <row r="479">
      <c r="A479" t="s">
        <v>89</v>
      </c>
      <c r="B479" t="s">
        <v>90</v>
      </c>
      <c r="C479" t="s">
        <v>91</v>
      </c>
      <c r="D479" t="s">
        <v>97</v>
      </c>
      <c r="E479" t="s">
        <v>105</v>
      </c>
      <c r="F479" s="0">
        <v>22</v>
      </c>
      <c r="G479" s="0">
        <v>202.55476379394531</v>
      </c>
      <c r="H479" s="0">
        <v>197.70176696777344</v>
      </c>
      <c r="I479" s="0">
        <v>4.8530120849609375</v>
      </c>
      <c r="J479" s="0">
        <v>0.02395901270210743</v>
      </c>
      <c r="K479" s="0">
        <v>-0.15974842011928558</v>
      </c>
      <c r="L479" s="0">
        <v>2.8018310070037842</v>
      </c>
      <c r="M479" s="0">
        <v>4.8530120849609375</v>
      </c>
      <c r="N479" s="0">
        <v>6.9041929244995117</v>
      </c>
      <c r="O479" s="0">
        <v>9.8657722473144531</v>
      </c>
      <c r="P479" s="0">
        <v>-1.5807963609695435</v>
      </c>
      <c r="Q479" s="0">
        <v>11.286820411682129</v>
      </c>
      <c r="R479" s="0">
        <v>1109</v>
      </c>
      <c r="S479" s="0">
        <v>15.29965877532959</v>
      </c>
      <c r="T479" s="0">
        <v>3.91147780418396</v>
      </c>
      <c r="U479" s="0">
        <v>80.468101501464844</v>
      </c>
      <c r="V479" s="0">
        <v>96.25</v>
      </c>
      <c r="W479" s="0">
        <v>72.883697509765625</v>
      </c>
      <c r="X479">
        <f t="shared" si="21"/>
        <v>224.63323304748536</v>
      </c>
      <c r="Y479">
        <f t="shared" si="22"/>
        <v>219.25125956726075</v>
      </c>
      <c r="Z479">
        <f t="shared" si="23"/>
        <v>5.38199040222168</v>
      </c>
    </row>
    <row r="480">
      <c r="A480" t="s">
        <v>89</v>
      </c>
      <c r="B480" t="s">
        <v>90</v>
      </c>
      <c r="C480" t="s">
        <v>91</v>
      </c>
      <c r="D480" t="s">
        <v>97</v>
      </c>
      <c r="E480" t="s">
        <v>105</v>
      </c>
      <c r="F480" s="0">
        <v>23</v>
      </c>
      <c r="G480" s="0">
        <v>193.50227355957031</v>
      </c>
      <c r="H480" s="0">
        <v>190.95449829101562</v>
      </c>
      <c r="I480" s="0">
        <v>2.5477676391601562</v>
      </c>
      <c r="J480" s="0">
        <v>0.013166602700948715</v>
      </c>
      <c r="K480" s="0">
        <v>-1.9523519277572632</v>
      </c>
      <c r="L480" s="0">
        <v>0.70635515451431274</v>
      </c>
      <c r="M480" s="0">
        <v>2.5477676391601562</v>
      </c>
      <c r="N480" s="0">
        <v>4.3891801834106445</v>
      </c>
      <c r="O480" s="0">
        <v>7.0478873252868652</v>
      </c>
      <c r="P480" s="0">
        <v>-3.2280733585357666</v>
      </c>
      <c r="Q480" s="0">
        <v>8.3236083984375</v>
      </c>
      <c r="R480" s="0">
        <v>1109</v>
      </c>
      <c r="S480" s="0">
        <v>12.330365180969238</v>
      </c>
      <c r="T480" s="0">
        <v>3.5114619731903076</v>
      </c>
      <c r="U480" s="0">
        <v>80.468101501464844</v>
      </c>
      <c r="V480" s="0">
        <v>96.25</v>
      </c>
      <c r="W480" s="0">
        <v>72.411239624023438</v>
      </c>
      <c r="X480">
        <f t="shared" si="21"/>
        <v>214.59402137756348</v>
      </c>
      <c r="Y480">
        <f t="shared" si="22"/>
        <v>211.76853860473634</v>
      </c>
      <c r="Z480">
        <f t="shared" si="23"/>
        <v>2.8254743118286134</v>
      </c>
    </row>
    <row r="481">
      <c r="A481" t="s">
        <v>89</v>
      </c>
      <c r="B481" t="s">
        <v>90</v>
      </c>
      <c r="C481" t="s">
        <v>91</v>
      </c>
      <c r="D481" t="s">
        <v>97</v>
      </c>
      <c r="E481" t="s">
        <v>105</v>
      </c>
      <c r="F481" s="0">
        <v>24</v>
      </c>
      <c r="G481" s="0">
        <v>185.06642150878906</v>
      </c>
      <c r="H481" s="0">
        <v>184.72807312011719</v>
      </c>
      <c r="I481" s="0">
        <v>0.33834552764892578</v>
      </c>
      <c r="J481" s="0">
        <v>0.0018282383680343628</v>
      </c>
      <c r="K481" s="0">
        <v>-3.9860665798187256</v>
      </c>
      <c r="L481" s="0">
        <v>-1.4311689138412476</v>
      </c>
      <c r="M481" s="0">
        <v>0.33834552764892578</v>
      </c>
      <c r="N481" s="0">
        <v>2.1078598499298096</v>
      </c>
      <c r="O481" s="0">
        <v>4.6627578735351562</v>
      </c>
      <c r="P481" s="0">
        <v>-5.211977481842041</v>
      </c>
      <c r="Q481" s="0">
        <v>5.8886685371398926</v>
      </c>
      <c r="R481" s="0">
        <v>1109</v>
      </c>
      <c r="S481" s="0">
        <v>11.386282920837402</v>
      </c>
      <c r="T481" s="0">
        <v>3.374356746673584</v>
      </c>
      <c r="U481" s="0">
        <v>80.468101501464844</v>
      </c>
      <c r="V481" s="0">
        <v>96.25</v>
      </c>
      <c r="W481" s="0">
        <v>71.251708984375</v>
      </c>
      <c r="X481">
        <f t="shared" si="21"/>
        <v>205.23866145324706</v>
      </c>
      <c r="Y481">
        <f t="shared" si="22"/>
        <v>204.86343309020995</v>
      </c>
      <c r="Z481">
        <f t="shared" si="23"/>
        <v>0.37522519016265871</v>
      </c>
    </row>
    <row r="482">
      <c r="A482" t="s">
        <v>89</v>
      </c>
      <c r="B482" t="s">
        <v>90</v>
      </c>
      <c r="C482" t="s">
        <v>91</v>
      </c>
      <c r="D482" t="s">
        <v>97</v>
      </c>
      <c r="E482" t="s">
        <v>54</v>
      </c>
      <c r="F482" s="0">
        <v>1</v>
      </c>
      <c r="G482" s="0">
        <v>167.0745849609375</v>
      </c>
      <c r="H482" s="0">
        <v>167.38755798339844</v>
      </c>
      <c r="I482" s="0">
        <v>-0.31297728419303894</v>
      </c>
      <c r="J482" s="0">
        <v>-0.0018732788739725947</v>
      </c>
      <c r="K482" s="0">
        <v>-2.8503215312957764</v>
      </c>
      <c r="L482" s="0">
        <v>-1.3512380123138428</v>
      </c>
      <c r="M482" s="0">
        <v>-0.31297728419303894</v>
      </c>
      <c r="N482" s="0">
        <v>0.72528344392776489</v>
      </c>
      <c r="O482" s="0">
        <v>2.2243669033050537</v>
      </c>
      <c r="P482" s="0">
        <v>-3.5696234703063965</v>
      </c>
      <c r="Q482" s="0">
        <v>2.9436688423156738</v>
      </c>
      <c r="R482" s="0">
        <v>1109</v>
      </c>
      <c r="S482" s="0">
        <v>3.9200050830841064</v>
      </c>
      <c r="T482" s="0">
        <v>1.9799002408981323</v>
      </c>
      <c r="U482" s="0">
        <v>76.205764770507813</v>
      </c>
      <c r="V482" s="0">
        <v>96.449996948242188</v>
      </c>
      <c r="W482" s="0">
        <v>69.994834899902344</v>
      </c>
      <c r="X482">
        <f t="shared" si="21"/>
        <v>185.28571472167968</v>
      </c>
      <c r="Y482">
        <f t="shared" si="22"/>
        <v>185.63280180358888</v>
      </c>
      <c r="Z482">
        <f t="shared" si="23"/>
        <v>-0.34709180817008017</v>
      </c>
    </row>
    <row r="483">
      <c r="A483" t="s">
        <v>89</v>
      </c>
      <c r="B483" t="s">
        <v>90</v>
      </c>
      <c r="C483" t="s">
        <v>91</v>
      </c>
      <c r="D483" t="s">
        <v>97</v>
      </c>
      <c r="E483" t="s">
        <v>54</v>
      </c>
      <c r="F483" s="0">
        <v>2</v>
      </c>
      <c r="G483" s="0">
        <v>161.40022277832031</v>
      </c>
      <c r="H483" s="0">
        <v>161.82846069335938</v>
      </c>
      <c r="I483" s="0">
        <v>-0.42823293805122375</v>
      </c>
      <c r="J483" s="0">
        <v>-0.0026532362680882215</v>
      </c>
      <c r="K483" s="0">
        <v>-2.7961416244506836</v>
      </c>
      <c r="L483" s="0">
        <v>-1.3971619606018066</v>
      </c>
      <c r="M483" s="0">
        <v>-0.42823293805122375</v>
      </c>
      <c r="N483" s="0">
        <v>0.54069614410400391</v>
      </c>
      <c r="O483" s="0">
        <v>1.9396758079528809</v>
      </c>
      <c r="P483" s="0">
        <v>-3.4674110412597656</v>
      </c>
      <c r="Q483" s="0">
        <v>2.6109449863433838</v>
      </c>
      <c r="R483" s="0">
        <v>1109</v>
      </c>
      <c r="S483" s="0">
        <v>3.4139549732208252</v>
      </c>
      <c r="T483" s="0">
        <v>1.8476890325546265</v>
      </c>
      <c r="U483" s="0">
        <v>76.205764770507813</v>
      </c>
      <c r="V483" s="0">
        <v>96.449996948242188</v>
      </c>
      <c r="W483" s="0">
        <v>69.599395751953125</v>
      </c>
      <c r="X483">
        <f t="shared" si="21"/>
        <v>178.99284706115722</v>
      </c>
      <c r="Y483">
        <f t="shared" si="22"/>
        <v>179.46776290893555</v>
      </c>
      <c r="Z483">
        <f t="shared" si="23"/>
        <v>-0.47491032829880714</v>
      </c>
    </row>
    <row r="484">
      <c r="A484" t="s">
        <v>89</v>
      </c>
      <c r="B484" t="s">
        <v>90</v>
      </c>
      <c r="C484" t="s">
        <v>91</v>
      </c>
      <c r="D484" t="s">
        <v>97</v>
      </c>
      <c r="E484" t="s">
        <v>54</v>
      </c>
      <c r="F484" s="0">
        <v>3</v>
      </c>
      <c r="G484" s="0">
        <v>157.2509765625</v>
      </c>
      <c r="H484" s="0">
        <v>158.50738525390625</v>
      </c>
      <c r="I484" s="0">
        <v>-1.2564159631729126</v>
      </c>
      <c r="J484" s="0">
        <v>-0.0079898769035935402</v>
      </c>
      <c r="K484" s="0">
        <v>-3.5770275592803955</v>
      </c>
      <c r="L484" s="0">
        <v>-2.2059915065765381</v>
      </c>
      <c r="M484" s="0">
        <v>-1.2564159631729126</v>
      </c>
      <c r="N484" s="0">
        <v>-0.30684047937393188</v>
      </c>
      <c r="O484" s="0">
        <v>1.0641957521438599</v>
      </c>
      <c r="P484" s="0">
        <v>-4.234889030456543</v>
      </c>
      <c r="Q484" s="0">
        <v>1.7220568656921387</v>
      </c>
      <c r="R484" s="0">
        <v>1109</v>
      </c>
      <c r="S484" s="0">
        <v>3.2789347171783447</v>
      </c>
      <c r="T484" s="0">
        <v>1.8107829093933105</v>
      </c>
      <c r="U484" s="0">
        <v>76.205764770507813</v>
      </c>
      <c r="V484" s="0">
        <v>96.449996948242188</v>
      </c>
      <c r="W484" s="0">
        <v>69.038154602050781</v>
      </c>
      <c r="X484">
        <f t="shared" si="21"/>
        <v>174.39133300781251</v>
      </c>
      <c r="Y484">
        <f t="shared" si="22"/>
        <v>175.78469024658204</v>
      </c>
      <c r="Z484">
        <f t="shared" si="23"/>
        <v>-1.3933653031587601</v>
      </c>
    </row>
    <row r="485">
      <c r="A485" t="s">
        <v>89</v>
      </c>
      <c r="B485" t="s">
        <v>90</v>
      </c>
      <c r="C485" t="s">
        <v>91</v>
      </c>
      <c r="D485" t="s">
        <v>97</v>
      </c>
      <c r="E485" t="s">
        <v>54</v>
      </c>
      <c r="F485" s="0">
        <v>4</v>
      </c>
      <c r="G485" s="0">
        <v>158.28385925292969</v>
      </c>
      <c r="H485" s="0">
        <v>159.10284423828125</v>
      </c>
      <c r="I485" s="0">
        <v>-0.81898248195648193</v>
      </c>
      <c r="J485" s="0">
        <v>-0.0051741376519203186</v>
      </c>
      <c r="K485" s="0">
        <v>-3.203096866607666</v>
      </c>
      <c r="L485" s="0">
        <v>-1.7945427894592285</v>
      </c>
      <c r="M485" s="0">
        <v>-0.81898248195648193</v>
      </c>
      <c r="N485" s="0">
        <v>0.15657776594161987</v>
      </c>
      <c r="O485" s="0">
        <v>1.5651317834854126</v>
      </c>
      <c r="P485" s="0">
        <v>-3.878960132598877</v>
      </c>
      <c r="Q485" s="0">
        <v>2.2409951686859131</v>
      </c>
      <c r="R485" s="0">
        <v>1109</v>
      </c>
      <c r="S485" s="0">
        <v>3.460843563079834</v>
      </c>
      <c r="T485" s="0">
        <v>1.8603342771530151</v>
      </c>
      <c r="U485" s="0">
        <v>76.205764770507813</v>
      </c>
      <c r="V485" s="0">
        <v>96.449996948242188</v>
      </c>
      <c r="W485" s="0">
        <v>68.665000915527344</v>
      </c>
      <c r="X485">
        <f t="shared" si="21"/>
        <v>175.53679991149903</v>
      </c>
      <c r="Y485">
        <f t="shared" si="22"/>
        <v>176.4450542602539</v>
      </c>
      <c r="Z485">
        <f t="shared" si="23"/>
        <v>-0.90825157248973842</v>
      </c>
    </row>
    <row r="486">
      <c r="A486" t="s">
        <v>89</v>
      </c>
      <c r="B486" t="s">
        <v>90</v>
      </c>
      <c r="C486" t="s">
        <v>91</v>
      </c>
      <c r="D486" t="s">
        <v>97</v>
      </c>
      <c r="E486" t="s">
        <v>54</v>
      </c>
      <c r="F486" s="0">
        <v>5</v>
      </c>
      <c r="G486" s="0">
        <v>164.54251098632812</v>
      </c>
      <c r="H486" s="0">
        <v>166.3302001953125</v>
      </c>
      <c r="I486" s="0">
        <v>-1.7876831293106079</v>
      </c>
      <c r="J486" s="0">
        <v>-0.010864567011594772</v>
      </c>
      <c r="K486" s="0">
        <v>-4.4586896896362305</v>
      </c>
      <c r="L486" s="0">
        <v>-2.8806374073028564</v>
      </c>
      <c r="M486" s="0">
        <v>-1.7876831293106079</v>
      </c>
      <c r="N486" s="0">
        <v>-0.69472885131835938</v>
      </c>
      <c r="O486" s="0">
        <v>0.88332349061965942</v>
      </c>
      <c r="P486" s="0">
        <v>-5.2158827781677246</v>
      </c>
      <c r="Q486" s="0">
        <v>1.6405167579650879</v>
      </c>
      <c r="R486" s="0">
        <v>1109</v>
      </c>
      <c r="S486" s="0">
        <v>4.3438796997070313</v>
      </c>
      <c r="T486" s="0">
        <v>2.0841975212097168</v>
      </c>
      <c r="U486" s="0">
        <v>76.205764770507813</v>
      </c>
      <c r="V486" s="0">
        <v>96.449996948242188</v>
      </c>
      <c r="W486" s="0">
        <v>68.384315490722656</v>
      </c>
      <c r="X486">
        <f t="shared" si="21"/>
        <v>182.47764468383789</v>
      </c>
      <c r="Y486">
        <f t="shared" si="22"/>
        <v>184.46019201660155</v>
      </c>
      <c r="Z486">
        <f t="shared" si="23"/>
        <v>-1.9825405904054643</v>
      </c>
    </row>
    <row r="487">
      <c r="A487" t="s">
        <v>89</v>
      </c>
      <c r="B487" t="s">
        <v>90</v>
      </c>
      <c r="C487" t="s">
        <v>91</v>
      </c>
      <c r="D487" t="s">
        <v>97</v>
      </c>
      <c r="E487" t="s">
        <v>54</v>
      </c>
      <c r="F487" s="0">
        <v>6</v>
      </c>
      <c r="G487" s="0">
        <v>180.62254333496094</v>
      </c>
      <c r="H487" s="0">
        <v>181.10633850097656</v>
      </c>
      <c r="I487" s="0">
        <v>-0.4837900698184967</v>
      </c>
      <c r="J487" s="0">
        <v>-0.0026784590445458889</v>
      </c>
      <c r="K487" s="0">
        <v>-3.4357056617736816</v>
      </c>
      <c r="L487" s="0">
        <v>-1.6916899681091309</v>
      </c>
      <c r="M487" s="0">
        <v>-0.4837900698184967</v>
      </c>
      <c r="N487" s="0">
        <v>0.72410982847213745</v>
      </c>
      <c r="O487" s="0">
        <v>2.468125581741333</v>
      </c>
      <c r="P487" s="0">
        <v>-4.2725324630737305</v>
      </c>
      <c r="Q487" s="0">
        <v>3.3049526214599609</v>
      </c>
      <c r="R487" s="0">
        <v>1109</v>
      </c>
      <c r="S487" s="0">
        <v>5.3056139945983887</v>
      </c>
      <c r="T487" s="0">
        <v>2.3033919334411621</v>
      </c>
      <c r="U487" s="0">
        <v>76.205764770507813</v>
      </c>
      <c r="V487" s="0">
        <v>96.449996948242188</v>
      </c>
      <c r="W487" s="0">
        <v>69.457740783691406</v>
      </c>
      <c r="X487">
        <f t="shared" si="21"/>
        <v>200.31040055847168</v>
      </c>
      <c r="Y487">
        <f t="shared" si="22"/>
        <v>200.84692939758301</v>
      </c>
      <c r="Z487">
        <f t="shared" si="23"/>
        <v>-0.53652318742871286</v>
      </c>
    </row>
    <row r="488">
      <c r="A488" t="s">
        <v>89</v>
      </c>
      <c r="B488" t="s">
        <v>90</v>
      </c>
      <c r="C488" t="s">
        <v>91</v>
      </c>
      <c r="D488" t="s">
        <v>97</v>
      </c>
      <c r="E488" t="s">
        <v>54</v>
      </c>
      <c r="F488" s="0">
        <v>7</v>
      </c>
      <c r="G488" s="0">
        <v>200.02137756347656</v>
      </c>
      <c r="H488" s="0">
        <v>199.78474426269531</v>
      </c>
      <c r="I488" s="0">
        <v>0.23663507401943207</v>
      </c>
      <c r="J488" s="0">
        <v>0.0011830489384010434</v>
      </c>
      <c r="K488" s="0">
        <v>-2.7516942024230957</v>
      </c>
      <c r="L488" s="0">
        <v>-0.98616504669189453</v>
      </c>
      <c r="M488" s="0">
        <v>0.23663507401943207</v>
      </c>
      <c r="N488" s="0">
        <v>1.4594352245330811</v>
      </c>
      <c r="O488" s="0">
        <v>3.2249643802642822</v>
      </c>
      <c r="P488" s="0">
        <v>-3.598844051361084</v>
      </c>
      <c r="Q488" s="0">
        <v>4.0721139907836914</v>
      </c>
      <c r="R488" s="0">
        <v>1109</v>
      </c>
      <c r="S488" s="0">
        <v>5.4373183250427246</v>
      </c>
      <c r="T488" s="0">
        <v>2.3318057060241699</v>
      </c>
      <c r="U488" s="0">
        <v>76.205764770507813</v>
      </c>
      <c r="V488" s="0">
        <v>96.449996948242188</v>
      </c>
      <c r="W488" s="0">
        <v>73.358512878417969</v>
      </c>
      <c r="X488">
        <f t="shared" si="21"/>
        <v>221.8237077178955</v>
      </c>
      <c r="Y488">
        <f t="shared" si="22"/>
        <v>221.5612813873291</v>
      </c>
      <c r="Z488">
        <f t="shared" si="23"/>
        <v>0.26242829708755017</v>
      </c>
    </row>
    <row r="489">
      <c r="A489" t="s">
        <v>89</v>
      </c>
      <c r="B489" t="s">
        <v>90</v>
      </c>
      <c r="C489" t="s">
        <v>91</v>
      </c>
      <c r="D489" t="s">
        <v>97</v>
      </c>
      <c r="E489" t="s">
        <v>54</v>
      </c>
      <c r="F489" s="0">
        <v>8</v>
      </c>
      <c r="G489" s="0">
        <v>221.351806640625</v>
      </c>
      <c r="H489" s="0">
        <v>218.99284362792969</v>
      </c>
      <c r="I489" s="0">
        <v>2.3589675426483154</v>
      </c>
      <c r="J489" s="0">
        <v>0.010657096281647682</v>
      </c>
      <c r="K489" s="0">
        <v>-0.61420512199401855</v>
      </c>
      <c r="L489" s="0">
        <v>1.1423693895339966</v>
      </c>
      <c r="M489" s="0">
        <v>2.3589675426483154</v>
      </c>
      <c r="N489" s="0">
        <v>3.5755655765533447</v>
      </c>
      <c r="O489" s="0">
        <v>5.3321399688720703</v>
      </c>
      <c r="P489" s="0">
        <v>-1.457058310508728</v>
      </c>
      <c r="Q489" s="0">
        <v>6.1749935150146484</v>
      </c>
      <c r="R489" s="0">
        <v>1109</v>
      </c>
      <c r="S489" s="0">
        <v>5.3823027610778809</v>
      </c>
      <c r="T489" s="0">
        <v>2.3199789524078369</v>
      </c>
      <c r="U489" s="0">
        <v>76.205764770507813</v>
      </c>
      <c r="V489" s="0">
        <v>96.449996948242188</v>
      </c>
      <c r="W489" s="0">
        <v>77.843696594238281</v>
      </c>
      <c r="X489">
        <f t="shared" si="21"/>
        <v>245.47915356445313</v>
      </c>
      <c r="Y489">
        <f t="shared" si="22"/>
        <v>242.86306358337401</v>
      </c>
      <c r="Z489">
        <f t="shared" si="23"/>
        <v>2.616095004796982</v>
      </c>
    </row>
    <row r="490">
      <c r="A490" t="s">
        <v>89</v>
      </c>
      <c r="B490" t="s">
        <v>90</v>
      </c>
      <c r="C490" t="s">
        <v>91</v>
      </c>
      <c r="D490" t="s">
        <v>97</v>
      </c>
      <c r="E490" t="s">
        <v>54</v>
      </c>
      <c r="F490" s="0">
        <v>9</v>
      </c>
      <c r="G490" s="0">
        <v>238.12467956542969</v>
      </c>
      <c r="H490" s="0">
        <v>234.81442260742187</v>
      </c>
      <c r="I490" s="0">
        <v>3.3102610111236572</v>
      </c>
      <c r="J490" s="0">
        <v>0.013901377096772194</v>
      </c>
      <c r="K490" s="0">
        <v>0.064638137817382813</v>
      </c>
      <c r="L490" s="0">
        <v>1.9821784496307373</v>
      </c>
      <c r="M490" s="0">
        <v>3.3102610111236572</v>
      </c>
      <c r="N490" s="0">
        <v>4.6383438110351562</v>
      </c>
      <c r="O490" s="0">
        <v>6.5558838844299316</v>
      </c>
      <c r="P490" s="0">
        <v>-0.85545086860656738</v>
      </c>
      <c r="Q490" s="0">
        <v>7.4759726524353027</v>
      </c>
      <c r="R490" s="0">
        <v>1109</v>
      </c>
      <c r="S490" s="0">
        <v>6.4139256477355957</v>
      </c>
      <c r="T490" s="0">
        <v>2.5325729846954346</v>
      </c>
      <c r="U490" s="0">
        <v>76.205764770507813</v>
      </c>
      <c r="V490" s="0">
        <v>96.449996948242188</v>
      </c>
      <c r="W490" s="0">
        <v>81.960357666015625</v>
      </c>
      <c r="X490">
        <f t="shared" si="21"/>
        <v>264.08026963806151</v>
      </c>
      <c r="Y490">
        <f t="shared" si="22"/>
        <v>260.40919467163087</v>
      </c>
      <c r="Z490">
        <f t="shared" si="23"/>
        <v>3.6710794613361357</v>
      </c>
    </row>
    <row r="491">
      <c r="A491" t="s">
        <v>89</v>
      </c>
      <c r="B491" t="s">
        <v>90</v>
      </c>
      <c r="C491" t="s">
        <v>91</v>
      </c>
      <c r="D491" t="s">
        <v>97</v>
      </c>
      <c r="E491" t="s">
        <v>54</v>
      </c>
      <c r="F491" s="0">
        <v>10</v>
      </c>
      <c r="G491" s="0">
        <v>247.16331481933594</v>
      </c>
      <c r="H491" s="0">
        <v>245.21401977539062</v>
      </c>
      <c r="I491" s="0">
        <v>1.9492967128753662</v>
      </c>
      <c r="J491" s="0">
        <v>0.0078866751864552498</v>
      </c>
      <c r="K491" s="0">
        <v>-1.6324961185455322</v>
      </c>
      <c r="L491" s="0">
        <v>0.4836561381816864</v>
      </c>
      <c r="M491" s="0">
        <v>1.9492967128753662</v>
      </c>
      <c r="N491" s="0">
        <v>3.4149372577667236</v>
      </c>
      <c r="O491" s="0">
        <v>5.5310893058776855</v>
      </c>
      <c r="P491" s="0">
        <v>-2.6478846073150635</v>
      </c>
      <c r="Q491" s="0">
        <v>6.5464777946472168</v>
      </c>
      <c r="R491" s="0">
        <v>1109</v>
      </c>
      <c r="S491" s="0">
        <v>7.8113975524902344</v>
      </c>
      <c r="T491" s="0">
        <v>2.7948877811431885</v>
      </c>
      <c r="U491" s="0">
        <v>76.205764770507813</v>
      </c>
      <c r="V491" s="0">
        <v>96.449996948242188</v>
      </c>
      <c r="W491" s="0">
        <v>84.04681396484375</v>
      </c>
      <c r="X491">
        <f t="shared" si="21"/>
        <v>274.10411613464356</v>
      </c>
      <c r="Y491">
        <f t="shared" si="22"/>
        <v>271.94234793090823</v>
      </c>
      <c r="Z491">
        <f t="shared" si="23"/>
        <v>2.1617700545787812</v>
      </c>
    </row>
    <row r="492">
      <c r="A492" t="s">
        <v>89</v>
      </c>
      <c r="B492" t="s">
        <v>90</v>
      </c>
      <c r="C492" t="s">
        <v>91</v>
      </c>
      <c r="D492" t="s">
        <v>97</v>
      </c>
      <c r="E492" t="s">
        <v>54</v>
      </c>
      <c r="F492" s="0">
        <v>11</v>
      </c>
      <c r="G492" s="0">
        <v>252.15214538574219</v>
      </c>
      <c r="H492" s="0">
        <v>246.68878173828125</v>
      </c>
      <c r="I492" s="0">
        <v>5.4633607864379883</v>
      </c>
      <c r="J492" s="0">
        <v>0.021666921675205231</v>
      </c>
      <c r="K492" s="0">
        <v>1.9729558229446411</v>
      </c>
      <c r="L492" s="0">
        <v>4.0351152420043945</v>
      </c>
      <c r="M492" s="0">
        <v>5.4633607864379883</v>
      </c>
      <c r="N492" s="0">
        <v>6.891606330871582</v>
      </c>
      <c r="O492" s="0">
        <v>8.953765869140625</v>
      </c>
      <c r="P492" s="0">
        <v>0.98347443342208862</v>
      </c>
      <c r="Q492" s="0">
        <v>9.9432468414306641</v>
      </c>
      <c r="R492" s="0">
        <v>1109</v>
      </c>
      <c r="S492" s="0">
        <v>7.417874813079834</v>
      </c>
      <c r="T492" s="0">
        <v>2.7235774993896484</v>
      </c>
      <c r="U492" s="0">
        <v>76.205764770507813</v>
      </c>
      <c r="V492" s="0">
        <v>96.449996948242188</v>
      </c>
      <c r="W492" s="0">
        <v>85.106109619140625</v>
      </c>
      <c r="X492">
        <f t="shared" si="21"/>
        <v>279.63672923278807</v>
      </c>
      <c r="Y492">
        <f t="shared" si="22"/>
        <v>273.5778589477539</v>
      </c>
      <c r="Z492">
        <f t="shared" si="23"/>
        <v>6.0588671121597288</v>
      </c>
    </row>
    <row r="493">
      <c r="A493" t="s">
        <v>89</v>
      </c>
      <c r="B493" t="s">
        <v>90</v>
      </c>
      <c r="C493" t="s">
        <v>91</v>
      </c>
      <c r="D493" t="s">
        <v>97</v>
      </c>
      <c r="E493" t="s">
        <v>54</v>
      </c>
      <c r="F493" s="0">
        <v>12</v>
      </c>
      <c r="G493" s="0">
        <v>254.20828247070312</v>
      </c>
      <c r="H493" s="0">
        <v>229.77175903320312</v>
      </c>
      <c r="I493" s="0">
        <v>24.436517715454102</v>
      </c>
      <c r="J493" s="0">
        <v>0.096127934753894806</v>
      </c>
      <c r="K493" s="0">
        <v>20.671819686889648</v>
      </c>
      <c r="L493" s="0">
        <v>22.896034240722656</v>
      </c>
      <c r="M493" s="0">
        <v>24.436517715454102</v>
      </c>
      <c r="N493" s="0">
        <v>25.977001190185547</v>
      </c>
      <c r="O493" s="0">
        <v>28.201215744018555</v>
      </c>
      <c r="P493" s="0">
        <v>19.604579925537109</v>
      </c>
      <c r="Q493" s="0">
        <v>29.268455505371094</v>
      </c>
      <c r="R493" s="0">
        <v>1109</v>
      </c>
      <c r="S493" s="0">
        <v>8.6295490264892578</v>
      </c>
      <c r="T493" s="0">
        <v>2.9376094341278076</v>
      </c>
      <c r="U493" s="0">
        <v>76.205764770507813</v>
      </c>
      <c r="V493" s="0">
        <v>96.449996948242188</v>
      </c>
      <c r="W493" s="0">
        <v>84.981857299804687</v>
      </c>
      <c r="X493">
        <f t="shared" si="21"/>
        <v>281.91698526000977</v>
      </c>
      <c r="Y493">
        <f t="shared" si="22"/>
        <v>254.81688076782225</v>
      </c>
      <c r="Z493">
        <f t="shared" si="23"/>
        <v>27.100098146438597</v>
      </c>
    </row>
    <row r="494">
      <c r="A494" t="s">
        <v>89</v>
      </c>
      <c r="B494" t="s">
        <v>90</v>
      </c>
      <c r="C494" t="s">
        <v>91</v>
      </c>
      <c r="D494" t="s">
        <v>97</v>
      </c>
      <c r="E494" t="s">
        <v>54</v>
      </c>
      <c r="F494" s="0">
        <v>13</v>
      </c>
      <c r="G494" s="0">
        <v>253.89222717285156</v>
      </c>
      <c r="H494" s="0">
        <v>229.82490539550781</v>
      </c>
      <c r="I494" s="0">
        <v>24.067317962646484</v>
      </c>
      <c r="J494" s="0">
        <v>0.094793438911437988</v>
      </c>
      <c r="K494" s="0">
        <v>20.257761001586914</v>
      </c>
      <c r="L494" s="0">
        <v>22.508478164672852</v>
      </c>
      <c r="M494" s="0">
        <v>24.067317962646484</v>
      </c>
      <c r="N494" s="0">
        <v>25.626157760620117</v>
      </c>
      <c r="O494" s="0">
        <v>27.876874923706055</v>
      </c>
      <c r="P494" s="0">
        <v>19.177804946899414</v>
      </c>
      <c r="Q494" s="0">
        <v>28.956830978393555</v>
      </c>
      <c r="R494" s="0">
        <v>1109</v>
      </c>
      <c r="S494" s="0">
        <v>8.83642578125</v>
      </c>
      <c r="T494" s="0">
        <v>2.9726126194000244</v>
      </c>
      <c r="U494" s="0">
        <v>76.205764770507813</v>
      </c>
      <c r="V494" s="0">
        <v>96.449996948242188</v>
      </c>
      <c r="W494" s="0">
        <v>84.488533020019531</v>
      </c>
      <c r="X494">
        <f t="shared" si="21"/>
        <v>281.56647993469238</v>
      </c>
      <c r="Y494">
        <f t="shared" si="22"/>
        <v>254.87582008361815</v>
      </c>
      <c r="Z494">
        <f t="shared" si="23"/>
        <v>26.690655620574951</v>
      </c>
    </row>
    <row r="495">
      <c r="A495" t="s">
        <v>89</v>
      </c>
      <c r="B495" t="s">
        <v>90</v>
      </c>
      <c r="C495" t="s">
        <v>91</v>
      </c>
      <c r="D495" t="s">
        <v>97</v>
      </c>
      <c r="E495" t="s">
        <v>54</v>
      </c>
      <c r="F495" s="0">
        <v>14</v>
      </c>
      <c r="G495" s="0">
        <v>253.45265197753906</v>
      </c>
      <c r="H495" s="0">
        <v>231.29620361328125</v>
      </c>
      <c r="I495" s="0">
        <v>22.156440734863281</v>
      </c>
      <c r="J495" s="0">
        <v>0.087418459355831146</v>
      </c>
      <c r="K495" s="0">
        <v>18.32701301574707</v>
      </c>
      <c r="L495" s="0">
        <v>20.589469909667969</v>
      </c>
      <c r="M495" s="0">
        <v>22.156440734863281</v>
      </c>
      <c r="N495" s="0">
        <v>23.723411560058594</v>
      </c>
      <c r="O495" s="0">
        <v>25.985868453979492</v>
      </c>
      <c r="P495" s="0">
        <v>17.241422653198242</v>
      </c>
      <c r="Q495" s="0">
        <v>27.07145881652832</v>
      </c>
      <c r="R495" s="0">
        <v>1109</v>
      </c>
      <c r="S495" s="0">
        <v>8.9288520812988281</v>
      </c>
      <c r="T495" s="0">
        <v>2.9881184101104736</v>
      </c>
      <c r="U495" s="0">
        <v>76.205764770507813</v>
      </c>
      <c r="V495" s="0">
        <v>96.449996948242188</v>
      </c>
      <c r="W495" s="0">
        <v>84.591323852539062</v>
      </c>
      <c r="X495">
        <f t="shared" si="21"/>
        <v>281.07899104309081</v>
      </c>
      <c r="Y495">
        <f t="shared" si="22"/>
        <v>256.50748980712893</v>
      </c>
      <c r="Z495">
        <f t="shared" si="23"/>
        <v>24.571492774963378</v>
      </c>
    </row>
    <row r="496">
      <c r="A496" t="s">
        <v>89</v>
      </c>
      <c r="B496" t="s">
        <v>90</v>
      </c>
      <c r="C496" t="s">
        <v>91</v>
      </c>
      <c r="D496" t="s">
        <v>97</v>
      </c>
      <c r="E496" t="s">
        <v>54</v>
      </c>
      <c r="F496" s="0">
        <v>15</v>
      </c>
      <c r="G496" s="0">
        <v>249.35820007324219</v>
      </c>
      <c r="H496" s="0">
        <v>228.05931091308594</v>
      </c>
      <c r="I496" s="0">
        <v>21.298883438110352</v>
      </c>
      <c r="J496" s="0">
        <v>0.085414811968803406</v>
      </c>
      <c r="K496" s="0">
        <v>17.226963043212891</v>
      </c>
      <c r="L496" s="0">
        <v>19.632686614990234</v>
      </c>
      <c r="M496" s="0">
        <v>21.298883438110352</v>
      </c>
      <c r="N496" s="0">
        <v>22.965080261230469</v>
      </c>
      <c r="O496" s="0">
        <v>25.370803833007813</v>
      </c>
      <c r="P496" s="0">
        <v>16.072629928588867</v>
      </c>
      <c r="Q496" s="0">
        <v>26.525136947631836</v>
      </c>
      <c r="R496" s="0">
        <v>1109</v>
      </c>
      <c r="S496" s="0">
        <v>10.095464706420898</v>
      </c>
      <c r="T496" s="0">
        <v>3.1773362159729004</v>
      </c>
      <c r="U496" s="0">
        <v>76.205764770507813</v>
      </c>
      <c r="V496" s="0">
        <v>96.449996948242188</v>
      </c>
      <c r="W496" s="0">
        <v>84.281562805175781</v>
      </c>
      <c r="X496">
        <f t="shared" si="21"/>
        <v>276.53824388122558</v>
      </c>
      <c r="Y496">
        <f t="shared" si="22"/>
        <v>252.91777580261231</v>
      </c>
      <c r="Z496">
        <f t="shared" si="23"/>
        <v>23.620461732864381</v>
      </c>
    </row>
    <row r="497">
      <c r="A497" t="s">
        <v>89</v>
      </c>
      <c r="B497" t="s">
        <v>90</v>
      </c>
      <c r="C497" t="s">
        <v>91</v>
      </c>
      <c r="D497" t="s">
        <v>97</v>
      </c>
      <c r="E497" t="s">
        <v>54</v>
      </c>
      <c r="F497" s="0">
        <v>16</v>
      </c>
      <c r="G497" s="0">
        <v>245.62968444824219</v>
      </c>
      <c r="H497" s="0">
        <v>221.61798095703125</v>
      </c>
      <c r="I497" s="0">
        <v>24.011707305908203</v>
      </c>
      <c r="J497" s="0">
        <v>0.09775572270154953</v>
      </c>
      <c r="K497" s="0">
        <v>20.460424423217773</v>
      </c>
      <c r="L497" s="0">
        <v>22.558551788330078</v>
      </c>
      <c r="M497" s="0">
        <v>24.011707305908203</v>
      </c>
      <c r="N497" s="0">
        <v>25.464862823486328</v>
      </c>
      <c r="O497" s="0">
        <v>27.562990188598633</v>
      </c>
      <c r="P497" s="0">
        <v>19.453685760498047</v>
      </c>
      <c r="Q497" s="0">
        <v>28.569728851318359</v>
      </c>
      <c r="R497" s="0">
        <v>1109</v>
      </c>
      <c r="S497" s="0">
        <v>7.6788840293884277</v>
      </c>
      <c r="T497" s="0">
        <v>2.7710800170898437</v>
      </c>
      <c r="U497" s="0">
        <v>76.205764770507813</v>
      </c>
      <c r="V497" s="0">
        <v>96.449996948242188</v>
      </c>
      <c r="W497" s="0">
        <v>82.693008422851562</v>
      </c>
      <c r="X497">
        <f t="shared" si="21"/>
        <v>272.40332005310057</v>
      </c>
      <c r="Y497">
        <f t="shared" si="22"/>
        <v>245.77434088134765</v>
      </c>
      <c r="Z497">
        <f t="shared" si="23"/>
        <v>26.628983402252196</v>
      </c>
    </row>
    <row r="498">
      <c r="A498" t="s">
        <v>89</v>
      </c>
      <c r="B498" t="s">
        <v>90</v>
      </c>
      <c r="C498" t="s">
        <v>91</v>
      </c>
      <c r="D498" t="s">
        <v>97</v>
      </c>
      <c r="E498" t="s">
        <v>54</v>
      </c>
      <c r="F498" s="0">
        <v>17</v>
      </c>
      <c r="G498" s="0">
        <v>237.89479064941406</v>
      </c>
      <c r="H498" s="0">
        <v>214.06489562988281</v>
      </c>
      <c r="I498" s="0">
        <v>23.829893112182617</v>
      </c>
      <c r="J498" s="0">
        <v>0.10016988217830658</v>
      </c>
      <c r="K498" s="0">
        <v>20.14317512512207</v>
      </c>
      <c r="L498" s="0">
        <v>22.321317672729492</v>
      </c>
      <c r="M498" s="0">
        <v>23.829893112182617</v>
      </c>
      <c r="N498" s="0">
        <v>25.338468551635742</v>
      </c>
      <c r="O498" s="0">
        <v>27.516611099243164</v>
      </c>
      <c r="P498" s="0">
        <v>19.098041534423828</v>
      </c>
      <c r="Q498" s="0">
        <v>28.561744689941406</v>
      </c>
      <c r="R498" s="0">
        <v>1109</v>
      </c>
      <c r="S498" s="0">
        <v>8.2757558822631836</v>
      </c>
      <c r="T498" s="0">
        <v>2.8767614364624023</v>
      </c>
      <c r="U498" s="0">
        <v>76.205764770507813</v>
      </c>
      <c r="V498" s="0">
        <v>96.449996948242188</v>
      </c>
      <c r="W498" s="0">
        <v>80.262275695800781</v>
      </c>
      <c r="X498">
        <f t="shared" si="21"/>
        <v>263.82532283020021</v>
      </c>
      <c r="Y498">
        <f t="shared" si="22"/>
        <v>237.39796925354003</v>
      </c>
      <c r="Z498">
        <f t="shared" si="23"/>
        <v>26.427351461410524</v>
      </c>
    </row>
    <row r="499">
      <c r="A499" t="s">
        <v>89</v>
      </c>
      <c r="B499" t="s">
        <v>90</v>
      </c>
      <c r="C499" t="s">
        <v>91</v>
      </c>
      <c r="D499" t="s">
        <v>97</v>
      </c>
      <c r="E499" t="s">
        <v>54</v>
      </c>
      <c r="F499" s="0">
        <v>18</v>
      </c>
      <c r="G499" s="0">
        <v>227.69712829589844</v>
      </c>
      <c r="H499" s="0">
        <v>205.67915344238281</v>
      </c>
      <c r="I499" s="0">
        <v>22.017974853515625</v>
      </c>
      <c r="J499" s="0">
        <v>0.096698515117168427</v>
      </c>
      <c r="K499" s="0">
        <v>18.912321090698242</v>
      </c>
      <c r="L499" s="0">
        <v>20.747165679931641</v>
      </c>
      <c r="M499" s="0">
        <v>22.017974853515625</v>
      </c>
      <c r="N499" s="0">
        <v>23.288784027099609</v>
      </c>
      <c r="O499" s="0">
        <v>25.123628616333008</v>
      </c>
      <c r="P499" s="0">
        <v>18.031911849975586</v>
      </c>
      <c r="Q499" s="0">
        <v>26.004037857055664</v>
      </c>
      <c r="R499" s="0">
        <v>1109</v>
      </c>
      <c r="S499" s="0">
        <v>5.8726472854614258</v>
      </c>
      <c r="T499" s="0">
        <v>2.4233546257019043</v>
      </c>
      <c r="U499" s="0">
        <v>76.205764770507813</v>
      </c>
      <c r="V499" s="0">
        <v>96.449996948242188</v>
      </c>
      <c r="W499" s="0">
        <v>77.798309326171875</v>
      </c>
      <c r="X499">
        <f t="shared" si="21"/>
        <v>252.51611528015135</v>
      </c>
      <c r="Y499">
        <f t="shared" si="22"/>
        <v>228.09818116760255</v>
      </c>
      <c r="Z499">
        <f t="shared" si="23"/>
        <v>24.417934112548828</v>
      </c>
    </row>
    <row r="500">
      <c r="A500" t="s">
        <v>89</v>
      </c>
      <c r="B500" t="s">
        <v>90</v>
      </c>
      <c r="C500" t="s">
        <v>91</v>
      </c>
      <c r="D500" t="s">
        <v>97</v>
      </c>
      <c r="E500" t="s">
        <v>54</v>
      </c>
      <c r="F500" s="0">
        <v>19</v>
      </c>
      <c r="G500" s="0">
        <v>215.51150512695312</v>
      </c>
      <c r="H500" s="0">
        <v>203.24549865722656</v>
      </c>
      <c r="I500" s="0">
        <v>12.266012191772461</v>
      </c>
      <c r="J500" s="0">
        <v>0.056915812194347382</v>
      </c>
      <c r="K500" s="0">
        <v>9.336944580078125</v>
      </c>
      <c r="L500" s="0">
        <v>11.067461013793945</v>
      </c>
      <c r="M500" s="0">
        <v>12.266012191772461</v>
      </c>
      <c r="N500" s="0">
        <v>13.464563369750977</v>
      </c>
      <c r="O500" s="0">
        <v>15.195079803466797</v>
      </c>
      <c r="P500" s="0">
        <v>8.5065937042236328</v>
      </c>
      <c r="Q500" s="0">
        <v>16.025430679321289</v>
      </c>
      <c r="R500" s="0">
        <v>1109</v>
      </c>
      <c r="S500" s="0">
        <v>5.2238020896911621</v>
      </c>
      <c r="T500" s="0">
        <v>2.2855639457702637</v>
      </c>
      <c r="U500" s="0">
        <v>76.205764770507813</v>
      </c>
      <c r="V500" s="0">
        <v>96.449996948242188</v>
      </c>
      <c r="W500" s="0">
        <v>75.368049621582031</v>
      </c>
      <c r="X500">
        <f t="shared" si="21"/>
        <v>239.00225918579102</v>
      </c>
      <c r="Y500">
        <f t="shared" si="22"/>
        <v>225.39925801086426</v>
      </c>
      <c r="Z500">
        <f t="shared" si="23"/>
        <v>13.603007520675659</v>
      </c>
    </row>
    <row r="501">
      <c r="A501" t="s">
        <v>89</v>
      </c>
      <c r="B501" t="s">
        <v>90</v>
      </c>
      <c r="C501" t="s">
        <v>91</v>
      </c>
      <c r="D501" t="s">
        <v>97</v>
      </c>
      <c r="E501" t="s">
        <v>54</v>
      </c>
      <c r="F501" s="0">
        <v>20</v>
      </c>
      <c r="G501" s="0">
        <v>208.46189880371094</v>
      </c>
      <c r="H501" s="0">
        <v>201.18109130859375</v>
      </c>
      <c r="I501" s="0">
        <v>7.2808136940002441</v>
      </c>
      <c r="J501" s="0">
        <v>0.03492635115981102</v>
      </c>
      <c r="K501" s="0">
        <v>4.4234910011291504</v>
      </c>
      <c r="L501" s="0">
        <v>6.1116204261779785</v>
      </c>
      <c r="M501" s="0">
        <v>7.2808136940002441</v>
      </c>
      <c r="N501" s="0">
        <v>8.450007438659668</v>
      </c>
      <c r="O501" s="0">
        <v>10.138136863708496</v>
      </c>
      <c r="P501" s="0">
        <v>3.6134796142578125</v>
      </c>
      <c r="Q501" s="0">
        <v>10.948147773742676</v>
      </c>
      <c r="R501" s="0">
        <v>1109</v>
      </c>
      <c r="S501" s="0">
        <v>4.9710311889648437</v>
      </c>
      <c r="T501" s="0">
        <v>2.2295808792114258</v>
      </c>
      <c r="U501" s="0">
        <v>76.205764770507813</v>
      </c>
      <c r="V501" s="0">
        <v>96.449996948242188</v>
      </c>
      <c r="W501" s="0">
        <v>73.844436645507812</v>
      </c>
      <c r="X501">
        <f t="shared" si="21"/>
        <v>231.18424577331544</v>
      </c>
      <c r="Y501">
        <f t="shared" si="22"/>
        <v>223.10983026123046</v>
      </c>
      <c r="Z501">
        <f t="shared" si="23"/>
        <v>8.0744223866462708</v>
      </c>
    </row>
    <row r="502">
      <c r="A502" t="s">
        <v>89</v>
      </c>
      <c r="B502" t="s">
        <v>90</v>
      </c>
      <c r="C502" t="s">
        <v>91</v>
      </c>
      <c r="D502" t="s">
        <v>97</v>
      </c>
      <c r="E502" t="s">
        <v>54</v>
      </c>
      <c r="F502" s="0">
        <v>21</v>
      </c>
      <c r="G502" s="0">
        <v>200.95343017578125</v>
      </c>
      <c r="H502" s="0">
        <v>195.72300720214844</v>
      </c>
      <c r="I502" s="0">
        <v>5.2304253578186035</v>
      </c>
      <c r="J502" s="0">
        <v>0.026028046384453773</v>
      </c>
      <c r="K502" s="0">
        <v>2.3416893482208252</v>
      </c>
      <c r="L502" s="0">
        <v>4.0483779907226562</v>
      </c>
      <c r="M502" s="0">
        <v>5.2304253578186035</v>
      </c>
      <c r="N502" s="0">
        <v>6.4124727249145508</v>
      </c>
      <c r="O502" s="0">
        <v>8.1191616058349609</v>
      </c>
      <c r="P502" s="0">
        <v>1.5227727890014648</v>
      </c>
      <c r="Q502" s="0">
        <v>8.9380779266357422</v>
      </c>
      <c r="R502" s="0">
        <v>1109</v>
      </c>
      <c r="S502" s="0">
        <v>5.0809340476989746</v>
      </c>
      <c r="T502" s="0">
        <v>2.2540926933288574</v>
      </c>
      <c r="U502" s="0">
        <v>76.205764770507813</v>
      </c>
      <c r="V502" s="0">
        <v>96.449996948242188</v>
      </c>
      <c r="W502" s="0">
        <v>72.084564208984375</v>
      </c>
      <c r="X502">
        <f t="shared" si="21"/>
        <v>222.8573540649414</v>
      </c>
      <c r="Y502">
        <f t="shared" si="22"/>
        <v>217.05681498718261</v>
      </c>
      <c r="Z502">
        <f t="shared" si="23"/>
        <v>5.8005417218208315</v>
      </c>
    </row>
    <row r="503">
      <c r="A503" t="s">
        <v>89</v>
      </c>
      <c r="B503" t="s">
        <v>90</v>
      </c>
      <c r="C503" t="s">
        <v>91</v>
      </c>
      <c r="D503" t="s">
        <v>97</v>
      </c>
      <c r="E503" t="s">
        <v>54</v>
      </c>
      <c r="F503" s="0">
        <v>22</v>
      </c>
      <c r="G503" s="0">
        <v>189.75894165039062</v>
      </c>
      <c r="H503" s="0">
        <v>186.2037353515625</v>
      </c>
      <c r="I503" s="0">
        <v>3.5552055835723877</v>
      </c>
      <c r="J503" s="0">
        <v>0.018735378980636597</v>
      </c>
      <c r="K503" s="0">
        <v>0.66174978017807007</v>
      </c>
      <c r="L503" s="0">
        <v>2.3712270259857178</v>
      </c>
      <c r="M503" s="0">
        <v>3.5552055835723877</v>
      </c>
      <c r="N503" s="0">
        <v>4.7391843795776367</v>
      </c>
      <c r="O503" s="0">
        <v>6.4486613273620605</v>
      </c>
      <c r="P503" s="0">
        <v>-0.15850470960140228</v>
      </c>
      <c r="Q503" s="0">
        <v>7.2689156532287598</v>
      </c>
      <c r="R503" s="0">
        <v>1109</v>
      </c>
      <c r="S503" s="0">
        <v>5.0975508689880371</v>
      </c>
      <c r="T503" s="0">
        <v>2.2577755451202393</v>
      </c>
      <c r="U503" s="0">
        <v>76.205764770507813</v>
      </c>
      <c r="V503" s="0">
        <v>96.449996948242188</v>
      </c>
      <c r="W503" s="0">
        <v>70.827659606933594</v>
      </c>
      <c r="X503">
        <f t="shared" si="21"/>
        <v>210.4426662902832</v>
      </c>
      <c r="Y503">
        <f t="shared" si="22"/>
        <v>206.49994250488282</v>
      </c>
      <c r="Z503">
        <f t="shared" si="23"/>
        <v>3.9427229921817779</v>
      </c>
    </row>
    <row r="504">
      <c r="A504" t="s">
        <v>89</v>
      </c>
      <c r="B504" t="s">
        <v>90</v>
      </c>
      <c r="C504" t="s">
        <v>91</v>
      </c>
      <c r="D504" t="s">
        <v>97</v>
      </c>
      <c r="E504" t="s">
        <v>54</v>
      </c>
      <c r="F504" s="0">
        <v>23</v>
      </c>
      <c r="G504" s="0">
        <v>183.32411193847656</v>
      </c>
      <c r="H504" s="0">
        <v>180.1787109375</v>
      </c>
      <c r="I504" s="0">
        <v>3.1453983783721924</v>
      </c>
      <c r="J504" s="0">
        <v>0.017157580703496933</v>
      </c>
      <c r="K504" s="0">
        <v>0.42411363124847412</v>
      </c>
      <c r="L504" s="0">
        <v>2.0318706035614014</v>
      </c>
      <c r="M504" s="0">
        <v>3.1453983783721924</v>
      </c>
      <c r="N504" s="0">
        <v>4.2589259147644043</v>
      </c>
      <c r="O504" s="0">
        <v>5.8666830062866211</v>
      </c>
      <c r="P504" s="0">
        <v>-0.34733277559280396</v>
      </c>
      <c r="Q504" s="0">
        <v>6.638129711151123</v>
      </c>
      <c r="R504" s="0">
        <v>1109</v>
      </c>
      <c r="S504" s="0">
        <v>4.5089540481567383</v>
      </c>
      <c r="T504" s="0">
        <v>2.1234297752380371</v>
      </c>
      <c r="U504" s="0">
        <v>76.205764770507813</v>
      </c>
      <c r="V504" s="0">
        <v>96.449996948242188</v>
      </c>
      <c r="W504" s="0">
        <v>70.036376953125</v>
      </c>
      <c r="X504">
        <f t="shared" si="21"/>
        <v>203.3064401397705</v>
      </c>
      <c r="Y504">
        <f t="shared" si="22"/>
        <v>199.81819042968749</v>
      </c>
      <c r="Z504">
        <f t="shared" si="23"/>
        <v>3.4882468016147614</v>
      </c>
    </row>
    <row r="505">
      <c r="A505" t="s">
        <v>89</v>
      </c>
      <c r="B505" t="s">
        <v>90</v>
      </c>
      <c r="C505" t="s">
        <v>91</v>
      </c>
      <c r="D505" t="s">
        <v>97</v>
      </c>
      <c r="E505" t="s">
        <v>54</v>
      </c>
      <c r="F505" s="0">
        <v>24</v>
      </c>
      <c r="G505" s="0">
        <v>176.13705444335937</v>
      </c>
      <c r="H505" s="0">
        <v>174.02560424804687</v>
      </c>
      <c r="I505" s="0">
        <v>2.111452579498291</v>
      </c>
      <c r="J505" s="0">
        <v>0.011987554840743542</v>
      </c>
      <c r="K505" s="0">
        <v>-0.53190702199935913</v>
      </c>
      <c r="L505" s="0">
        <v>1.0298112630844116</v>
      </c>
      <c r="M505" s="0">
        <v>2.111452579498291</v>
      </c>
      <c r="N505" s="0">
        <v>3.19309401512146</v>
      </c>
      <c r="O505" s="0">
        <v>4.7548122406005859</v>
      </c>
      <c r="P505" s="0">
        <v>-1.2812627553939819</v>
      </c>
      <c r="Q505" s="0">
        <v>5.5041680335998535</v>
      </c>
      <c r="R505" s="0">
        <v>1109</v>
      </c>
      <c r="S505" s="0">
        <v>4.2544198036193848</v>
      </c>
      <c r="T505" s="0">
        <v>2.062624454498291</v>
      </c>
      <c r="U505" s="0">
        <v>76.205764770507813</v>
      </c>
      <c r="V505" s="0">
        <v>96.449996948242188</v>
      </c>
      <c r="W505" s="0">
        <v>69.482841491699219</v>
      </c>
      <c r="X505">
        <f t="shared" si="21"/>
        <v>195.33599337768555</v>
      </c>
      <c r="Y505">
        <f t="shared" si="22"/>
        <v>192.99439511108397</v>
      </c>
      <c r="Z505">
        <f t="shared" si="23"/>
        <v>2.3416009106636047</v>
      </c>
    </row>
    <row r="506">
      <c r="A506" t="s">
        <v>89</v>
      </c>
      <c r="B506" t="s">
        <v>90</v>
      </c>
      <c r="C506" t="s">
        <v>91</v>
      </c>
      <c r="D506" t="s">
        <v>98</v>
      </c>
      <c r="E506" t="s">
        <v>100</v>
      </c>
      <c r="F506" s="0">
        <v>1</v>
      </c>
      <c r="G506" s="0"/>
      <c r="H506" s="0"/>
      <c r="I506" s="0"/>
      <c r="J506" s="0"/>
      <c r="K506" s="0"/>
      <c r="L506" s="0"/>
      <c r="M506" s="0"/>
      <c r="N506" s="0"/>
      <c r="O506" s="0"/>
      <c r="P506" s="0"/>
      <c r="Q506" s="0"/>
      <c r="R506" s="0">
        <v>6</v>
      </c>
      <c r="S506" s="0">
        <v>845.3345947265625</v>
      </c>
      <c r="T506" s="0">
        <v>29.074638366699219</v>
      </c>
      <c r="U506" s="0">
        <v>56.516948699951172</v>
      </c>
      <c r="V506" s="0">
        <v>63.375</v>
      </c>
      <c r="W506" s="0">
        <v>53.666667938232422</v>
      </c>
      <c r="X506">
        <f t="shared" si="21"/>
        <v>4.9176558837890623</v>
      </c>
      <c r="Y506">
        <f t="shared" si="22"/>
        <v>4.6353398437499997</v>
      </c>
      <c r="Z506">
        <f t="shared" si="23"/>
        <v>0.2823159713745117</v>
      </c>
    </row>
    <row r="507">
      <c r="A507" t="s">
        <v>89</v>
      </c>
      <c r="B507" t="s">
        <v>90</v>
      </c>
      <c r="C507" t="s">
        <v>91</v>
      </c>
      <c r="D507" t="s">
        <v>98</v>
      </c>
      <c r="E507" t="s">
        <v>100</v>
      </c>
      <c r="F507" s="0">
        <v>2</v>
      </c>
      <c r="G507" s="0"/>
      <c r="H507" s="0"/>
      <c r="I507" s="0"/>
      <c r="J507" s="0"/>
      <c r="K507" s="0"/>
      <c r="L507" s="0"/>
      <c r="M507" s="0"/>
      <c r="N507" s="0"/>
      <c r="O507" s="0"/>
      <c r="P507" s="0"/>
      <c r="Q507" s="0"/>
      <c r="R507" s="0">
        <v>6</v>
      </c>
      <c r="S507" s="0">
        <v>1313.7574462890625</v>
      </c>
      <c r="T507" s="0">
        <v>36.245792388916016</v>
      </c>
      <c r="U507" s="0">
        <v>56.516948699951172</v>
      </c>
      <c r="V507" s="0">
        <v>63.375</v>
      </c>
      <c r="W507" s="0">
        <v>53.833332061767578</v>
      </c>
      <c r="X507">
        <f t="shared" si="21"/>
        <v>4.8969158935546879</v>
      </c>
      <c r="Y507">
        <f t="shared" si="22"/>
        <v>4.5638997802734371</v>
      </c>
      <c r="Z507">
        <f t="shared" si="23"/>
        <v>0.33301599884033201</v>
      </c>
    </row>
    <row r="508">
      <c r="A508" t="s">
        <v>89</v>
      </c>
      <c r="B508" t="s">
        <v>90</v>
      </c>
      <c r="C508" t="s">
        <v>91</v>
      </c>
      <c r="D508" t="s">
        <v>98</v>
      </c>
      <c r="E508" t="s">
        <v>100</v>
      </c>
      <c r="F508" s="0">
        <v>3</v>
      </c>
      <c r="G508" s="0"/>
      <c r="H508" s="0"/>
      <c r="I508" s="0"/>
      <c r="J508" s="0"/>
      <c r="K508" s="0"/>
      <c r="L508" s="0"/>
      <c r="M508" s="0"/>
      <c r="N508" s="0"/>
      <c r="O508" s="0"/>
      <c r="P508" s="0"/>
      <c r="Q508" s="0"/>
      <c r="R508" s="0">
        <v>6</v>
      </c>
      <c r="S508" s="0">
        <v>2596.729736328125</v>
      </c>
      <c r="T508" s="0">
        <v>50.958118438720703</v>
      </c>
      <c r="U508" s="0">
        <v>56.516948699951172</v>
      </c>
      <c r="V508" s="0">
        <v>63.375</v>
      </c>
      <c r="W508" s="0">
        <v>53.666667938232422</v>
      </c>
      <c r="X508">
        <f t="shared" si="21"/>
        <v>4.8625059814453122</v>
      </c>
      <c r="Y508">
        <f t="shared" si="22"/>
        <v>4.4553197021484374</v>
      </c>
      <c r="Z508">
        <f t="shared" si="23"/>
        <v>0.40718595886230469</v>
      </c>
    </row>
    <row r="509">
      <c r="A509" t="s">
        <v>89</v>
      </c>
      <c r="B509" t="s">
        <v>90</v>
      </c>
      <c r="C509" t="s">
        <v>91</v>
      </c>
      <c r="D509" t="s">
        <v>98</v>
      </c>
      <c r="E509" t="s">
        <v>100</v>
      </c>
      <c r="F509" s="0">
        <v>4</v>
      </c>
      <c r="G509" s="0"/>
      <c r="H509" s="0"/>
      <c r="I509" s="0"/>
      <c r="J509" s="0"/>
      <c r="K509" s="0"/>
      <c r="L509" s="0"/>
      <c r="M509" s="0"/>
      <c r="N509" s="0"/>
      <c r="O509" s="0"/>
      <c r="P509" s="0"/>
      <c r="Q509" s="0"/>
      <c r="R509" s="0">
        <v>6</v>
      </c>
      <c r="S509" s="0">
        <v>2877.151611328125</v>
      </c>
      <c r="T509" s="0">
        <v>53.639087677001953</v>
      </c>
      <c r="U509" s="0">
        <v>56.516948699951172</v>
      </c>
      <c r="V509" s="0">
        <v>63.375</v>
      </c>
      <c r="W509" s="0">
        <v>54</v>
      </c>
      <c r="X509">
        <f t="shared" si="21"/>
        <v>4.8359373779296879</v>
      </c>
      <c r="Y509">
        <f t="shared" si="22"/>
        <v>4.4118995361328128</v>
      </c>
      <c r="Z509">
        <f t="shared" si="23"/>
        <v>0.42403802490234377</v>
      </c>
    </row>
    <row r="510">
      <c r="A510" t="s">
        <v>89</v>
      </c>
      <c r="B510" t="s">
        <v>90</v>
      </c>
      <c r="C510" t="s">
        <v>91</v>
      </c>
      <c r="D510" t="s">
        <v>98</v>
      </c>
      <c r="E510" t="s">
        <v>100</v>
      </c>
      <c r="F510" s="0">
        <v>5</v>
      </c>
      <c r="G510" s="0"/>
      <c r="H510" s="0"/>
      <c r="I510" s="0"/>
      <c r="J510" s="0"/>
      <c r="K510" s="0"/>
      <c r="L510" s="0"/>
      <c r="M510" s="0"/>
      <c r="N510" s="0"/>
      <c r="O510" s="0"/>
      <c r="P510" s="0"/>
      <c r="Q510" s="0"/>
      <c r="R510" s="0">
        <v>6</v>
      </c>
      <c r="S510" s="0">
        <v>845.6591796875</v>
      </c>
      <c r="T510" s="0">
        <v>29.080219268798828</v>
      </c>
      <c r="U510" s="0">
        <v>56.516948699951172</v>
      </c>
      <c r="V510" s="0">
        <v>63.375</v>
      </c>
      <c r="W510" s="0">
        <v>54</v>
      </c>
      <c r="X510">
        <f t="shared" si="21"/>
        <v>4.8405303955078125</v>
      </c>
      <c r="Y510">
        <f t="shared" si="22"/>
        <v>4.6402401123046877</v>
      </c>
      <c r="Z510">
        <f t="shared" si="23"/>
        <v>0.20029003143310548</v>
      </c>
    </row>
    <row r="511">
      <c r="A511" t="s">
        <v>89</v>
      </c>
      <c r="B511" t="s">
        <v>90</v>
      </c>
      <c r="C511" t="s">
        <v>91</v>
      </c>
      <c r="D511" t="s">
        <v>98</v>
      </c>
      <c r="E511" t="s">
        <v>100</v>
      </c>
      <c r="F511" s="0">
        <v>6</v>
      </c>
      <c r="G511" s="0"/>
      <c r="H511" s="0"/>
      <c r="I511" s="0"/>
      <c r="J511" s="0"/>
      <c r="K511" s="0"/>
      <c r="L511" s="0"/>
      <c r="M511" s="0"/>
      <c r="N511" s="0"/>
      <c r="O511" s="0"/>
      <c r="P511" s="0"/>
      <c r="Q511" s="0"/>
      <c r="R511" s="0">
        <v>6</v>
      </c>
      <c r="S511" s="0">
        <v>371.1683349609375</v>
      </c>
      <c r="T511" s="0">
        <v>19.265729904174805</v>
      </c>
      <c r="U511" s="0">
        <v>56.516948699951172</v>
      </c>
      <c r="V511" s="0">
        <v>63.375</v>
      </c>
      <c r="W511" s="0">
        <v>54.833332061767578</v>
      </c>
      <c r="X511">
        <f t="shared" si="21"/>
        <v>5.0909780273437502</v>
      </c>
      <c r="Y511">
        <f t="shared" si="22"/>
        <v>4.9940599365234375</v>
      </c>
      <c r="Z511">
        <f t="shared" si="23"/>
        <v>9.6917999267578131E-2</v>
      </c>
    </row>
    <row r="512">
      <c r="A512" t="s">
        <v>89</v>
      </c>
      <c r="B512" t="s">
        <v>90</v>
      </c>
      <c r="C512" t="s">
        <v>91</v>
      </c>
      <c r="D512" t="s">
        <v>98</v>
      </c>
      <c r="E512" t="s">
        <v>100</v>
      </c>
      <c r="F512" s="0">
        <v>7</v>
      </c>
      <c r="G512" s="0"/>
      <c r="H512" s="0"/>
      <c r="I512" s="0"/>
      <c r="J512" s="0"/>
      <c r="K512" s="0"/>
      <c r="L512" s="0"/>
      <c r="M512" s="0"/>
      <c r="N512" s="0"/>
      <c r="O512" s="0"/>
      <c r="P512" s="0"/>
      <c r="Q512" s="0"/>
      <c r="R512" s="0">
        <v>6</v>
      </c>
      <c r="S512" s="0">
        <v>717.256103515625</v>
      </c>
      <c r="T512" s="0">
        <v>26.781637191772461</v>
      </c>
      <c r="U512" s="0">
        <v>56.516948699951172</v>
      </c>
      <c r="V512" s="0">
        <v>63.375</v>
      </c>
      <c r="W512" s="0">
        <v>53.333332061767578</v>
      </c>
      <c r="X512">
        <f t="shared" si="21"/>
        <v>5.6049342041015624</v>
      </c>
      <c r="Y512">
        <f t="shared" si="22"/>
        <v>5.6554398193359372</v>
      </c>
      <c r="Z512">
        <f t="shared" si="23"/>
        <v>-5.0506067276000974E-2</v>
      </c>
    </row>
    <row r="513">
      <c r="A513" t="s">
        <v>89</v>
      </c>
      <c r="B513" t="s">
        <v>90</v>
      </c>
      <c r="C513" t="s">
        <v>91</v>
      </c>
      <c r="D513" t="s">
        <v>98</v>
      </c>
      <c r="E513" t="s">
        <v>100</v>
      </c>
      <c r="F513" s="0">
        <v>8</v>
      </c>
      <c r="G513" s="0"/>
      <c r="H513" s="0"/>
      <c r="I513" s="0"/>
      <c r="J513" s="0"/>
      <c r="K513" s="0"/>
      <c r="L513" s="0"/>
      <c r="M513" s="0"/>
      <c r="N513" s="0"/>
      <c r="O513" s="0"/>
      <c r="P513" s="0"/>
      <c r="Q513" s="0"/>
      <c r="R513" s="0">
        <v>6</v>
      </c>
      <c r="S513" s="0">
        <v>483.91134643554687</v>
      </c>
      <c r="T513" s="0">
        <v>21.99798583984375</v>
      </c>
      <c r="U513" s="0">
        <v>56.516948699951172</v>
      </c>
      <c r="V513" s="0">
        <v>63.375</v>
      </c>
      <c r="W513" s="0">
        <v>54.833332061767578</v>
      </c>
      <c r="X513">
        <f t="shared" si="21"/>
        <v>5.6901983642578129</v>
      </c>
      <c r="Y513">
        <f t="shared" si="22"/>
        <v>5.6252200927734375</v>
      </c>
      <c r="Z513">
        <f t="shared" si="23"/>
        <v>6.4977979660034185E-2</v>
      </c>
    </row>
    <row r="514">
      <c r="A514" t="s">
        <v>89</v>
      </c>
      <c r="B514" t="s">
        <v>90</v>
      </c>
      <c r="C514" t="s">
        <v>91</v>
      </c>
      <c r="D514" t="s">
        <v>98</v>
      </c>
      <c r="E514" t="s">
        <v>100</v>
      </c>
      <c r="F514" s="0">
        <v>9</v>
      </c>
      <c r="G514" s="0"/>
      <c r="H514" s="0"/>
      <c r="I514" s="0"/>
      <c r="J514" s="0"/>
      <c r="K514" s="0"/>
      <c r="L514" s="0"/>
      <c r="M514" s="0"/>
      <c r="N514" s="0"/>
      <c r="O514" s="0"/>
      <c r="P514" s="0"/>
      <c r="Q514" s="0"/>
      <c r="R514" s="0">
        <v>6</v>
      </c>
      <c r="S514" s="0">
        <v>669.3262939453125</v>
      </c>
      <c r="T514" s="0">
        <v>25.871341705322266</v>
      </c>
      <c r="U514" s="0">
        <v>56.516948699951172</v>
      </c>
      <c r="V514" s="0">
        <v>63.375</v>
      </c>
      <c r="W514" s="0">
        <v>57.166667938232422</v>
      </c>
      <c r="X514">
        <f t="shared" si="21"/>
        <v>5.7872039794921877</v>
      </c>
      <c r="Y514">
        <f t="shared" si="22"/>
        <v>5.7289599609374999</v>
      </c>
      <c r="Z514">
        <f t="shared" si="23"/>
        <v>5.8243995666503907E-2</v>
      </c>
    </row>
    <row r="515">
      <c r="A515" t="s">
        <v>89</v>
      </c>
      <c r="B515" t="s">
        <v>90</v>
      </c>
      <c r="C515" t="s">
        <v>91</v>
      </c>
      <c r="D515" t="s">
        <v>98</v>
      </c>
      <c r="E515" t="s">
        <v>100</v>
      </c>
      <c r="F515" s="0">
        <v>10</v>
      </c>
      <c r="G515" s="0"/>
      <c r="H515" s="0"/>
      <c r="I515" s="0"/>
      <c r="J515" s="0"/>
      <c r="K515" s="0"/>
      <c r="L515" s="0"/>
      <c r="M515" s="0"/>
      <c r="N515" s="0"/>
      <c r="O515" s="0"/>
      <c r="P515" s="0"/>
      <c r="Q515" s="0"/>
      <c r="R515" s="0">
        <v>6</v>
      </c>
      <c r="S515" s="0">
        <v>1036.208740234375</v>
      </c>
      <c r="T515" s="0">
        <v>32.190196990966797</v>
      </c>
      <c r="U515" s="0">
        <v>56.516948699951172</v>
      </c>
      <c r="V515" s="0">
        <v>63.375</v>
      </c>
      <c r="W515" s="0">
        <v>58.833332061767578</v>
      </c>
      <c r="X515">
        <f t="shared" ref="X515:X578" si="24">G515*R515/1000</f>
        <v>5.9960302734375004</v>
      </c>
      <c r="Y515">
        <f t="shared" ref="Y515:Y578" si="25">H515*R515/1000</f>
        <v>5.9663404541015623</v>
      </c>
      <c r="Z515">
        <f t="shared" ref="Z515:Z578" si="26">I515*R515/1000</f>
        <v>2.9690008163452148E-2</v>
      </c>
    </row>
    <row r="516">
      <c r="A516" t="s">
        <v>89</v>
      </c>
      <c r="B516" t="s">
        <v>90</v>
      </c>
      <c r="C516" t="s">
        <v>91</v>
      </c>
      <c r="D516" t="s">
        <v>98</v>
      </c>
      <c r="E516" t="s">
        <v>100</v>
      </c>
      <c r="F516" s="0">
        <v>11</v>
      </c>
      <c r="G516" s="0"/>
      <c r="H516" s="0"/>
      <c r="I516" s="0"/>
      <c r="J516" s="0"/>
      <c r="K516" s="0"/>
      <c r="L516" s="0"/>
      <c r="M516" s="0"/>
      <c r="N516" s="0"/>
      <c r="O516" s="0"/>
      <c r="P516" s="0"/>
      <c r="Q516" s="0"/>
      <c r="R516" s="0">
        <v>6</v>
      </c>
      <c r="S516" s="0">
        <v>845.60723876953125</v>
      </c>
      <c r="T516" s="0">
        <v>29.079326629638672</v>
      </c>
      <c r="U516" s="0">
        <v>56.516948699951172</v>
      </c>
      <c r="V516" s="0">
        <v>63.375</v>
      </c>
      <c r="W516" s="0">
        <v>60.833332061767578</v>
      </c>
      <c r="X516">
        <f t="shared" si="24"/>
        <v>5.9532938232421877</v>
      </c>
      <c r="Y516">
        <f t="shared" si="25"/>
        <v>6.168160400390625</v>
      </c>
      <c r="Z516">
        <f t="shared" si="26"/>
        <v>-0.21486598205566407</v>
      </c>
    </row>
    <row r="517">
      <c r="A517" t="s">
        <v>89</v>
      </c>
      <c r="B517" t="s">
        <v>90</v>
      </c>
      <c r="C517" t="s">
        <v>91</v>
      </c>
      <c r="D517" t="s">
        <v>98</v>
      </c>
      <c r="E517" t="s">
        <v>100</v>
      </c>
      <c r="F517" s="0">
        <v>12</v>
      </c>
      <c r="G517" s="0"/>
      <c r="H517" s="0"/>
      <c r="I517" s="0"/>
      <c r="J517" s="0"/>
      <c r="K517" s="0"/>
      <c r="L517" s="0"/>
      <c r="M517" s="0"/>
      <c r="N517" s="0"/>
      <c r="O517" s="0"/>
      <c r="P517" s="0"/>
      <c r="Q517" s="0"/>
      <c r="R517" s="0">
        <v>6</v>
      </c>
      <c r="S517" s="0">
        <v>987.4619140625</v>
      </c>
      <c r="T517" s="0">
        <v>31.423906326293945</v>
      </c>
      <c r="U517" s="0">
        <v>56.516948699951172</v>
      </c>
      <c r="V517" s="0">
        <v>63.375</v>
      </c>
      <c r="W517" s="0">
        <v>61.833332061767578</v>
      </c>
      <c r="X517">
        <f t="shared" si="24"/>
        <v>6.1039237060546876</v>
      </c>
      <c r="Y517">
        <f t="shared" si="25"/>
        <v>6.1932399902343747</v>
      </c>
      <c r="Z517">
        <f t="shared" si="26"/>
        <v>-8.9316026687622077E-2</v>
      </c>
    </row>
    <row r="518">
      <c r="A518" t="s">
        <v>89</v>
      </c>
      <c r="B518" t="s">
        <v>90</v>
      </c>
      <c r="C518" t="s">
        <v>91</v>
      </c>
      <c r="D518" t="s">
        <v>98</v>
      </c>
      <c r="E518" t="s">
        <v>100</v>
      </c>
      <c r="F518" s="0">
        <v>13</v>
      </c>
      <c r="G518" s="0"/>
      <c r="H518" s="0"/>
      <c r="I518" s="0"/>
      <c r="J518" s="0"/>
      <c r="K518" s="0"/>
      <c r="L518" s="0"/>
      <c r="M518" s="0"/>
      <c r="N518" s="0"/>
      <c r="O518" s="0"/>
      <c r="P518" s="0"/>
      <c r="Q518" s="0"/>
      <c r="R518" s="0">
        <v>6</v>
      </c>
      <c r="S518" s="0">
        <v>1273.80126953125</v>
      </c>
      <c r="T518" s="0">
        <v>35.690353393554688</v>
      </c>
      <c r="U518" s="0">
        <v>56.516948699951172</v>
      </c>
      <c r="V518" s="0">
        <v>63.375</v>
      </c>
      <c r="W518" s="0">
        <v>62.333332061767578</v>
      </c>
      <c r="X518">
        <f t="shared" si="24"/>
        <v>6.1144844970703129</v>
      </c>
      <c r="Y518">
        <f t="shared" si="25"/>
        <v>5.9701007080078128</v>
      </c>
      <c r="Z518">
        <f t="shared" si="26"/>
        <v>0.14438402938842773</v>
      </c>
    </row>
    <row r="519">
      <c r="A519" t="s">
        <v>89</v>
      </c>
      <c r="B519" t="s">
        <v>90</v>
      </c>
      <c r="C519" t="s">
        <v>91</v>
      </c>
      <c r="D519" t="s">
        <v>98</v>
      </c>
      <c r="E519" t="s">
        <v>100</v>
      </c>
      <c r="F519" s="0">
        <v>14</v>
      </c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>
        <v>6</v>
      </c>
      <c r="S519" s="0">
        <v>2561.869873046875</v>
      </c>
      <c r="T519" s="0">
        <v>50.614917755126953</v>
      </c>
      <c r="U519" s="0">
        <v>56.516948699951172</v>
      </c>
      <c r="V519" s="0">
        <v>63.375</v>
      </c>
      <c r="W519" s="0">
        <v>62.5</v>
      </c>
      <c r="X519">
        <f t="shared" si="24"/>
        <v>6.2471359863281251</v>
      </c>
      <c r="Y519">
        <f t="shared" si="25"/>
        <v>5.9186997070312497</v>
      </c>
      <c r="Z519">
        <f t="shared" si="26"/>
        <v>0.3284360046386719</v>
      </c>
    </row>
    <row r="520">
      <c r="A520" t="s">
        <v>89</v>
      </c>
      <c r="B520" t="s">
        <v>90</v>
      </c>
      <c r="C520" t="s">
        <v>91</v>
      </c>
      <c r="D520" t="s">
        <v>98</v>
      </c>
      <c r="E520" t="s">
        <v>100</v>
      </c>
      <c r="F520" s="0">
        <v>15</v>
      </c>
      <c r="G520" s="0"/>
      <c r="H520" s="0"/>
      <c r="I520" s="0"/>
      <c r="J520" s="0"/>
      <c r="K520" s="0"/>
      <c r="L520" s="0"/>
      <c r="M520" s="0"/>
      <c r="N520" s="0"/>
      <c r="O520" s="0"/>
      <c r="P520" s="0"/>
      <c r="Q520" s="0"/>
      <c r="R520" s="0">
        <v>6</v>
      </c>
      <c r="S520" s="0">
        <v>353.95028686523437</v>
      </c>
      <c r="T520" s="0">
        <v>18.813566207885742</v>
      </c>
      <c r="U520" s="0">
        <v>56.516948699951172</v>
      </c>
      <c r="V520" s="0">
        <v>63.375</v>
      </c>
      <c r="W520" s="0">
        <v>62.333332061767578</v>
      </c>
      <c r="X520">
        <f t="shared" si="24"/>
        <v>6.1385782470703125</v>
      </c>
      <c r="Y520">
        <f t="shared" si="25"/>
        <v>6.0475400390624996</v>
      </c>
      <c r="Z520">
        <f t="shared" si="26"/>
        <v>9.1037956237792969E-2</v>
      </c>
    </row>
    <row r="521">
      <c r="A521" t="s">
        <v>89</v>
      </c>
      <c r="B521" t="s">
        <v>90</v>
      </c>
      <c r="C521" t="s">
        <v>91</v>
      </c>
      <c r="D521" t="s">
        <v>98</v>
      </c>
      <c r="E521" t="s">
        <v>100</v>
      </c>
      <c r="F521" s="0">
        <v>16</v>
      </c>
      <c r="G521" s="0"/>
      <c r="H521" s="0"/>
      <c r="I521" s="0"/>
      <c r="J521" s="0"/>
      <c r="K521" s="0"/>
      <c r="L521" s="0"/>
      <c r="M521" s="0"/>
      <c r="N521" s="0"/>
      <c r="O521" s="0"/>
      <c r="P521" s="0"/>
      <c r="Q521" s="0"/>
      <c r="R521" s="0">
        <v>6</v>
      </c>
      <c r="S521" s="0">
        <v>616.85247802734375</v>
      </c>
      <c r="T521" s="0">
        <v>24.836515426635742</v>
      </c>
      <c r="U521" s="0">
        <v>56.516948699951172</v>
      </c>
      <c r="V521" s="0">
        <v>63.375</v>
      </c>
      <c r="W521" s="0">
        <v>61</v>
      </c>
      <c r="X521">
        <f t="shared" si="24"/>
        <v>5.9095718994140629</v>
      </c>
      <c r="Y521">
        <f t="shared" si="25"/>
        <v>5.6786795654296878</v>
      </c>
      <c r="Z521">
        <f t="shared" si="26"/>
        <v>0.23089201354980468</v>
      </c>
    </row>
    <row r="522">
      <c r="A522" t="s">
        <v>89</v>
      </c>
      <c r="B522" t="s">
        <v>90</v>
      </c>
      <c r="C522" t="s">
        <v>91</v>
      </c>
      <c r="D522" t="s">
        <v>98</v>
      </c>
      <c r="E522" t="s">
        <v>100</v>
      </c>
      <c r="F522" s="0">
        <v>17</v>
      </c>
      <c r="G522" s="0"/>
      <c r="H522" s="0"/>
      <c r="I522" s="0"/>
      <c r="J522" s="0"/>
      <c r="K522" s="0"/>
      <c r="L522" s="0"/>
      <c r="M522" s="0"/>
      <c r="N522" s="0"/>
      <c r="O522" s="0"/>
      <c r="P522" s="0"/>
      <c r="Q522" s="0"/>
      <c r="R522" s="0">
        <v>6</v>
      </c>
      <c r="S522" s="0">
        <v>584.478271484375</v>
      </c>
      <c r="T522" s="0">
        <v>24.175985336303711</v>
      </c>
      <c r="U522" s="0">
        <v>56.516948699951172</v>
      </c>
      <c r="V522" s="0">
        <v>63.375</v>
      </c>
      <c r="W522" s="0">
        <v>58.333332061767578</v>
      </c>
      <c r="X522">
        <f t="shared" si="24"/>
        <v>5.6161918945312497</v>
      </c>
      <c r="Y522">
        <f t="shared" si="25"/>
        <v>5.4547598876953121</v>
      </c>
      <c r="Z522">
        <f t="shared" si="26"/>
        <v>0.16143199539184569</v>
      </c>
    </row>
    <row r="523">
      <c r="A523" t="s">
        <v>89</v>
      </c>
      <c r="B523" t="s">
        <v>90</v>
      </c>
      <c r="C523" t="s">
        <v>91</v>
      </c>
      <c r="D523" t="s">
        <v>98</v>
      </c>
      <c r="E523" t="s">
        <v>100</v>
      </c>
      <c r="F523" s="0">
        <v>18</v>
      </c>
      <c r="G523" s="0"/>
      <c r="H523" s="0"/>
      <c r="I523" s="0"/>
      <c r="J523" s="0"/>
      <c r="K523" s="0"/>
      <c r="L523" s="0"/>
      <c r="M523" s="0"/>
      <c r="N523" s="0"/>
      <c r="O523" s="0"/>
      <c r="P523" s="0"/>
      <c r="Q523" s="0"/>
      <c r="R523" s="0">
        <v>6</v>
      </c>
      <c r="S523" s="0">
        <v>393.33230590820312</v>
      </c>
      <c r="T523" s="0">
        <v>19.832607269287109</v>
      </c>
      <c r="U523" s="0">
        <v>56.516948699951172</v>
      </c>
      <c r="V523" s="0">
        <v>63.375</v>
      </c>
      <c r="W523" s="0">
        <v>56.666667938232422</v>
      </c>
      <c r="X523">
        <f t="shared" si="24"/>
        <v>5.5459379882812501</v>
      </c>
      <c r="Y523">
        <f t="shared" si="25"/>
        <v>5.5394197998046879</v>
      </c>
      <c r="Z523">
        <f t="shared" si="26"/>
        <v>6.5179967880249021E-3</v>
      </c>
    </row>
    <row r="524">
      <c r="A524" t="s">
        <v>89</v>
      </c>
      <c r="B524" t="s">
        <v>90</v>
      </c>
      <c r="C524" t="s">
        <v>91</v>
      </c>
      <c r="D524" t="s">
        <v>98</v>
      </c>
      <c r="E524" t="s">
        <v>100</v>
      </c>
      <c r="F524" s="0">
        <v>19</v>
      </c>
      <c r="G524" s="0"/>
      <c r="H524" s="0"/>
      <c r="I524" s="0"/>
      <c r="J524" s="0"/>
      <c r="K524" s="0"/>
      <c r="L524" s="0"/>
      <c r="M524" s="0"/>
      <c r="N524" s="0"/>
      <c r="O524" s="0"/>
      <c r="P524" s="0"/>
      <c r="Q524" s="0"/>
      <c r="R524" s="0">
        <v>6</v>
      </c>
      <c r="S524" s="0">
        <v>593.73907470703125</v>
      </c>
      <c r="T524" s="0">
        <v>24.366762161254883</v>
      </c>
      <c r="U524" s="0">
        <v>56.516948699951172</v>
      </c>
      <c r="V524" s="0">
        <v>63.375</v>
      </c>
      <c r="W524" s="0">
        <v>54.666667938232422</v>
      </c>
      <c r="X524">
        <f t="shared" si="24"/>
        <v>5.4286739501953125</v>
      </c>
      <c r="Y524">
        <f t="shared" si="25"/>
        <v>5.2254799804687497</v>
      </c>
      <c r="Z524">
        <f t="shared" si="26"/>
        <v>0.20319401550292968</v>
      </c>
    </row>
    <row r="525">
      <c r="A525" t="s">
        <v>89</v>
      </c>
      <c r="B525" t="s">
        <v>90</v>
      </c>
      <c r="C525" t="s">
        <v>91</v>
      </c>
      <c r="D525" t="s">
        <v>98</v>
      </c>
      <c r="E525" t="s">
        <v>100</v>
      </c>
      <c r="F525" s="0">
        <v>20</v>
      </c>
      <c r="G525" s="0"/>
      <c r="H525" s="0"/>
      <c r="I525" s="0"/>
      <c r="J525" s="0"/>
      <c r="K525" s="0"/>
      <c r="L525" s="0"/>
      <c r="M525" s="0"/>
      <c r="N525" s="0"/>
      <c r="O525" s="0"/>
      <c r="P525" s="0"/>
      <c r="Q525" s="0"/>
      <c r="R525" s="0">
        <v>6</v>
      </c>
      <c r="S525" s="0">
        <v>604.25909423828125</v>
      </c>
      <c r="T525" s="0">
        <v>24.581682205200195</v>
      </c>
      <c r="U525" s="0">
        <v>56.516948699951172</v>
      </c>
      <c r="V525" s="0">
        <v>63.375</v>
      </c>
      <c r="W525" s="0">
        <v>53.5</v>
      </c>
      <c r="X525">
        <f t="shared" si="24"/>
        <v>5.2524320068359378</v>
      </c>
      <c r="Y525">
        <f t="shared" si="25"/>
        <v>5.0401801757812503</v>
      </c>
      <c r="Z525">
        <f t="shared" si="26"/>
        <v>0.21225203704833984</v>
      </c>
    </row>
    <row r="526">
      <c r="A526" t="s">
        <v>89</v>
      </c>
      <c r="B526" t="s">
        <v>90</v>
      </c>
      <c r="C526" t="s">
        <v>91</v>
      </c>
      <c r="D526" t="s">
        <v>98</v>
      </c>
      <c r="E526" t="s">
        <v>100</v>
      </c>
      <c r="F526" s="0">
        <v>21</v>
      </c>
      <c r="G526" s="0"/>
      <c r="H526" s="0"/>
      <c r="I526" s="0"/>
      <c r="J526" s="0"/>
      <c r="K526" s="0"/>
      <c r="L526" s="0"/>
      <c r="M526" s="0"/>
      <c r="N526" s="0"/>
      <c r="O526" s="0"/>
      <c r="P526" s="0"/>
      <c r="Q526" s="0"/>
      <c r="R526" s="0">
        <v>6</v>
      </c>
      <c r="S526" s="0">
        <v>785.5870361328125</v>
      </c>
      <c r="T526" s="0">
        <v>28.028326034545898</v>
      </c>
      <c r="U526" s="0">
        <v>56.516948699951172</v>
      </c>
      <c r="V526" s="0">
        <v>63.375</v>
      </c>
      <c r="W526" s="0">
        <v>52.833332061767578</v>
      </c>
      <c r="X526">
        <f t="shared" si="24"/>
        <v>5.0252358398437504</v>
      </c>
      <c r="Y526">
        <f t="shared" si="25"/>
        <v>4.7613398437500001</v>
      </c>
      <c r="Z526">
        <f t="shared" si="26"/>
        <v>0.26389599609374997</v>
      </c>
    </row>
    <row r="527">
      <c r="A527" t="s">
        <v>89</v>
      </c>
      <c r="B527" t="s">
        <v>90</v>
      </c>
      <c r="C527" t="s">
        <v>91</v>
      </c>
      <c r="D527" t="s">
        <v>98</v>
      </c>
      <c r="E527" t="s">
        <v>100</v>
      </c>
      <c r="F527" s="0">
        <v>22</v>
      </c>
      <c r="G527" s="0"/>
      <c r="H527" s="0"/>
      <c r="I527" s="0"/>
      <c r="J527" s="0"/>
      <c r="K527" s="0"/>
      <c r="L527" s="0"/>
      <c r="M527" s="0"/>
      <c r="N527" s="0"/>
      <c r="O527" s="0"/>
      <c r="P527" s="0"/>
      <c r="Q527" s="0"/>
      <c r="R527" s="0">
        <v>6</v>
      </c>
      <c r="S527" s="0">
        <v>1082.23193359375</v>
      </c>
      <c r="T527" s="0">
        <v>32.897293090820312</v>
      </c>
      <c r="U527" s="0">
        <v>56.516948699951172</v>
      </c>
      <c r="V527" s="0">
        <v>63.375</v>
      </c>
      <c r="W527" s="0">
        <v>52.166667938232422</v>
      </c>
      <c r="X527">
        <f t="shared" si="24"/>
        <v>4.91402783203125</v>
      </c>
      <c r="Y527">
        <f t="shared" si="25"/>
        <v>4.6499399414062497</v>
      </c>
      <c r="Z527">
        <f t="shared" si="26"/>
        <v>0.26408800506591795</v>
      </c>
    </row>
    <row r="528">
      <c r="A528" t="s">
        <v>89</v>
      </c>
      <c r="B528" t="s">
        <v>90</v>
      </c>
      <c r="C528" t="s">
        <v>91</v>
      </c>
      <c r="D528" t="s">
        <v>98</v>
      </c>
      <c r="E528" t="s">
        <v>100</v>
      </c>
      <c r="F528" s="0">
        <v>23</v>
      </c>
      <c r="G528" s="0"/>
      <c r="H528" s="0"/>
      <c r="I528" s="0"/>
      <c r="J528" s="0"/>
      <c r="K528" s="0"/>
      <c r="L528" s="0"/>
      <c r="M528" s="0"/>
      <c r="N528" s="0"/>
      <c r="O528" s="0"/>
      <c r="P528" s="0"/>
      <c r="Q528" s="0"/>
      <c r="R528" s="0">
        <v>6</v>
      </c>
      <c r="S528" s="0">
        <v>838.00457763671875</v>
      </c>
      <c r="T528" s="0">
        <v>28.948308944702148</v>
      </c>
      <c r="U528" s="0">
        <v>56.516948699951172</v>
      </c>
      <c r="V528" s="0">
        <v>63.375</v>
      </c>
      <c r="W528" s="0">
        <v>51</v>
      </c>
      <c r="X528">
        <f t="shared" si="24"/>
        <v>4.7943680419921879</v>
      </c>
      <c r="Y528">
        <f t="shared" si="25"/>
        <v>4.5822802734375001</v>
      </c>
      <c r="Z528">
        <f t="shared" si="26"/>
        <v>0.21208797454833983</v>
      </c>
    </row>
    <row r="529">
      <c r="A529" t="s">
        <v>89</v>
      </c>
      <c r="B529" t="s">
        <v>90</v>
      </c>
      <c r="C529" t="s">
        <v>91</v>
      </c>
      <c r="D529" t="s">
        <v>98</v>
      </c>
      <c r="E529" t="s">
        <v>100</v>
      </c>
      <c r="F529" s="0">
        <v>24</v>
      </c>
      <c r="G529" s="0"/>
      <c r="H529" s="0"/>
      <c r="I529" s="0"/>
      <c r="J529" s="0"/>
      <c r="K529" s="0"/>
      <c r="L529" s="0"/>
      <c r="M529" s="0"/>
      <c r="N529" s="0"/>
      <c r="O529" s="0"/>
      <c r="P529" s="0"/>
      <c r="Q529" s="0"/>
      <c r="R529" s="0">
        <v>6</v>
      </c>
      <c r="S529" s="0">
        <v>879.85589599609375</v>
      </c>
      <c r="T529" s="0">
        <v>29.662364959716797</v>
      </c>
      <c r="U529" s="0">
        <v>56.516948699951172</v>
      </c>
      <c r="V529" s="0">
        <v>63.375</v>
      </c>
      <c r="W529" s="0">
        <v>50.833332061767578</v>
      </c>
      <c r="X529">
        <f t="shared" si="24"/>
        <v>4.8119659423828125</v>
      </c>
      <c r="Y529">
        <f t="shared" si="25"/>
        <v>4.5350994873046879</v>
      </c>
      <c r="Z529">
        <f t="shared" si="26"/>
        <v>0.27686602020263673</v>
      </c>
    </row>
    <row r="530">
      <c r="A530" t="s">
        <v>89</v>
      </c>
      <c r="B530" t="s">
        <v>90</v>
      </c>
      <c r="C530" t="s">
        <v>91</v>
      </c>
      <c r="D530" t="s">
        <v>98</v>
      </c>
      <c r="E530" t="s">
        <v>101</v>
      </c>
      <c r="F530" s="0">
        <v>1</v>
      </c>
      <c r="G530" s="0"/>
      <c r="H530" s="0"/>
      <c r="I530" s="0"/>
      <c r="J530" s="0"/>
      <c r="K530" s="0"/>
      <c r="L530" s="0"/>
      <c r="M530" s="0"/>
      <c r="N530" s="0"/>
      <c r="O530" s="0"/>
      <c r="P530" s="0"/>
      <c r="Q530" s="0"/>
      <c r="R530" s="0">
        <v>5</v>
      </c>
      <c r="S530" s="0">
        <v>7253</v>
      </c>
      <c r="T530" s="0">
        <v>85.164543151855469</v>
      </c>
      <c r="U530" s="0">
        <v>81.788520812988281</v>
      </c>
      <c r="V530" s="0">
        <v>101.5</v>
      </c>
      <c r="W530" s="0">
        <v>68.400001525878906</v>
      </c>
      <c r="X530">
        <f t="shared" si="24"/>
        <v>5.6185803222656254</v>
      </c>
      <c r="Y530">
        <f t="shared" si="25"/>
        <v>5.1581604003906252</v>
      </c>
      <c r="Z530">
        <f t="shared" si="26"/>
        <v>0.4604198455810547</v>
      </c>
    </row>
    <row r="531">
      <c r="A531" t="s">
        <v>89</v>
      </c>
      <c r="B531" t="s">
        <v>90</v>
      </c>
      <c r="C531" t="s">
        <v>91</v>
      </c>
      <c r="D531" t="s">
        <v>98</v>
      </c>
      <c r="E531" t="s">
        <v>101</v>
      </c>
      <c r="F531" s="0">
        <v>2</v>
      </c>
      <c r="G531" s="0"/>
      <c r="H531" s="0"/>
      <c r="I531" s="0"/>
      <c r="J531" s="0"/>
      <c r="K531" s="0"/>
      <c r="L531" s="0"/>
      <c r="M531" s="0"/>
      <c r="N531" s="0"/>
      <c r="O531" s="0"/>
      <c r="P531" s="0"/>
      <c r="Q531" s="0"/>
      <c r="R531" s="0">
        <v>5</v>
      </c>
      <c r="S531" s="0">
        <v>7464.099609375</v>
      </c>
      <c r="T531" s="0">
        <v>86.39501953125</v>
      </c>
      <c r="U531" s="0">
        <v>81.788520812988281</v>
      </c>
      <c r="V531" s="0">
        <v>101.5</v>
      </c>
      <c r="W531" s="0">
        <v>67.599998474121094</v>
      </c>
      <c r="X531">
        <f t="shared" si="24"/>
        <v>5.6462823486328126</v>
      </c>
      <c r="Y531">
        <f t="shared" si="25"/>
        <v>5.2053399658203121</v>
      </c>
      <c r="Z531">
        <f t="shared" si="26"/>
        <v>0.44094261169433596</v>
      </c>
    </row>
    <row r="532">
      <c r="A532" t="s">
        <v>89</v>
      </c>
      <c r="B532" t="s">
        <v>90</v>
      </c>
      <c r="C532" t="s">
        <v>91</v>
      </c>
      <c r="D532" t="s">
        <v>98</v>
      </c>
      <c r="E532" t="s">
        <v>101</v>
      </c>
      <c r="F532" s="0">
        <v>3</v>
      </c>
      <c r="G532" s="0"/>
      <c r="H532" s="0"/>
      <c r="I532" s="0"/>
      <c r="J532" s="0"/>
      <c r="K532" s="0"/>
      <c r="L532" s="0"/>
      <c r="M532" s="0"/>
      <c r="N532" s="0"/>
      <c r="O532" s="0"/>
      <c r="P532" s="0"/>
      <c r="Q532" s="0"/>
      <c r="R532" s="0">
        <v>5</v>
      </c>
      <c r="S532" s="0">
        <v>9055.2646484375</v>
      </c>
      <c r="T532" s="0">
        <v>95.159156799316406</v>
      </c>
      <c r="U532" s="0">
        <v>81.788520812988281</v>
      </c>
      <c r="V532" s="0">
        <v>101.5</v>
      </c>
      <c r="W532" s="0">
        <v>65.400001525878906</v>
      </c>
      <c r="X532">
        <f t="shared" si="24"/>
        <v>5.2706512451171879</v>
      </c>
      <c r="Y532">
        <f t="shared" si="25"/>
        <v>5.0330996704101558</v>
      </c>
      <c r="Z532">
        <f t="shared" si="26"/>
        <v>0.23755161285400392</v>
      </c>
    </row>
    <row r="533">
      <c r="A533" t="s">
        <v>89</v>
      </c>
      <c r="B533" t="s">
        <v>90</v>
      </c>
      <c r="C533" t="s">
        <v>91</v>
      </c>
      <c r="D533" t="s">
        <v>98</v>
      </c>
      <c r="E533" t="s">
        <v>101</v>
      </c>
      <c r="F533" s="0">
        <v>4</v>
      </c>
      <c r="G533" s="0"/>
      <c r="H533" s="0"/>
      <c r="I533" s="0"/>
      <c r="J533" s="0"/>
      <c r="K533" s="0"/>
      <c r="L533" s="0"/>
      <c r="M533" s="0"/>
      <c r="N533" s="0"/>
      <c r="O533" s="0"/>
      <c r="P533" s="0"/>
      <c r="Q533" s="0"/>
      <c r="R533" s="0">
        <v>5</v>
      </c>
      <c r="S533" s="0">
        <v>7397.73486328125</v>
      </c>
      <c r="T533" s="0">
        <v>86.010086059570313</v>
      </c>
      <c r="U533" s="0">
        <v>81.788520812988281</v>
      </c>
      <c r="V533" s="0">
        <v>101.5</v>
      </c>
      <c r="W533" s="0">
        <v>65</v>
      </c>
      <c r="X533">
        <f t="shared" si="24"/>
        <v>5.2990362548828127</v>
      </c>
      <c r="Y533">
        <f t="shared" si="25"/>
        <v>4.8426196289062498</v>
      </c>
      <c r="Z533">
        <f t="shared" si="26"/>
        <v>0.45641632080078126</v>
      </c>
    </row>
    <row r="534">
      <c r="A534" t="s">
        <v>89</v>
      </c>
      <c r="B534" t="s">
        <v>90</v>
      </c>
      <c r="C534" t="s">
        <v>91</v>
      </c>
      <c r="D534" t="s">
        <v>98</v>
      </c>
      <c r="E534" t="s">
        <v>101</v>
      </c>
      <c r="F534" s="0">
        <v>5</v>
      </c>
      <c r="G534" s="0"/>
      <c r="H534" s="0"/>
      <c r="I534" s="0"/>
      <c r="J534" s="0"/>
      <c r="K534" s="0"/>
      <c r="L534" s="0"/>
      <c r="M534" s="0"/>
      <c r="N534" s="0"/>
      <c r="O534" s="0"/>
      <c r="P534" s="0"/>
      <c r="Q534" s="0"/>
      <c r="R534" s="0">
        <v>5</v>
      </c>
      <c r="S534" s="0">
        <v>6966.77978515625</v>
      </c>
      <c r="T534" s="0">
        <v>83.467239379882813</v>
      </c>
      <c r="U534" s="0">
        <v>81.788520812988281</v>
      </c>
      <c r="V534" s="0">
        <v>101.5</v>
      </c>
      <c r="W534" s="0">
        <v>63.799999237060547</v>
      </c>
      <c r="X534">
        <f t="shared" si="24"/>
        <v>5.3682391357421873</v>
      </c>
      <c r="Y534">
        <f t="shared" si="25"/>
        <v>4.9310205078124998</v>
      </c>
      <c r="Z534">
        <f t="shared" si="26"/>
        <v>0.43721900939941405</v>
      </c>
    </row>
    <row r="535">
      <c r="A535" t="s">
        <v>89</v>
      </c>
      <c r="B535" t="s">
        <v>90</v>
      </c>
      <c r="C535" t="s">
        <v>91</v>
      </c>
      <c r="D535" t="s">
        <v>98</v>
      </c>
      <c r="E535" t="s">
        <v>101</v>
      </c>
      <c r="F535" s="0">
        <v>6</v>
      </c>
      <c r="G535" s="0"/>
      <c r="H535" s="0"/>
      <c r="I535" s="0"/>
      <c r="J535" s="0"/>
      <c r="K535" s="0"/>
      <c r="L535" s="0"/>
      <c r="M535" s="0"/>
      <c r="N535" s="0"/>
      <c r="O535" s="0"/>
      <c r="P535" s="0"/>
      <c r="Q535" s="0"/>
      <c r="R535" s="0">
        <v>5</v>
      </c>
      <c r="S535" s="0">
        <v>7711.31396484375</v>
      </c>
      <c r="T535" s="0">
        <v>87.8140869140625</v>
      </c>
      <c r="U535" s="0">
        <v>81.788520812988281</v>
      </c>
      <c r="V535" s="0">
        <v>101.5</v>
      </c>
      <c r="W535" s="0">
        <v>69</v>
      </c>
      <c r="X535">
        <f t="shared" si="24"/>
        <v>5.4886633300781247</v>
      </c>
      <c r="Y535">
        <f t="shared" si="25"/>
        <v>4.999100036621094</v>
      </c>
      <c r="Z535">
        <f t="shared" si="26"/>
        <v>0.48956279754638671</v>
      </c>
    </row>
    <row r="536">
      <c r="A536" t="s">
        <v>89</v>
      </c>
      <c r="B536" t="s">
        <v>90</v>
      </c>
      <c r="C536" t="s">
        <v>91</v>
      </c>
      <c r="D536" t="s">
        <v>98</v>
      </c>
      <c r="E536" t="s">
        <v>101</v>
      </c>
      <c r="F536" s="0">
        <v>7</v>
      </c>
      <c r="G536" s="0"/>
      <c r="H536" s="0"/>
      <c r="I536" s="0"/>
      <c r="J536" s="0"/>
      <c r="K536" s="0"/>
      <c r="L536" s="0"/>
      <c r="M536" s="0"/>
      <c r="N536" s="0"/>
      <c r="O536" s="0"/>
      <c r="P536" s="0"/>
      <c r="Q536" s="0"/>
      <c r="R536" s="0">
        <v>5</v>
      </c>
      <c r="S536" s="0">
        <v>8466.3095703125</v>
      </c>
      <c r="T536" s="0">
        <v>92.012550354003906</v>
      </c>
      <c r="U536" s="0">
        <v>81.788520812988281</v>
      </c>
      <c r="V536" s="0">
        <v>101.5</v>
      </c>
      <c r="W536" s="0">
        <v>77.199996948242188</v>
      </c>
      <c r="X536">
        <f t="shared" si="24"/>
        <v>5.8026538085937496</v>
      </c>
      <c r="Y536">
        <f t="shared" si="25"/>
        <v>5.3285803222656254</v>
      </c>
      <c r="Z536">
        <f t="shared" si="26"/>
        <v>0.47407386779785154</v>
      </c>
    </row>
    <row r="537">
      <c r="A537" t="s">
        <v>89</v>
      </c>
      <c r="B537" t="s">
        <v>90</v>
      </c>
      <c r="C537" t="s">
        <v>91</v>
      </c>
      <c r="D537" t="s">
        <v>98</v>
      </c>
      <c r="E537" t="s">
        <v>101</v>
      </c>
      <c r="F537" s="0">
        <v>8</v>
      </c>
      <c r="G537" s="0"/>
      <c r="H537" s="0"/>
      <c r="I537" s="0"/>
      <c r="J537" s="0"/>
      <c r="K537" s="0"/>
      <c r="L537" s="0"/>
      <c r="M537" s="0"/>
      <c r="N537" s="0"/>
      <c r="O537" s="0"/>
      <c r="P537" s="0"/>
      <c r="Q537" s="0"/>
      <c r="R537" s="0">
        <v>5</v>
      </c>
      <c r="S537" s="0">
        <v>11321.0634765625</v>
      </c>
      <c r="T537" s="0">
        <v>106.40048980712891</v>
      </c>
      <c r="U537" s="0">
        <v>81.788520812988281</v>
      </c>
      <c r="V537" s="0">
        <v>101.5</v>
      </c>
      <c r="W537" s="0">
        <v>85.599998474121094</v>
      </c>
      <c r="X537">
        <f t="shared" si="24"/>
        <v>6.2539599609375003</v>
      </c>
      <c r="Y537">
        <f t="shared" si="25"/>
        <v>5.5619793701171876</v>
      </c>
      <c r="Z537">
        <f t="shared" si="26"/>
        <v>0.69198028564453129</v>
      </c>
    </row>
    <row r="538">
      <c r="A538" t="s">
        <v>89</v>
      </c>
      <c r="B538" t="s">
        <v>90</v>
      </c>
      <c r="C538" t="s">
        <v>91</v>
      </c>
      <c r="D538" t="s">
        <v>98</v>
      </c>
      <c r="E538" t="s">
        <v>101</v>
      </c>
      <c r="F538" s="0">
        <v>9</v>
      </c>
      <c r="G538" s="0"/>
      <c r="H538" s="0"/>
      <c r="I538" s="0"/>
      <c r="J538" s="0"/>
      <c r="K538" s="0"/>
      <c r="L538" s="0"/>
      <c r="M538" s="0"/>
      <c r="N538" s="0"/>
      <c r="O538" s="0"/>
      <c r="P538" s="0"/>
      <c r="Q538" s="0"/>
      <c r="R538" s="0">
        <v>5</v>
      </c>
      <c r="S538" s="0">
        <v>12042.67578125</v>
      </c>
      <c r="T538" s="0">
        <v>109.73912811279297</v>
      </c>
      <c r="U538" s="0">
        <v>81.788520812988281</v>
      </c>
      <c r="V538" s="0">
        <v>101.5</v>
      </c>
      <c r="W538" s="0">
        <v>94.400001525878906</v>
      </c>
      <c r="X538">
        <f t="shared" si="24"/>
        <v>6.7710516357421877</v>
      </c>
      <c r="Y538">
        <f t="shared" si="25"/>
        <v>5.9375994873046878</v>
      </c>
      <c r="Z538">
        <f t="shared" si="26"/>
        <v>0.83345199584960938</v>
      </c>
    </row>
    <row r="539">
      <c r="A539" t="s">
        <v>89</v>
      </c>
      <c r="B539" t="s">
        <v>90</v>
      </c>
      <c r="C539" t="s">
        <v>91</v>
      </c>
      <c r="D539" t="s">
        <v>98</v>
      </c>
      <c r="E539" t="s">
        <v>101</v>
      </c>
      <c r="F539" s="0">
        <v>10</v>
      </c>
      <c r="G539" s="0"/>
      <c r="H539" s="0"/>
      <c r="I539" s="0"/>
      <c r="J539" s="0"/>
      <c r="K539" s="0"/>
      <c r="L539" s="0"/>
      <c r="M539" s="0"/>
      <c r="N539" s="0"/>
      <c r="O539" s="0"/>
      <c r="P539" s="0"/>
      <c r="Q539" s="0"/>
      <c r="R539" s="0">
        <v>5</v>
      </c>
      <c r="S539" s="0">
        <v>9907.6337890625</v>
      </c>
      <c r="T539" s="0">
        <v>99.537094116210937</v>
      </c>
      <c r="U539" s="0">
        <v>81.788520812988281</v>
      </c>
      <c r="V539" s="0">
        <v>101.5</v>
      </c>
      <c r="W539" s="0">
        <v>94.199996948242188</v>
      </c>
      <c r="X539">
        <f t="shared" si="24"/>
        <v>7.2769897460937498</v>
      </c>
      <c r="Y539">
        <f t="shared" si="25"/>
        <v>6.3261199951171871</v>
      </c>
      <c r="Z539">
        <f t="shared" si="26"/>
        <v>0.95086952209472653</v>
      </c>
    </row>
    <row r="540">
      <c r="A540" t="s">
        <v>89</v>
      </c>
      <c r="B540" t="s">
        <v>90</v>
      </c>
      <c r="C540" t="s">
        <v>91</v>
      </c>
      <c r="D540" t="s">
        <v>98</v>
      </c>
      <c r="E540" t="s">
        <v>101</v>
      </c>
      <c r="F540" s="0">
        <v>11</v>
      </c>
      <c r="G540" s="0"/>
      <c r="H540" s="0"/>
      <c r="I540" s="0"/>
      <c r="J540" s="0"/>
      <c r="K540" s="0"/>
      <c r="L540" s="0"/>
      <c r="M540" s="0"/>
      <c r="N540" s="0"/>
      <c r="O540" s="0"/>
      <c r="P540" s="0"/>
      <c r="Q540" s="0"/>
      <c r="R540" s="0">
        <v>5</v>
      </c>
      <c r="S540" s="0">
        <v>10137.6416015625</v>
      </c>
      <c r="T540" s="0">
        <v>100.68585968017578</v>
      </c>
      <c r="U540" s="0">
        <v>81.788520812988281</v>
      </c>
      <c r="V540" s="0">
        <v>101.5</v>
      </c>
      <c r="W540" s="0">
        <v>93</v>
      </c>
      <c r="X540">
        <f t="shared" si="24"/>
        <v>7.8087823486328123</v>
      </c>
      <c r="Y540">
        <f t="shared" si="25"/>
        <v>6.7568402099609379</v>
      </c>
      <c r="Z540">
        <f t="shared" si="26"/>
        <v>1.0519419097900391</v>
      </c>
    </row>
    <row r="541">
      <c r="A541" t="s">
        <v>89</v>
      </c>
      <c r="B541" t="s">
        <v>90</v>
      </c>
      <c r="C541" t="s">
        <v>91</v>
      </c>
      <c r="D541" t="s">
        <v>98</v>
      </c>
      <c r="E541" t="s">
        <v>101</v>
      </c>
      <c r="F541" s="0">
        <v>12</v>
      </c>
      <c r="G541" s="0"/>
      <c r="H541" s="0"/>
      <c r="I541" s="0"/>
      <c r="J541" s="0"/>
      <c r="K541" s="0"/>
      <c r="L541" s="0"/>
      <c r="M541" s="0"/>
      <c r="N541" s="0"/>
      <c r="O541" s="0"/>
      <c r="P541" s="0"/>
      <c r="Q541" s="0"/>
      <c r="R541" s="0">
        <v>5</v>
      </c>
      <c r="S541" s="0">
        <v>9742.4150390625</v>
      </c>
      <c r="T541" s="0">
        <v>98.70367431640625</v>
      </c>
      <c r="U541" s="0">
        <v>81.788520812988281</v>
      </c>
      <c r="V541" s="0">
        <v>101.5</v>
      </c>
      <c r="W541" s="0">
        <v>91.800003051757813</v>
      </c>
      <c r="X541">
        <f t="shared" si="24"/>
        <v>7.9426348876953128</v>
      </c>
      <c r="Y541">
        <f t="shared" si="25"/>
        <v>6.6485192871093748</v>
      </c>
      <c r="Z541">
        <f t="shared" si="26"/>
        <v>1.2941149902343749</v>
      </c>
    </row>
    <row r="542">
      <c r="A542" t="s">
        <v>89</v>
      </c>
      <c r="B542" t="s">
        <v>90</v>
      </c>
      <c r="C542" t="s">
        <v>91</v>
      </c>
      <c r="D542" t="s">
        <v>98</v>
      </c>
      <c r="E542" t="s">
        <v>101</v>
      </c>
      <c r="F542" s="0">
        <v>13</v>
      </c>
      <c r="G542" s="0"/>
      <c r="H542" s="0"/>
      <c r="I542" s="0"/>
      <c r="J542" s="0"/>
      <c r="K542" s="0"/>
      <c r="L542" s="0"/>
      <c r="M542" s="0"/>
      <c r="N542" s="0"/>
      <c r="O542" s="0"/>
      <c r="P542" s="0"/>
      <c r="Q542" s="0"/>
      <c r="R542" s="0">
        <v>5</v>
      </c>
      <c r="S542" s="0">
        <v>8809.947265625</v>
      </c>
      <c r="T542" s="0">
        <v>93.861320495605469</v>
      </c>
      <c r="U542" s="0">
        <v>81.788520812988281</v>
      </c>
      <c r="V542" s="0">
        <v>101.5</v>
      </c>
      <c r="W542" s="0">
        <v>94.599998474121094</v>
      </c>
      <c r="X542">
        <f t="shared" si="24"/>
        <v>7.7211535644531253</v>
      </c>
      <c r="Y542">
        <f t="shared" si="25"/>
        <v>6.7047198486328128</v>
      </c>
      <c r="Z542">
        <f t="shared" si="26"/>
        <v>1.016433868408203</v>
      </c>
    </row>
    <row r="543">
      <c r="A543" t="s">
        <v>89</v>
      </c>
      <c r="B543" t="s">
        <v>90</v>
      </c>
      <c r="C543" t="s">
        <v>91</v>
      </c>
      <c r="D543" t="s">
        <v>98</v>
      </c>
      <c r="E543" t="s">
        <v>101</v>
      </c>
      <c r="F543" s="0">
        <v>14</v>
      </c>
      <c r="G543" s="0"/>
      <c r="H543" s="0"/>
      <c r="I543" s="0"/>
      <c r="J543" s="0"/>
      <c r="K543" s="0"/>
      <c r="L543" s="0"/>
      <c r="M543" s="0"/>
      <c r="N543" s="0"/>
      <c r="O543" s="0"/>
      <c r="P543" s="0"/>
      <c r="Q543" s="0"/>
      <c r="R543" s="0">
        <v>5</v>
      </c>
      <c r="S543" s="0">
        <v>12435.3828125</v>
      </c>
      <c r="T543" s="0">
        <v>111.51404571533203</v>
      </c>
      <c r="U543" s="0">
        <v>81.788520812988281</v>
      </c>
      <c r="V543" s="0">
        <v>101.5</v>
      </c>
      <c r="W543" s="0">
        <v>95.400001525878906</v>
      </c>
      <c r="X543">
        <f t="shared" si="24"/>
        <v>7.7509637451171871</v>
      </c>
      <c r="Y543">
        <f t="shared" si="25"/>
        <v>6.4183203124999997</v>
      </c>
      <c r="Z543">
        <f t="shared" si="26"/>
        <v>1.3326437377929687</v>
      </c>
    </row>
    <row r="544">
      <c r="A544" t="s">
        <v>89</v>
      </c>
      <c r="B544" t="s">
        <v>90</v>
      </c>
      <c r="C544" t="s">
        <v>91</v>
      </c>
      <c r="D544" t="s">
        <v>98</v>
      </c>
      <c r="E544" t="s">
        <v>101</v>
      </c>
      <c r="F544" s="0">
        <v>15</v>
      </c>
      <c r="G544" s="0"/>
      <c r="H544" s="0"/>
      <c r="I544" s="0"/>
      <c r="J544" s="0"/>
      <c r="K544" s="0"/>
      <c r="L544" s="0"/>
      <c r="M544" s="0"/>
      <c r="N544" s="0"/>
      <c r="O544" s="0"/>
      <c r="P544" s="0"/>
      <c r="Q544" s="0"/>
      <c r="R544" s="0">
        <v>5</v>
      </c>
      <c r="S544" s="0">
        <v>9363.6591796875</v>
      </c>
      <c r="T544" s="0">
        <v>96.765998840332031</v>
      </c>
      <c r="U544" s="0">
        <v>81.788520812988281</v>
      </c>
      <c r="V544" s="0">
        <v>101.5</v>
      </c>
      <c r="W544" s="0">
        <v>95</v>
      </c>
      <c r="X544">
        <f t="shared" si="24"/>
        <v>7.590933837890625</v>
      </c>
      <c r="Y544">
        <f t="shared" si="25"/>
        <v>6.5042797851562497</v>
      </c>
      <c r="Z544">
        <f t="shared" si="26"/>
        <v>1.0866539001464843</v>
      </c>
    </row>
    <row r="545">
      <c r="A545" t="s">
        <v>89</v>
      </c>
      <c r="B545" t="s">
        <v>90</v>
      </c>
      <c r="C545" t="s">
        <v>91</v>
      </c>
      <c r="D545" t="s">
        <v>98</v>
      </c>
      <c r="E545" t="s">
        <v>101</v>
      </c>
      <c r="F545" s="0">
        <v>16</v>
      </c>
      <c r="G545" s="0"/>
      <c r="H545" s="0"/>
      <c r="I545" s="0"/>
      <c r="J545" s="0"/>
      <c r="K545" s="0"/>
      <c r="L545" s="0"/>
      <c r="M545" s="0"/>
      <c r="N545" s="0"/>
      <c r="O545" s="0"/>
      <c r="P545" s="0"/>
      <c r="Q545" s="0"/>
      <c r="R545" s="0">
        <v>5</v>
      </c>
      <c r="S545" s="0">
        <v>7475.498046875</v>
      </c>
      <c r="T545" s="0">
        <v>86.460960388183594</v>
      </c>
      <c r="U545" s="0">
        <v>81.788520812988281</v>
      </c>
      <c r="V545" s="0">
        <v>101.5</v>
      </c>
      <c r="W545" s="0">
        <v>93.800003051757813</v>
      </c>
      <c r="X545">
        <f t="shared" si="24"/>
        <v>7.2434112548828127</v>
      </c>
      <c r="Y545">
        <f t="shared" si="25"/>
        <v>6.5438397216796877</v>
      </c>
      <c r="Z545">
        <f t="shared" si="26"/>
        <v>0.69957107543945307</v>
      </c>
    </row>
    <row r="546">
      <c r="A546" t="s">
        <v>89</v>
      </c>
      <c r="B546" t="s">
        <v>90</v>
      </c>
      <c r="C546" t="s">
        <v>91</v>
      </c>
      <c r="D546" t="s">
        <v>98</v>
      </c>
      <c r="E546" t="s">
        <v>101</v>
      </c>
      <c r="F546" s="0">
        <v>17</v>
      </c>
      <c r="G546" s="0"/>
      <c r="H546" s="0"/>
      <c r="I546" s="0"/>
      <c r="J546" s="0"/>
      <c r="K546" s="0"/>
      <c r="L546" s="0"/>
      <c r="M546" s="0"/>
      <c r="N546" s="0"/>
      <c r="O546" s="0"/>
      <c r="P546" s="0"/>
      <c r="Q546" s="0"/>
      <c r="R546" s="0">
        <v>5</v>
      </c>
      <c r="S546" s="0">
        <v>8081.587890625</v>
      </c>
      <c r="T546" s="0">
        <v>89.897651672363281</v>
      </c>
      <c r="U546" s="0">
        <v>81.788520812988281</v>
      </c>
      <c r="V546" s="0">
        <v>101.5</v>
      </c>
      <c r="W546" s="0">
        <v>91.599998474121094</v>
      </c>
      <c r="X546">
        <f t="shared" si="24"/>
        <v>7.0796679687499999</v>
      </c>
      <c r="Y546">
        <f t="shared" si="25"/>
        <v>6.4889398193359371</v>
      </c>
      <c r="Z546">
        <f t="shared" si="26"/>
        <v>0.59072792053222656</v>
      </c>
    </row>
    <row r="547">
      <c r="A547" t="s">
        <v>89</v>
      </c>
      <c r="B547" t="s">
        <v>90</v>
      </c>
      <c r="C547" t="s">
        <v>91</v>
      </c>
      <c r="D547" t="s">
        <v>98</v>
      </c>
      <c r="E547" t="s">
        <v>101</v>
      </c>
      <c r="F547" s="0">
        <v>18</v>
      </c>
      <c r="G547" s="0"/>
      <c r="H547" s="0"/>
      <c r="I547" s="0"/>
      <c r="J547" s="0"/>
      <c r="K547" s="0"/>
      <c r="L547" s="0"/>
      <c r="M547" s="0"/>
      <c r="N547" s="0"/>
      <c r="O547" s="0"/>
      <c r="P547" s="0"/>
      <c r="Q547" s="0"/>
      <c r="R547" s="0">
        <v>5</v>
      </c>
      <c r="S547" s="0">
        <v>8836.83203125</v>
      </c>
      <c r="T547" s="0">
        <v>94.004425048828125</v>
      </c>
      <c r="U547" s="0">
        <v>81.788520812988281</v>
      </c>
      <c r="V547" s="0">
        <v>101.5</v>
      </c>
      <c r="W547" s="0">
        <v>88</v>
      </c>
      <c r="X547">
        <f t="shared" si="24"/>
        <v>6.8797076416015628</v>
      </c>
      <c r="Y547">
        <f t="shared" si="25"/>
        <v>6.2447399902343754</v>
      </c>
      <c r="Z547">
        <f t="shared" si="26"/>
        <v>0.6349675750732422</v>
      </c>
    </row>
    <row r="548">
      <c r="A548" t="s">
        <v>89</v>
      </c>
      <c r="B548" t="s">
        <v>90</v>
      </c>
      <c r="C548" t="s">
        <v>91</v>
      </c>
      <c r="D548" t="s">
        <v>98</v>
      </c>
      <c r="E548" t="s">
        <v>101</v>
      </c>
      <c r="F548" s="0">
        <v>19</v>
      </c>
      <c r="G548" s="0"/>
      <c r="H548" s="0"/>
      <c r="I548" s="0"/>
      <c r="J548" s="0"/>
      <c r="K548" s="0"/>
      <c r="L548" s="0"/>
      <c r="M548" s="0"/>
      <c r="N548" s="0"/>
      <c r="O548" s="0"/>
      <c r="P548" s="0"/>
      <c r="Q548" s="0"/>
      <c r="R548" s="0">
        <v>5</v>
      </c>
      <c r="S548" s="0">
        <v>8170.7998046875</v>
      </c>
      <c r="T548" s="0">
        <v>90.392478942871094</v>
      </c>
      <c r="U548" s="0">
        <v>81.788520812988281</v>
      </c>
      <c r="V548" s="0">
        <v>101.5</v>
      </c>
      <c r="W548" s="0">
        <v>83.199996948242187</v>
      </c>
      <c r="X548">
        <f t="shared" si="24"/>
        <v>6.4558386230468754</v>
      </c>
      <c r="Y548">
        <f t="shared" si="25"/>
        <v>5.8509191894531254</v>
      </c>
      <c r="Z548">
        <f t="shared" si="26"/>
        <v>0.60491931915283204</v>
      </c>
    </row>
    <row r="549">
      <c r="A549" t="s">
        <v>89</v>
      </c>
      <c r="B549" t="s">
        <v>90</v>
      </c>
      <c r="C549" t="s">
        <v>91</v>
      </c>
      <c r="D549" t="s">
        <v>98</v>
      </c>
      <c r="E549" t="s">
        <v>101</v>
      </c>
      <c r="F549" s="0">
        <v>20</v>
      </c>
      <c r="G549" s="0"/>
      <c r="H549" s="0"/>
      <c r="I549" s="0"/>
      <c r="J549" s="0"/>
      <c r="K549" s="0"/>
      <c r="L549" s="0"/>
      <c r="M549" s="0"/>
      <c r="N549" s="0"/>
      <c r="O549" s="0"/>
      <c r="P549" s="0"/>
      <c r="Q549" s="0"/>
      <c r="R549" s="0">
        <v>5</v>
      </c>
      <c r="S549" s="0">
        <v>5985.10498046875</v>
      </c>
      <c r="T549" s="0">
        <v>77.363456726074219</v>
      </c>
      <c r="U549" s="0">
        <v>81.788520812988281</v>
      </c>
      <c r="V549" s="0">
        <v>101.5</v>
      </c>
      <c r="W549" s="0">
        <v>79.599998474121094</v>
      </c>
      <c r="X549">
        <f t="shared" si="24"/>
        <v>6.2523937988281251</v>
      </c>
      <c r="Y549">
        <f t="shared" si="25"/>
        <v>5.7325793457031251</v>
      </c>
      <c r="Z549">
        <f t="shared" si="26"/>
        <v>0.51981376647949218</v>
      </c>
    </row>
    <row r="550">
      <c r="A550" t="s">
        <v>89</v>
      </c>
      <c r="B550" t="s">
        <v>90</v>
      </c>
      <c r="C550" t="s">
        <v>91</v>
      </c>
      <c r="D550" t="s">
        <v>98</v>
      </c>
      <c r="E550" t="s">
        <v>101</v>
      </c>
      <c r="F550" s="0">
        <v>21</v>
      </c>
      <c r="G550" s="0"/>
      <c r="H550" s="0"/>
      <c r="I550" s="0"/>
      <c r="J550" s="0"/>
      <c r="K550" s="0"/>
      <c r="L550" s="0"/>
      <c r="M550" s="0"/>
      <c r="N550" s="0"/>
      <c r="O550" s="0"/>
      <c r="P550" s="0"/>
      <c r="Q550" s="0"/>
      <c r="R550" s="0">
        <v>5</v>
      </c>
      <c r="S550" s="0">
        <v>4885.40234375</v>
      </c>
      <c r="T550" s="0">
        <v>69.895652770996094</v>
      </c>
      <c r="U550" s="0">
        <v>81.788520812988281</v>
      </c>
      <c r="V550" s="0">
        <v>101.5</v>
      </c>
      <c r="W550" s="0">
        <v>75.199996948242187</v>
      </c>
      <c r="X550">
        <f t="shared" si="24"/>
        <v>5.9466711425781247</v>
      </c>
      <c r="Y550">
        <f t="shared" si="25"/>
        <v>5.5746203613281251</v>
      </c>
      <c r="Z550">
        <f t="shared" si="26"/>
        <v>0.3720514678955078</v>
      </c>
    </row>
    <row r="551">
      <c r="A551" t="s">
        <v>89</v>
      </c>
      <c r="B551" t="s">
        <v>90</v>
      </c>
      <c r="C551" t="s">
        <v>91</v>
      </c>
      <c r="D551" t="s">
        <v>98</v>
      </c>
      <c r="E551" t="s">
        <v>101</v>
      </c>
      <c r="F551" s="0">
        <v>22</v>
      </c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>
        <v>5</v>
      </c>
      <c r="S551" s="0">
        <v>6531.35205078125</v>
      </c>
      <c r="T551" s="0">
        <v>80.816780090332031</v>
      </c>
      <c r="U551" s="0">
        <v>81.788520812988281</v>
      </c>
      <c r="V551" s="0">
        <v>101.5</v>
      </c>
      <c r="W551" s="0">
        <v>70.599998474121094</v>
      </c>
      <c r="X551">
        <f t="shared" si="24"/>
        <v>5.7780578613281248</v>
      </c>
      <c r="Y551">
        <f t="shared" si="25"/>
        <v>5.3851599121093754</v>
      </c>
      <c r="Z551">
        <f t="shared" si="26"/>
        <v>0.39289783477783202</v>
      </c>
    </row>
    <row r="552">
      <c r="A552" t="s">
        <v>89</v>
      </c>
      <c r="B552" t="s">
        <v>90</v>
      </c>
      <c r="C552" t="s">
        <v>91</v>
      </c>
      <c r="D552" t="s">
        <v>98</v>
      </c>
      <c r="E552" t="s">
        <v>101</v>
      </c>
      <c r="F552" s="0">
        <v>23</v>
      </c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>
        <v>5</v>
      </c>
      <c r="S552" s="0">
        <v>5674.24365234375</v>
      </c>
      <c r="T552" s="0">
        <v>75.32757568359375</v>
      </c>
      <c r="U552" s="0">
        <v>81.788520812988281</v>
      </c>
      <c r="V552" s="0">
        <v>101.5</v>
      </c>
      <c r="W552" s="0">
        <v>68.599998474121094</v>
      </c>
      <c r="X552">
        <f t="shared" si="24"/>
        <v>5.5813195800781248</v>
      </c>
      <c r="Y552">
        <f t="shared" si="25"/>
        <v>5.2508801269531249</v>
      </c>
      <c r="Z552">
        <f t="shared" si="26"/>
        <v>0.33043968200683593</v>
      </c>
    </row>
    <row r="553">
      <c r="A553" t="s">
        <v>89</v>
      </c>
      <c r="B553" t="s">
        <v>90</v>
      </c>
      <c r="C553" t="s">
        <v>91</v>
      </c>
      <c r="D553" t="s">
        <v>98</v>
      </c>
      <c r="E553" t="s">
        <v>101</v>
      </c>
      <c r="F553" s="0">
        <v>24</v>
      </c>
      <c r="G553" s="0"/>
      <c r="H553" s="0"/>
      <c r="I553" s="0"/>
      <c r="J553" s="0"/>
      <c r="K553" s="0"/>
      <c r="L553" s="0"/>
      <c r="M553" s="0"/>
      <c r="N553" s="0"/>
      <c r="O553" s="0"/>
      <c r="P553" s="0"/>
      <c r="Q553" s="0"/>
      <c r="R553" s="0">
        <v>5</v>
      </c>
      <c r="S553" s="0">
        <v>6125.49365234375</v>
      </c>
      <c r="T553" s="0">
        <v>78.265533447265625</v>
      </c>
      <c r="U553" s="0">
        <v>81.788520812988281</v>
      </c>
      <c r="V553" s="0">
        <v>101.5</v>
      </c>
      <c r="W553" s="0">
        <v>68.199996948242188</v>
      </c>
      <c r="X553">
        <f t="shared" si="24"/>
        <v>5.5418713378906252</v>
      </c>
      <c r="Y553">
        <f t="shared" si="25"/>
        <v>5.1661401367187496</v>
      </c>
      <c r="Z553">
        <f t="shared" si="26"/>
        <v>0.37573143005371096</v>
      </c>
    </row>
    <row r="554">
      <c r="A554" t="s">
        <v>89</v>
      </c>
      <c r="B554" t="s">
        <v>90</v>
      </c>
      <c r="C554" t="s">
        <v>91</v>
      </c>
      <c r="D554" t="s">
        <v>98</v>
      </c>
      <c r="E554" t="s">
        <v>102</v>
      </c>
      <c r="F554" s="0">
        <v>1</v>
      </c>
      <c r="G554" s="0"/>
      <c r="H554" s="0"/>
      <c r="I554" s="0"/>
      <c r="J554" s="0"/>
      <c r="K554" s="0"/>
      <c r="L554" s="0"/>
      <c r="M554" s="0"/>
      <c r="N554" s="0"/>
      <c r="O554" s="0"/>
      <c r="P554" s="0"/>
      <c r="Q554" s="0"/>
      <c r="R554" s="0">
        <v>5</v>
      </c>
      <c r="S554" s="0">
        <v>1972.380126953125</v>
      </c>
      <c r="T554" s="0">
        <v>44.411487579345703</v>
      </c>
      <c r="U554" s="0">
        <v>74.137374877929688</v>
      </c>
      <c r="V554" s="0">
        <v>88.75</v>
      </c>
      <c r="W554" s="0">
        <v>68.199996948242188</v>
      </c>
      <c r="X554">
        <f t="shared" si="24"/>
        <v>6.0500976562500002</v>
      </c>
      <c r="Y554">
        <f t="shared" si="25"/>
        <v>6.0745599365234373</v>
      </c>
      <c r="Z554">
        <f t="shared" si="26"/>
        <v>-2.4462425708770753E-2</v>
      </c>
    </row>
    <row r="555">
      <c r="A555" t="s">
        <v>89</v>
      </c>
      <c r="B555" t="s">
        <v>90</v>
      </c>
      <c r="C555" t="s">
        <v>91</v>
      </c>
      <c r="D555" t="s">
        <v>98</v>
      </c>
      <c r="E555" t="s">
        <v>102</v>
      </c>
      <c r="F555" s="0">
        <v>2</v>
      </c>
      <c r="G555" s="0"/>
      <c r="H555" s="0"/>
      <c r="I555" s="0"/>
      <c r="J555" s="0"/>
      <c r="K555" s="0"/>
      <c r="L555" s="0"/>
      <c r="M555" s="0"/>
      <c r="N555" s="0"/>
      <c r="O555" s="0"/>
      <c r="P555" s="0"/>
      <c r="Q555" s="0"/>
      <c r="R555" s="0">
        <v>5</v>
      </c>
      <c r="S555" s="0">
        <v>2131.82568359375</v>
      </c>
      <c r="T555" s="0">
        <v>46.171699523925781</v>
      </c>
      <c r="U555" s="0">
        <v>74.137374877929688</v>
      </c>
      <c r="V555" s="0">
        <v>88.75</v>
      </c>
      <c r="W555" s="0">
        <v>68.599998474121094</v>
      </c>
      <c r="X555">
        <f t="shared" si="24"/>
        <v>6.0624230957031253</v>
      </c>
      <c r="Y555">
        <f t="shared" si="25"/>
        <v>6.0448602294921878</v>
      </c>
      <c r="Z555">
        <f t="shared" si="26"/>
        <v>1.7562713623046875E-2</v>
      </c>
    </row>
    <row r="556">
      <c r="A556" t="s">
        <v>89</v>
      </c>
      <c r="B556" t="s">
        <v>90</v>
      </c>
      <c r="C556" t="s">
        <v>91</v>
      </c>
      <c r="D556" t="s">
        <v>98</v>
      </c>
      <c r="E556" t="s">
        <v>102</v>
      </c>
      <c r="F556" s="0">
        <v>3</v>
      </c>
      <c r="G556" s="0"/>
      <c r="H556" s="0"/>
      <c r="I556" s="0"/>
      <c r="J556" s="0"/>
      <c r="K556" s="0"/>
      <c r="L556" s="0"/>
      <c r="M556" s="0"/>
      <c r="N556" s="0"/>
      <c r="O556" s="0"/>
      <c r="P556" s="0"/>
      <c r="Q556" s="0"/>
      <c r="R556" s="0">
        <v>5</v>
      </c>
      <c r="S556" s="0">
        <v>2371.435546875</v>
      </c>
      <c r="T556" s="0">
        <v>48.6973876953125</v>
      </c>
      <c r="U556" s="0">
        <v>74.137374877929688</v>
      </c>
      <c r="V556" s="0">
        <v>88.75</v>
      </c>
      <c r="W556" s="0">
        <v>68.199996948242188</v>
      </c>
      <c r="X556">
        <f t="shared" si="24"/>
        <v>6.0640686035156248</v>
      </c>
      <c r="Y556">
        <f t="shared" si="25"/>
        <v>6.1870599365234371</v>
      </c>
      <c r="Z556">
        <f t="shared" si="26"/>
        <v>-0.12299170494079589</v>
      </c>
    </row>
    <row r="557">
      <c r="A557" t="s">
        <v>89</v>
      </c>
      <c r="B557" t="s">
        <v>90</v>
      </c>
      <c r="C557" t="s">
        <v>91</v>
      </c>
      <c r="D557" t="s">
        <v>98</v>
      </c>
      <c r="E557" t="s">
        <v>102</v>
      </c>
      <c r="F557" s="0">
        <v>4</v>
      </c>
      <c r="G557" s="0"/>
      <c r="H557" s="0"/>
      <c r="I557" s="0"/>
      <c r="J557" s="0"/>
      <c r="K557" s="0"/>
      <c r="L557" s="0"/>
      <c r="M557" s="0"/>
      <c r="N557" s="0"/>
      <c r="O557" s="0"/>
      <c r="P557" s="0"/>
      <c r="Q557" s="0"/>
      <c r="R557" s="0">
        <v>5</v>
      </c>
      <c r="S557" s="0">
        <v>2117.359619140625</v>
      </c>
      <c r="T557" s="0">
        <v>46.014774322509766</v>
      </c>
      <c r="U557" s="0">
        <v>74.137374877929688</v>
      </c>
      <c r="V557" s="0">
        <v>88.75</v>
      </c>
      <c r="W557" s="0">
        <v>67.599998474121094</v>
      </c>
      <c r="X557">
        <f t="shared" si="24"/>
        <v>5.9035845947265626</v>
      </c>
      <c r="Y557">
        <f t="shared" si="25"/>
        <v>6.2539599609375003</v>
      </c>
      <c r="Z557">
        <f t="shared" si="26"/>
        <v>-0.35037559509277344</v>
      </c>
    </row>
    <row r="558">
      <c r="A558" t="s">
        <v>89</v>
      </c>
      <c r="B558" t="s">
        <v>90</v>
      </c>
      <c r="C558" t="s">
        <v>91</v>
      </c>
      <c r="D558" t="s">
        <v>98</v>
      </c>
      <c r="E558" t="s">
        <v>102</v>
      </c>
      <c r="F558" s="0">
        <v>5</v>
      </c>
      <c r="G558" s="0"/>
      <c r="H558" s="0"/>
      <c r="I558" s="0"/>
      <c r="J558" s="0"/>
      <c r="K558" s="0"/>
      <c r="L558" s="0"/>
      <c r="M558" s="0"/>
      <c r="N558" s="0"/>
      <c r="O558" s="0"/>
      <c r="P558" s="0"/>
      <c r="Q558" s="0"/>
      <c r="R558" s="0">
        <v>5</v>
      </c>
      <c r="S558" s="0">
        <v>1802.58447265625</v>
      </c>
      <c r="T558" s="0">
        <v>42.456855773925781</v>
      </c>
      <c r="U558" s="0">
        <v>74.137374877929688</v>
      </c>
      <c r="V558" s="0">
        <v>88.75</v>
      </c>
      <c r="W558" s="0">
        <v>67.800003051757813</v>
      </c>
      <c r="X558">
        <f t="shared" si="24"/>
        <v>5.9728289794921876</v>
      </c>
      <c r="Y558">
        <f t="shared" si="25"/>
        <v>6.1859405517578123</v>
      </c>
      <c r="Z558">
        <f t="shared" si="26"/>
        <v>-0.21311109542846679</v>
      </c>
    </row>
    <row r="559">
      <c r="A559" t="s">
        <v>89</v>
      </c>
      <c r="B559" t="s">
        <v>90</v>
      </c>
      <c r="C559" t="s">
        <v>91</v>
      </c>
      <c r="D559" t="s">
        <v>98</v>
      </c>
      <c r="E559" t="s">
        <v>102</v>
      </c>
      <c r="F559" s="0">
        <v>6</v>
      </c>
      <c r="G559" s="0"/>
      <c r="H559" s="0"/>
      <c r="I559" s="0"/>
      <c r="J559" s="0"/>
      <c r="K559" s="0"/>
      <c r="L559" s="0"/>
      <c r="M559" s="0"/>
      <c r="N559" s="0"/>
      <c r="O559" s="0"/>
      <c r="P559" s="0"/>
      <c r="Q559" s="0"/>
      <c r="R559" s="0">
        <v>5</v>
      </c>
      <c r="S559" s="0">
        <v>1861.6038818359375</v>
      </c>
      <c r="T559" s="0">
        <v>43.146308898925781</v>
      </c>
      <c r="U559" s="0">
        <v>74.137374877929688</v>
      </c>
      <c r="V559" s="0">
        <v>88.75</v>
      </c>
      <c r="W559" s="0">
        <v>69.199996948242188</v>
      </c>
      <c r="X559">
        <f t="shared" si="24"/>
        <v>6.0314392089843754</v>
      </c>
      <c r="Y559">
        <f t="shared" si="25"/>
        <v>6.3189599609374998</v>
      </c>
      <c r="Z559">
        <f t="shared" si="26"/>
        <v>-0.2875212097167969</v>
      </c>
    </row>
    <row r="560">
      <c r="A560" t="s">
        <v>89</v>
      </c>
      <c r="B560" t="s">
        <v>90</v>
      </c>
      <c r="C560" t="s">
        <v>91</v>
      </c>
      <c r="D560" t="s">
        <v>98</v>
      </c>
      <c r="E560" t="s">
        <v>102</v>
      </c>
      <c r="F560" s="0">
        <v>7</v>
      </c>
      <c r="G560" s="0"/>
      <c r="H560" s="0"/>
      <c r="I560" s="0"/>
      <c r="J560" s="0"/>
      <c r="K560" s="0"/>
      <c r="L560" s="0"/>
      <c r="M560" s="0"/>
      <c r="N560" s="0"/>
      <c r="O560" s="0"/>
      <c r="P560" s="0"/>
      <c r="Q560" s="0"/>
      <c r="R560" s="0">
        <v>5</v>
      </c>
      <c r="S560" s="0">
        <v>2284.095458984375</v>
      </c>
      <c r="T560" s="0">
        <v>47.792209625244141</v>
      </c>
      <c r="U560" s="0">
        <v>74.137374877929688</v>
      </c>
      <c r="V560" s="0">
        <v>88.75</v>
      </c>
      <c r="W560" s="0">
        <v>71</v>
      </c>
      <c r="X560">
        <f t="shared" si="24"/>
        <v>6.3302264404296871</v>
      </c>
      <c r="Y560">
        <f t="shared" si="25"/>
        <v>6.8283197021484376</v>
      </c>
      <c r="Z560">
        <f t="shared" si="26"/>
        <v>-0.49809318542480469</v>
      </c>
    </row>
    <row r="561">
      <c r="A561" t="s">
        <v>89</v>
      </c>
      <c r="B561" t="s">
        <v>90</v>
      </c>
      <c r="C561" t="s">
        <v>91</v>
      </c>
      <c r="D561" t="s">
        <v>98</v>
      </c>
      <c r="E561" t="s">
        <v>102</v>
      </c>
      <c r="F561" s="0">
        <v>8</v>
      </c>
      <c r="G561" s="0"/>
      <c r="H561" s="0"/>
      <c r="I561" s="0"/>
      <c r="J561" s="0"/>
      <c r="K561" s="0"/>
      <c r="L561" s="0"/>
      <c r="M561" s="0"/>
      <c r="N561" s="0"/>
      <c r="O561" s="0"/>
      <c r="P561" s="0"/>
      <c r="Q561" s="0"/>
      <c r="R561" s="0">
        <v>5</v>
      </c>
      <c r="S561" s="0">
        <v>2293.712646484375</v>
      </c>
      <c r="T561" s="0">
        <v>47.892719268798828</v>
      </c>
      <c r="U561" s="0">
        <v>74.137374877929688</v>
      </c>
      <c r="V561" s="0">
        <v>88.75</v>
      </c>
      <c r="W561" s="0">
        <v>74.599998474121094</v>
      </c>
      <c r="X561">
        <f t="shared" si="24"/>
        <v>6.8467059326171871</v>
      </c>
      <c r="Y561">
        <f t="shared" si="25"/>
        <v>7.2657196044921877</v>
      </c>
      <c r="Z561">
        <f t="shared" si="26"/>
        <v>-0.41901363372802736</v>
      </c>
    </row>
    <row r="562">
      <c r="A562" t="s">
        <v>89</v>
      </c>
      <c r="B562" t="s">
        <v>90</v>
      </c>
      <c r="C562" t="s">
        <v>91</v>
      </c>
      <c r="D562" t="s">
        <v>98</v>
      </c>
      <c r="E562" t="s">
        <v>102</v>
      </c>
      <c r="F562" s="0">
        <v>9</v>
      </c>
      <c r="G562" s="0"/>
      <c r="H562" s="0"/>
      <c r="I562" s="0"/>
      <c r="J562" s="0"/>
      <c r="K562" s="0"/>
      <c r="L562" s="0"/>
      <c r="M562" s="0"/>
      <c r="N562" s="0"/>
      <c r="O562" s="0"/>
      <c r="P562" s="0"/>
      <c r="Q562" s="0"/>
      <c r="R562" s="0">
        <v>5</v>
      </c>
      <c r="S562" s="0">
        <v>2962.37353515625</v>
      </c>
      <c r="T562" s="0">
        <v>54.427692413330078</v>
      </c>
      <c r="U562" s="0">
        <v>74.137374877929688</v>
      </c>
      <c r="V562" s="0">
        <v>88.75</v>
      </c>
      <c r="W562" s="0">
        <v>76.800003051757813</v>
      </c>
      <c r="X562">
        <f t="shared" si="24"/>
        <v>7.3754650878906247</v>
      </c>
      <c r="Y562">
        <f t="shared" si="25"/>
        <v>7.40802001953125</v>
      </c>
      <c r="Z562">
        <f t="shared" si="26"/>
        <v>-3.2555115222930905E-2</v>
      </c>
    </row>
    <row r="563">
      <c r="A563" t="s">
        <v>89</v>
      </c>
      <c r="B563" t="s">
        <v>90</v>
      </c>
      <c r="C563" t="s">
        <v>91</v>
      </c>
      <c r="D563" t="s">
        <v>98</v>
      </c>
      <c r="E563" t="s">
        <v>102</v>
      </c>
      <c r="F563" s="0">
        <v>10</v>
      </c>
      <c r="G563" s="0"/>
      <c r="H563" s="0"/>
      <c r="I563" s="0"/>
      <c r="J563" s="0"/>
      <c r="K563" s="0"/>
      <c r="L563" s="0"/>
      <c r="M563" s="0"/>
      <c r="N563" s="0"/>
      <c r="O563" s="0"/>
      <c r="P563" s="0"/>
      <c r="Q563" s="0"/>
      <c r="R563" s="0">
        <v>5</v>
      </c>
      <c r="S563" s="0">
        <v>3094.55908203125</v>
      </c>
      <c r="T563" s="0">
        <v>55.628761291503906</v>
      </c>
      <c r="U563" s="0">
        <v>74.137374877929688</v>
      </c>
      <c r="V563" s="0">
        <v>88.75</v>
      </c>
      <c r="W563" s="0">
        <v>77.599998474121094</v>
      </c>
      <c r="X563">
        <f t="shared" si="24"/>
        <v>7.6621594238281254</v>
      </c>
      <c r="Y563">
        <f t="shared" si="25"/>
        <v>7.7960601806640621</v>
      </c>
      <c r="Z563">
        <f t="shared" si="26"/>
        <v>-0.13390103340148926</v>
      </c>
    </row>
    <row r="564">
      <c r="A564" t="s">
        <v>89</v>
      </c>
      <c r="B564" t="s">
        <v>90</v>
      </c>
      <c r="C564" t="s">
        <v>91</v>
      </c>
      <c r="D564" t="s">
        <v>98</v>
      </c>
      <c r="E564" t="s">
        <v>102</v>
      </c>
      <c r="F564" s="0">
        <v>11</v>
      </c>
      <c r="G564" s="0"/>
      <c r="H564" s="0"/>
      <c r="I564" s="0"/>
      <c r="J564" s="0"/>
      <c r="K564" s="0"/>
      <c r="L564" s="0"/>
      <c r="M564" s="0"/>
      <c r="N564" s="0"/>
      <c r="O564" s="0"/>
      <c r="P564" s="0"/>
      <c r="Q564" s="0"/>
      <c r="R564" s="0">
        <v>5</v>
      </c>
      <c r="S564" s="0">
        <v>3369.328369140625</v>
      </c>
      <c r="T564" s="0">
        <v>58.045917510986328</v>
      </c>
      <c r="U564" s="0">
        <v>74.137374877929688</v>
      </c>
      <c r="V564" s="0">
        <v>88.75</v>
      </c>
      <c r="W564" s="0">
        <v>78.199996948242188</v>
      </c>
      <c r="X564">
        <f t="shared" si="24"/>
        <v>8.0254284667968747</v>
      </c>
      <c r="Y564">
        <f t="shared" si="25"/>
        <v>7.9939398193359379</v>
      </c>
      <c r="Z564">
        <f t="shared" si="26"/>
        <v>3.1488220691680911E-2</v>
      </c>
    </row>
    <row r="565">
      <c r="A565" t="s">
        <v>89</v>
      </c>
      <c r="B565" t="s">
        <v>90</v>
      </c>
      <c r="C565" t="s">
        <v>91</v>
      </c>
      <c r="D565" t="s">
        <v>98</v>
      </c>
      <c r="E565" t="s">
        <v>102</v>
      </c>
      <c r="F565" s="0">
        <v>12</v>
      </c>
      <c r="G565" s="0"/>
      <c r="H565" s="0"/>
      <c r="I565" s="0"/>
      <c r="J565" s="0"/>
      <c r="K565" s="0"/>
      <c r="L565" s="0"/>
      <c r="M565" s="0"/>
      <c r="N565" s="0"/>
      <c r="O565" s="0"/>
      <c r="P565" s="0"/>
      <c r="Q565" s="0"/>
      <c r="R565" s="0">
        <v>5</v>
      </c>
      <c r="S565" s="0">
        <v>8151.80810546875</v>
      </c>
      <c r="T565" s="0">
        <v>90.287361145019531</v>
      </c>
      <c r="U565" s="0">
        <v>74.137374877929688</v>
      </c>
      <c r="V565" s="0">
        <v>88.75</v>
      </c>
      <c r="W565" s="0">
        <v>78.800003051757813</v>
      </c>
      <c r="X565">
        <f t="shared" si="24"/>
        <v>8.0464434814453121</v>
      </c>
      <c r="Y565">
        <f t="shared" si="25"/>
        <v>7.5595593261718754</v>
      </c>
      <c r="Z565">
        <f t="shared" si="26"/>
        <v>0.48688373565673826</v>
      </c>
    </row>
    <row r="566">
      <c r="A566" t="s">
        <v>89</v>
      </c>
      <c r="B566" t="s">
        <v>90</v>
      </c>
      <c r="C566" t="s">
        <v>91</v>
      </c>
      <c r="D566" t="s">
        <v>98</v>
      </c>
      <c r="E566" t="s">
        <v>102</v>
      </c>
      <c r="F566" s="0">
        <v>13</v>
      </c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>
        <v>5</v>
      </c>
      <c r="S566" s="0">
        <v>7727.521484375</v>
      </c>
      <c r="T566" s="0">
        <v>87.906318664550781</v>
      </c>
      <c r="U566" s="0">
        <v>74.137374877929688</v>
      </c>
      <c r="V566" s="0">
        <v>88.75</v>
      </c>
      <c r="W566" s="0">
        <v>79.800003051757813</v>
      </c>
      <c r="X566">
        <f t="shared" si="24"/>
        <v>8.0657580566406253</v>
      </c>
      <c r="Y566">
        <f t="shared" si="25"/>
        <v>7.7359197998046874</v>
      </c>
      <c r="Z566">
        <f t="shared" si="26"/>
        <v>0.32983806610107425</v>
      </c>
    </row>
    <row r="567">
      <c r="A567" t="s">
        <v>89</v>
      </c>
      <c r="B567" t="s">
        <v>90</v>
      </c>
      <c r="C567" t="s">
        <v>91</v>
      </c>
      <c r="D567" t="s">
        <v>98</v>
      </c>
      <c r="E567" t="s">
        <v>102</v>
      </c>
      <c r="F567" s="0">
        <v>14</v>
      </c>
      <c r="G567" s="0"/>
      <c r="H567" s="0"/>
      <c r="I567" s="0"/>
      <c r="J567" s="0"/>
      <c r="K567" s="0"/>
      <c r="L567" s="0"/>
      <c r="M567" s="0"/>
      <c r="N567" s="0"/>
      <c r="O567" s="0"/>
      <c r="P567" s="0"/>
      <c r="Q567" s="0"/>
      <c r="R567" s="0">
        <v>5</v>
      </c>
      <c r="S567" s="0">
        <v>3926.383544921875</v>
      </c>
      <c r="T567" s="0">
        <v>62.660861968994141</v>
      </c>
      <c r="U567" s="0">
        <v>74.137374877929688</v>
      </c>
      <c r="V567" s="0">
        <v>88.75</v>
      </c>
      <c r="W567" s="0">
        <v>79</v>
      </c>
      <c r="X567">
        <f t="shared" si="24"/>
        <v>7.9641925048828126</v>
      </c>
      <c r="Y567">
        <f t="shared" si="25"/>
        <v>7.8930200195312503</v>
      </c>
      <c r="Z567">
        <f t="shared" si="26"/>
        <v>7.1172285079956057E-2</v>
      </c>
    </row>
    <row r="568">
      <c r="A568" t="s">
        <v>89</v>
      </c>
      <c r="B568" t="s">
        <v>90</v>
      </c>
      <c r="C568" t="s">
        <v>91</v>
      </c>
      <c r="D568" t="s">
        <v>98</v>
      </c>
      <c r="E568" t="s">
        <v>102</v>
      </c>
      <c r="F568" s="0">
        <v>15</v>
      </c>
      <c r="G568" s="0"/>
      <c r="H568" s="0"/>
      <c r="I568" s="0"/>
      <c r="J568" s="0"/>
      <c r="K568" s="0"/>
      <c r="L568" s="0"/>
      <c r="M568" s="0"/>
      <c r="N568" s="0"/>
      <c r="O568" s="0"/>
      <c r="P568" s="0"/>
      <c r="Q568" s="0"/>
      <c r="R568" s="0">
        <v>5</v>
      </c>
      <c r="S568" s="0">
        <v>5549.52197265625</v>
      </c>
      <c r="T568" s="0">
        <v>74.4951171875</v>
      </c>
      <c r="U568" s="0">
        <v>74.137374877929688</v>
      </c>
      <c r="V568" s="0">
        <v>88.75</v>
      </c>
      <c r="W568" s="0">
        <v>78.599998474121094</v>
      </c>
      <c r="X568">
        <f t="shared" si="24"/>
        <v>7.8634753417968746</v>
      </c>
      <c r="Y568">
        <f t="shared" si="25"/>
        <v>7.5295806884765621</v>
      </c>
      <c r="Z568">
        <f t="shared" si="26"/>
        <v>0.33389472961425781</v>
      </c>
    </row>
    <row r="569">
      <c r="A569" t="s">
        <v>89</v>
      </c>
      <c r="B569" t="s">
        <v>90</v>
      </c>
      <c r="C569" t="s">
        <v>91</v>
      </c>
      <c r="D569" t="s">
        <v>98</v>
      </c>
      <c r="E569" t="s">
        <v>102</v>
      </c>
      <c r="F569" s="0">
        <v>16</v>
      </c>
      <c r="G569" s="0"/>
      <c r="H569" s="0"/>
      <c r="I569" s="0"/>
      <c r="J569" s="0"/>
      <c r="K569" s="0"/>
      <c r="L569" s="0"/>
      <c r="M569" s="0"/>
      <c r="N569" s="0"/>
      <c r="O569" s="0"/>
      <c r="P569" s="0"/>
      <c r="Q569" s="0"/>
      <c r="R569" s="0">
        <v>5</v>
      </c>
      <c r="S569" s="0">
        <v>4965.41162109375</v>
      </c>
      <c r="T569" s="0">
        <v>70.465675354003906</v>
      </c>
      <c r="U569" s="0">
        <v>74.137374877929688</v>
      </c>
      <c r="V569" s="0">
        <v>88.75</v>
      </c>
      <c r="W569" s="0">
        <v>77.800003051757812</v>
      </c>
      <c r="X569">
        <f t="shared" si="24"/>
        <v>7.7550518798828127</v>
      </c>
      <c r="Y569">
        <f t="shared" si="25"/>
        <v>7.3482202148437503</v>
      </c>
      <c r="Z569">
        <f t="shared" si="26"/>
        <v>0.40683162689208985</v>
      </c>
    </row>
    <row r="570">
      <c r="A570" t="s">
        <v>89</v>
      </c>
      <c r="B570" t="s">
        <v>90</v>
      </c>
      <c r="C570" t="s">
        <v>91</v>
      </c>
      <c r="D570" t="s">
        <v>98</v>
      </c>
      <c r="E570" t="s">
        <v>102</v>
      </c>
      <c r="F570" s="0">
        <v>17</v>
      </c>
      <c r="G570" s="0"/>
      <c r="H570" s="0"/>
      <c r="I570" s="0"/>
      <c r="J570" s="0"/>
      <c r="K570" s="0"/>
      <c r="L570" s="0"/>
      <c r="M570" s="0"/>
      <c r="N570" s="0"/>
      <c r="O570" s="0"/>
      <c r="P570" s="0"/>
      <c r="Q570" s="0"/>
      <c r="R570" s="0">
        <v>5</v>
      </c>
      <c r="S570" s="0">
        <v>6210.70263671875</v>
      </c>
      <c r="T570" s="0">
        <v>78.808013916015625</v>
      </c>
      <c r="U570" s="0">
        <v>74.137374877929688</v>
      </c>
      <c r="V570" s="0">
        <v>88.75</v>
      </c>
      <c r="W570" s="0">
        <v>74.800003051757813</v>
      </c>
      <c r="X570">
        <f t="shared" si="24"/>
        <v>7.4074804687500002</v>
      </c>
      <c r="Y570">
        <f t="shared" si="25"/>
        <v>7.1247003173828123</v>
      </c>
      <c r="Z570">
        <f t="shared" si="26"/>
        <v>0.28278024673461916</v>
      </c>
    </row>
    <row r="571">
      <c r="A571" t="s">
        <v>89</v>
      </c>
      <c r="B571" t="s">
        <v>90</v>
      </c>
      <c r="C571" t="s">
        <v>91</v>
      </c>
      <c r="D571" t="s">
        <v>98</v>
      </c>
      <c r="E571" t="s">
        <v>102</v>
      </c>
      <c r="F571" s="0">
        <v>18</v>
      </c>
      <c r="G571" s="0"/>
      <c r="H571" s="0"/>
      <c r="I571" s="0"/>
      <c r="J571" s="0"/>
      <c r="K571" s="0"/>
      <c r="L571" s="0"/>
      <c r="M571" s="0"/>
      <c r="N571" s="0"/>
      <c r="O571" s="0"/>
      <c r="P571" s="0"/>
      <c r="Q571" s="0"/>
      <c r="R571" s="0">
        <v>5</v>
      </c>
      <c r="S571" s="0">
        <v>4623.22216796875</v>
      </c>
      <c r="T571" s="0">
        <v>67.994277954101563</v>
      </c>
      <c r="U571" s="0">
        <v>74.137374877929688</v>
      </c>
      <c r="V571" s="0">
        <v>88.75</v>
      </c>
      <c r="W571" s="0">
        <v>73.199996948242188</v>
      </c>
      <c r="X571">
        <f t="shared" si="24"/>
        <v>7.1224645996093754</v>
      </c>
      <c r="Y571">
        <f t="shared" si="25"/>
        <v>7.0448400878906252</v>
      </c>
      <c r="Z571">
        <f t="shared" si="26"/>
        <v>7.7624983787536628E-2</v>
      </c>
    </row>
    <row r="572">
      <c r="A572" t="s">
        <v>89</v>
      </c>
      <c r="B572" t="s">
        <v>90</v>
      </c>
      <c r="C572" t="s">
        <v>91</v>
      </c>
      <c r="D572" t="s">
        <v>98</v>
      </c>
      <c r="E572" t="s">
        <v>102</v>
      </c>
      <c r="F572" s="0">
        <v>19</v>
      </c>
      <c r="G572" s="0"/>
      <c r="H572" s="0"/>
      <c r="I572" s="0"/>
      <c r="J572" s="0"/>
      <c r="K572" s="0"/>
      <c r="L572" s="0"/>
      <c r="M572" s="0"/>
      <c r="N572" s="0"/>
      <c r="O572" s="0"/>
      <c r="P572" s="0"/>
      <c r="Q572" s="0"/>
      <c r="R572" s="0">
        <v>5</v>
      </c>
      <c r="S572" s="0">
        <v>4740.98828125</v>
      </c>
      <c r="T572" s="0">
        <v>68.854835510253906</v>
      </c>
      <c r="U572" s="0">
        <v>74.137374877929688</v>
      </c>
      <c r="V572" s="0">
        <v>88.75</v>
      </c>
      <c r="W572" s="0">
        <v>71.599998474121094</v>
      </c>
      <c r="X572">
        <f t="shared" si="24"/>
        <v>6.9095343017578124</v>
      </c>
      <c r="Y572">
        <f t="shared" si="25"/>
        <v>6.5872204589843752</v>
      </c>
      <c r="Z572">
        <f t="shared" si="26"/>
        <v>0.32231418609619139</v>
      </c>
    </row>
    <row r="573">
      <c r="A573" t="s">
        <v>89</v>
      </c>
      <c r="B573" t="s">
        <v>90</v>
      </c>
      <c r="C573" t="s">
        <v>91</v>
      </c>
      <c r="D573" t="s">
        <v>98</v>
      </c>
      <c r="E573" t="s">
        <v>102</v>
      </c>
      <c r="F573" s="0">
        <v>20</v>
      </c>
      <c r="G573" s="0"/>
      <c r="H573" s="0"/>
      <c r="I573" s="0"/>
      <c r="J573" s="0"/>
      <c r="K573" s="0"/>
      <c r="L573" s="0"/>
      <c r="M573" s="0"/>
      <c r="N573" s="0"/>
      <c r="O573" s="0"/>
      <c r="P573" s="0"/>
      <c r="Q573" s="0"/>
      <c r="R573" s="0">
        <v>5</v>
      </c>
      <c r="S573" s="0">
        <v>3576.785888671875</v>
      </c>
      <c r="T573" s="0">
        <v>59.806236267089844</v>
      </c>
      <c r="U573" s="0">
        <v>74.137374877929688</v>
      </c>
      <c r="V573" s="0">
        <v>88.75</v>
      </c>
      <c r="W573" s="0">
        <v>70.400001525878906</v>
      </c>
      <c r="X573">
        <f t="shared" si="24"/>
        <v>6.6345159912109377</v>
      </c>
      <c r="Y573">
        <f t="shared" si="25"/>
        <v>6.4820397949218753</v>
      </c>
      <c r="Z573">
        <f t="shared" si="26"/>
        <v>0.15247598648071289</v>
      </c>
    </row>
    <row r="574">
      <c r="A574" t="s">
        <v>89</v>
      </c>
      <c r="B574" t="s">
        <v>90</v>
      </c>
      <c r="C574" t="s">
        <v>91</v>
      </c>
      <c r="D574" t="s">
        <v>98</v>
      </c>
      <c r="E574" t="s">
        <v>102</v>
      </c>
      <c r="F574" s="0">
        <v>21</v>
      </c>
      <c r="G574" s="0"/>
      <c r="H574" s="0"/>
      <c r="I574" s="0"/>
      <c r="J574" s="0"/>
      <c r="K574" s="0"/>
      <c r="L574" s="0"/>
      <c r="M574" s="0"/>
      <c r="N574" s="0"/>
      <c r="O574" s="0"/>
      <c r="P574" s="0"/>
      <c r="Q574" s="0"/>
      <c r="R574" s="0">
        <v>5</v>
      </c>
      <c r="S574" s="0">
        <v>2735.045654296875</v>
      </c>
      <c r="T574" s="0">
        <v>52.297664642333984</v>
      </c>
      <c r="U574" s="0">
        <v>74.137374877929688</v>
      </c>
      <c r="V574" s="0">
        <v>88.75</v>
      </c>
      <c r="W574" s="0">
        <v>70</v>
      </c>
      <c r="X574">
        <f t="shared" si="24"/>
        <v>6.435372314453125</v>
      </c>
      <c r="Y574">
        <f t="shared" si="25"/>
        <v>6.3383996582031248</v>
      </c>
      <c r="Z574">
        <f t="shared" si="26"/>
        <v>9.6972627639770506E-2</v>
      </c>
    </row>
    <row r="575">
      <c r="A575" t="s">
        <v>89</v>
      </c>
      <c r="B575" t="s">
        <v>90</v>
      </c>
      <c r="C575" t="s">
        <v>91</v>
      </c>
      <c r="D575" t="s">
        <v>98</v>
      </c>
      <c r="E575" t="s">
        <v>102</v>
      </c>
      <c r="F575" s="0">
        <v>22</v>
      </c>
      <c r="G575" s="0"/>
      <c r="H575" s="0"/>
      <c r="I575" s="0"/>
      <c r="J575" s="0"/>
      <c r="K575" s="0"/>
      <c r="L575" s="0"/>
      <c r="M575" s="0"/>
      <c r="N575" s="0"/>
      <c r="O575" s="0"/>
      <c r="P575" s="0"/>
      <c r="Q575" s="0"/>
      <c r="R575" s="0">
        <v>5</v>
      </c>
      <c r="S575" s="0">
        <v>2933.467529296875</v>
      </c>
      <c r="T575" s="0">
        <v>54.161495208740234</v>
      </c>
      <c r="U575" s="0">
        <v>74.137374877929688</v>
      </c>
      <c r="V575" s="0">
        <v>88.75</v>
      </c>
      <c r="W575" s="0">
        <v>70.199996948242188</v>
      </c>
      <c r="X575">
        <f t="shared" si="24"/>
        <v>6.2141650390625003</v>
      </c>
      <c r="Y575">
        <f t="shared" si="25"/>
        <v>6.0848602294921879</v>
      </c>
      <c r="Z575">
        <f t="shared" si="26"/>
        <v>0.12930470466613769</v>
      </c>
    </row>
    <row r="576">
      <c r="A576" t="s">
        <v>89</v>
      </c>
      <c r="B576" t="s">
        <v>90</v>
      </c>
      <c r="C576" t="s">
        <v>91</v>
      </c>
      <c r="D576" t="s">
        <v>98</v>
      </c>
      <c r="E576" t="s">
        <v>102</v>
      </c>
      <c r="F576" s="0">
        <v>23</v>
      </c>
      <c r="G576" s="0"/>
      <c r="H576" s="0"/>
      <c r="I576" s="0"/>
      <c r="J576" s="0"/>
      <c r="K576" s="0"/>
      <c r="L576" s="0"/>
      <c r="M576" s="0"/>
      <c r="N576" s="0"/>
      <c r="O576" s="0"/>
      <c r="P576" s="0"/>
      <c r="Q576" s="0"/>
      <c r="R576" s="0">
        <v>5</v>
      </c>
      <c r="S576" s="0">
        <v>3289.499267578125</v>
      </c>
      <c r="T576" s="0">
        <v>57.354156494140625</v>
      </c>
      <c r="U576" s="0">
        <v>74.137374877929688</v>
      </c>
      <c r="V576" s="0">
        <v>88.75</v>
      </c>
      <c r="W576" s="0">
        <v>70.199996948242188</v>
      </c>
      <c r="X576">
        <f t="shared" si="24"/>
        <v>6.0560229492187503</v>
      </c>
      <c r="Y576">
        <f t="shared" si="25"/>
        <v>6.0321801757812503</v>
      </c>
      <c r="Z576">
        <f t="shared" si="26"/>
        <v>2.3842957019805908E-2</v>
      </c>
    </row>
    <row r="577">
      <c r="A577" t="s">
        <v>89</v>
      </c>
      <c r="B577" t="s">
        <v>90</v>
      </c>
      <c r="C577" t="s">
        <v>91</v>
      </c>
      <c r="D577" t="s">
        <v>98</v>
      </c>
      <c r="E577" t="s">
        <v>102</v>
      </c>
      <c r="F577" s="0">
        <v>24</v>
      </c>
      <c r="G577" s="0"/>
      <c r="H577" s="0"/>
      <c r="I577" s="0"/>
      <c r="J577" s="0"/>
      <c r="K577" s="0"/>
      <c r="L577" s="0"/>
      <c r="M577" s="0"/>
      <c r="N577" s="0"/>
      <c r="O577" s="0"/>
      <c r="P577" s="0"/>
      <c r="Q577" s="0"/>
      <c r="R577" s="0">
        <v>5</v>
      </c>
      <c r="S577" s="0">
        <v>2745.232177734375</v>
      </c>
      <c r="T577" s="0">
        <v>52.394962310791016</v>
      </c>
      <c r="U577" s="0">
        <v>74.137374877929688</v>
      </c>
      <c r="V577" s="0">
        <v>88.75</v>
      </c>
      <c r="W577" s="0">
        <v>69.199996948242188</v>
      </c>
      <c r="X577">
        <f t="shared" si="24"/>
        <v>5.9768029785156251</v>
      </c>
      <c r="Y577">
        <f t="shared" si="25"/>
        <v>5.8364001464843751</v>
      </c>
      <c r="Z577">
        <f t="shared" si="26"/>
        <v>0.14040232658386231</v>
      </c>
    </row>
    <row r="578">
      <c r="A578" t="s">
        <v>89</v>
      </c>
      <c r="B578" t="s">
        <v>90</v>
      </c>
      <c r="C578" t="s">
        <v>91</v>
      </c>
      <c r="D578" t="s">
        <v>98</v>
      </c>
      <c r="E578" t="s">
        <v>103</v>
      </c>
      <c r="F578" s="0">
        <v>1</v>
      </c>
      <c r="G578" s="0"/>
      <c r="H578" s="0"/>
      <c r="I578" s="0"/>
      <c r="J578" s="0"/>
      <c r="K578" s="0"/>
      <c r="L578" s="0"/>
      <c r="M578" s="0"/>
      <c r="N578" s="0"/>
      <c r="O578" s="0"/>
      <c r="P578" s="0"/>
      <c r="Q578" s="0"/>
      <c r="R578" s="0">
        <v>5</v>
      </c>
      <c r="S578" s="0">
        <v>2734.76025390625</v>
      </c>
      <c r="T578" s="0">
        <v>52.294937133789062</v>
      </c>
      <c r="U578" s="0">
        <v>80.469070434570313</v>
      </c>
      <c r="V578" s="0">
        <v>97.25</v>
      </c>
      <c r="W578" s="0">
        <v>73.199996948242188</v>
      </c>
      <c r="X578">
        <f t="shared" si="24"/>
        <v>6.1197009277343746</v>
      </c>
      <c r="Y578">
        <f t="shared" si="25"/>
        <v>6.6114001464843746</v>
      </c>
      <c r="Z578">
        <f t="shared" si="26"/>
        <v>-0.49169898986816407</v>
      </c>
    </row>
    <row r="579">
      <c r="A579" t="s">
        <v>89</v>
      </c>
      <c r="B579" t="s">
        <v>90</v>
      </c>
      <c r="C579" t="s">
        <v>91</v>
      </c>
      <c r="D579" t="s">
        <v>98</v>
      </c>
      <c r="E579" t="s">
        <v>103</v>
      </c>
      <c r="F579" s="0">
        <v>2</v>
      </c>
      <c r="G579" s="0"/>
      <c r="H579" s="0"/>
      <c r="I579" s="0"/>
      <c r="J579" s="0"/>
      <c r="K579" s="0"/>
      <c r="L579" s="0"/>
      <c r="M579" s="0"/>
      <c r="N579" s="0"/>
      <c r="O579" s="0"/>
      <c r="P579" s="0"/>
      <c r="Q579" s="0"/>
      <c r="R579" s="0">
        <v>5</v>
      </c>
      <c r="S579" s="0">
        <v>3725.41845703125</v>
      </c>
      <c r="T579" s="0">
        <v>61.036205291748047</v>
      </c>
      <c r="U579" s="0">
        <v>80.469070434570313</v>
      </c>
      <c r="V579" s="0">
        <v>97.25</v>
      </c>
      <c r="W579" s="0">
        <v>72.400001525878906</v>
      </c>
      <c r="X579">
        <f t="shared" ref="X579:X642" si="27">G579*R579/1000</f>
        <v>6.1298645019531248</v>
      </c>
      <c r="Y579">
        <f t="shared" ref="Y579:Y642" si="28">H579*R579/1000</f>
        <v>6.5886199951171873</v>
      </c>
      <c r="Z579">
        <f t="shared" ref="Z579:Z642" si="29">I579*R579/1000</f>
        <v>-0.45875518798828124</v>
      </c>
    </row>
    <row r="580">
      <c r="A580" t="s">
        <v>89</v>
      </c>
      <c r="B580" t="s">
        <v>90</v>
      </c>
      <c r="C580" t="s">
        <v>91</v>
      </c>
      <c r="D580" t="s">
        <v>98</v>
      </c>
      <c r="E580" t="s">
        <v>103</v>
      </c>
      <c r="F580" s="0">
        <v>3</v>
      </c>
      <c r="G580" s="0"/>
      <c r="H580" s="0"/>
      <c r="I580" s="0"/>
      <c r="J580" s="0"/>
      <c r="K580" s="0"/>
      <c r="L580" s="0"/>
      <c r="M580" s="0"/>
      <c r="N580" s="0"/>
      <c r="O580" s="0"/>
      <c r="P580" s="0"/>
      <c r="Q580" s="0"/>
      <c r="R580" s="0">
        <v>5</v>
      </c>
      <c r="S580" s="0">
        <v>2955.89306640625</v>
      </c>
      <c r="T580" s="0">
        <v>54.368125915527344</v>
      </c>
      <c r="U580" s="0">
        <v>80.469070434570313</v>
      </c>
      <c r="V580" s="0">
        <v>97.25</v>
      </c>
      <c r="W580" s="0">
        <v>71.599998474121094</v>
      </c>
      <c r="X580">
        <f t="shared" si="27"/>
        <v>5.9799987792968752</v>
      </c>
      <c r="Y580">
        <f t="shared" si="28"/>
        <v>6.2408605957031247</v>
      </c>
      <c r="Z580">
        <f t="shared" si="29"/>
        <v>-0.26086160659790036</v>
      </c>
    </row>
    <row r="581">
      <c r="A581" t="s">
        <v>89</v>
      </c>
      <c r="B581" t="s">
        <v>90</v>
      </c>
      <c r="C581" t="s">
        <v>91</v>
      </c>
      <c r="D581" t="s">
        <v>98</v>
      </c>
      <c r="E581" t="s">
        <v>103</v>
      </c>
      <c r="F581" s="0">
        <v>4</v>
      </c>
      <c r="G581" s="0"/>
      <c r="H581" s="0"/>
      <c r="I581" s="0"/>
      <c r="J581" s="0"/>
      <c r="K581" s="0"/>
      <c r="L581" s="0"/>
      <c r="M581" s="0"/>
      <c r="N581" s="0"/>
      <c r="O581" s="0"/>
      <c r="P581" s="0"/>
      <c r="Q581" s="0"/>
      <c r="R581" s="0">
        <v>5</v>
      </c>
      <c r="S581" s="0">
        <v>2146.202880859375</v>
      </c>
      <c r="T581" s="0">
        <v>46.327129364013672</v>
      </c>
      <c r="U581" s="0">
        <v>80.469070434570313</v>
      </c>
      <c r="V581" s="0">
        <v>97.25</v>
      </c>
      <c r="W581" s="0">
        <v>71.400001525878906</v>
      </c>
      <c r="X581">
        <f t="shared" si="27"/>
        <v>5.9650506591796875</v>
      </c>
      <c r="Y581">
        <f t="shared" si="28"/>
        <v>5.9281201171875004</v>
      </c>
      <c r="Z581">
        <f t="shared" si="29"/>
        <v>3.693070888519287E-2</v>
      </c>
    </row>
    <row r="582">
      <c r="A582" t="s">
        <v>89</v>
      </c>
      <c r="B582" t="s">
        <v>90</v>
      </c>
      <c r="C582" t="s">
        <v>91</v>
      </c>
      <c r="D582" t="s">
        <v>98</v>
      </c>
      <c r="E582" t="s">
        <v>103</v>
      </c>
      <c r="F582" s="0">
        <v>5</v>
      </c>
      <c r="G582" s="0"/>
      <c r="H582" s="0"/>
      <c r="I582" s="0"/>
      <c r="J582" s="0"/>
      <c r="K582" s="0"/>
      <c r="L582" s="0"/>
      <c r="M582" s="0"/>
      <c r="N582" s="0"/>
      <c r="O582" s="0"/>
      <c r="P582" s="0"/>
      <c r="Q582" s="0"/>
      <c r="R582" s="0">
        <v>5</v>
      </c>
      <c r="S582" s="0">
        <v>2182.3330078125</v>
      </c>
      <c r="T582" s="0">
        <v>46.715446472167969</v>
      </c>
      <c r="U582" s="0">
        <v>80.469070434570313</v>
      </c>
      <c r="V582" s="0">
        <v>97.25</v>
      </c>
      <c r="W582" s="0">
        <v>70.400001525878906</v>
      </c>
      <c r="X582">
        <f t="shared" si="27"/>
        <v>5.9746173095703128</v>
      </c>
      <c r="Y582">
        <f t="shared" si="28"/>
        <v>6.0268597412109379</v>
      </c>
      <c r="Z582">
        <f t="shared" si="29"/>
        <v>-5.2242512702941897E-2</v>
      </c>
    </row>
    <row r="583">
      <c r="A583" t="s">
        <v>89</v>
      </c>
      <c r="B583" t="s">
        <v>90</v>
      </c>
      <c r="C583" t="s">
        <v>91</v>
      </c>
      <c r="D583" t="s">
        <v>98</v>
      </c>
      <c r="E583" t="s">
        <v>103</v>
      </c>
      <c r="F583" s="0">
        <v>6</v>
      </c>
      <c r="G583" s="0"/>
      <c r="H583" s="0"/>
      <c r="I583" s="0"/>
      <c r="J583" s="0"/>
      <c r="K583" s="0"/>
      <c r="L583" s="0"/>
      <c r="M583" s="0"/>
      <c r="N583" s="0"/>
      <c r="O583" s="0"/>
      <c r="P583" s="0"/>
      <c r="Q583" s="0"/>
      <c r="R583" s="0">
        <v>5</v>
      </c>
      <c r="S583" s="0">
        <v>5219.64404296875</v>
      </c>
      <c r="T583" s="0">
        <v>72.247100830078125</v>
      </c>
      <c r="U583" s="0">
        <v>80.469070434570313</v>
      </c>
      <c r="V583" s="0">
        <v>97.25</v>
      </c>
      <c r="W583" s="0">
        <v>70.400001525878906</v>
      </c>
      <c r="X583">
        <f t="shared" si="27"/>
        <v>6.0777197265625</v>
      </c>
      <c r="Y583">
        <f t="shared" si="28"/>
        <v>6.3066595458984374</v>
      </c>
      <c r="Z583">
        <f t="shared" si="29"/>
        <v>-0.22894014358520509</v>
      </c>
    </row>
    <row r="584">
      <c r="A584" t="s">
        <v>89</v>
      </c>
      <c r="B584" t="s">
        <v>90</v>
      </c>
      <c r="C584" t="s">
        <v>91</v>
      </c>
      <c r="D584" t="s">
        <v>98</v>
      </c>
      <c r="E584" t="s">
        <v>103</v>
      </c>
      <c r="F584" s="0">
        <v>7</v>
      </c>
      <c r="G584" s="0"/>
      <c r="H584" s="0"/>
      <c r="I584" s="0"/>
      <c r="J584" s="0"/>
      <c r="K584" s="0"/>
      <c r="L584" s="0"/>
      <c r="M584" s="0"/>
      <c r="N584" s="0"/>
      <c r="O584" s="0"/>
      <c r="P584" s="0"/>
      <c r="Q584" s="0"/>
      <c r="R584" s="0">
        <v>5</v>
      </c>
      <c r="S584" s="0">
        <v>5793.97607421875</v>
      </c>
      <c r="T584" s="0">
        <v>76.118171691894531</v>
      </c>
      <c r="U584" s="0">
        <v>80.469070434570313</v>
      </c>
      <c r="V584" s="0">
        <v>97.25</v>
      </c>
      <c r="W584" s="0">
        <v>74.800003051757813</v>
      </c>
      <c r="X584">
        <f t="shared" si="27"/>
        <v>6.2990240478515629</v>
      </c>
      <c r="Y584">
        <f t="shared" si="28"/>
        <v>6.5728204345703123</v>
      </c>
      <c r="Z584">
        <f t="shared" si="29"/>
        <v>-0.27379623413085935</v>
      </c>
    </row>
    <row r="585">
      <c r="A585" t="s">
        <v>89</v>
      </c>
      <c r="B585" t="s">
        <v>90</v>
      </c>
      <c r="C585" t="s">
        <v>91</v>
      </c>
      <c r="D585" t="s">
        <v>98</v>
      </c>
      <c r="E585" t="s">
        <v>103</v>
      </c>
      <c r="F585" s="0">
        <v>8</v>
      </c>
      <c r="G585" s="0"/>
      <c r="H585" s="0"/>
      <c r="I585" s="0"/>
      <c r="J585" s="0"/>
      <c r="K585" s="0"/>
      <c r="L585" s="0"/>
      <c r="M585" s="0"/>
      <c r="N585" s="0"/>
      <c r="O585" s="0"/>
      <c r="P585" s="0"/>
      <c r="Q585" s="0"/>
      <c r="R585" s="0">
        <v>5</v>
      </c>
      <c r="S585" s="0">
        <v>3414.829345703125</v>
      </c>
      <c r="T585" s="0">
        <v>58.436542510986328</v>
      </c>
      <c r="U585" s="0">
        <v>80.469070434570313</v>
      </c>
      <c r="V585" s="0">
        <v>97.25</v>
      </c>
      <c r="W585" s="0">
        <v>80</v>
      </c>
      <c r="X585">
        <f t="shared" si="27"/>
        <v>6.7535296630859376</v>
      </c>
      <c r="Y585">
        <f t="shared" si="28"/>
        <v>6.9584197998046875</v>
      </c>
      <c r="Z585">
        <f t="shared" si="29"/>
        <v>-0.20489015579223632</v>
      </c>
    </row>
    <row r="586">
      <c r="A586" t="s">
        <v>89</v>
      </c>
      <c r="B586" t="s">
        <v>90</v>
      </c>
      <c r="C586" t="s">
        <v>91</v>
      </c>
      <c r="D586" t="s">
        <v>98</v>
      </c>
      <c r="E586" t="s">
        <v>103</v>
      </c>
      <c r="F586" s="0">
        <v>9</v>
      </c>
      <c r="G586" s="0"/>
      <c r="H586" s="0"/>
      <c r="I586" s="0"/>
      <c r="J586" s="0"/>
      <c r="K586" s="0"/>
      <c r="L586" s="0"/>
      <c r="M586" s="0"/>
      <c r="N586" s="0"/>
      <c r="O586" s="0"/>
      <c r="P586" s="0"/>
      <c r="Q586" s="0"/>
      <c r="R586" s="0">
        <v>5</v>
      </c>
      <c r="S586" s="0">
        <v>3680.93603515625</v>
      </c>
      <c r="T586" s="0">
        <v>60.670719146728516</v>
      </c>
      <c r="U586" s="0">
        <v>80.469070434570313</v>
      </c>
      <c r="V586" s="0">
        <v>97.25</v>
      </c>
      <c r="W586" s="0">
        <v>84.199996948242188</v>
      </c>
      <c r="X586">
        <f t="shared" si="27"/>
        <v>7.2151550292968754</v>
      </c>
      <c r="Y586">
        <f t="shared" si="28"/>
        <v>7.2815197753906249</v>
      </c>
      <c r="Z586">
        <f t="shared" si="29"/>
        <v>-6.6364545822143559E-2</v>
      </c>
    </row>
    <row r="587">
      <c r="A587" t="s">
        <v>89</v>
      </c>
      <c r="B587" t="s">
        <v>90</v>
      </c>
      <c r="C587" t="s">
        <v>91</v>
      </c>
      <c r="D587" t="s">
        <v>98</v>
      </c>
      <c r="E587" t="s">
        <v>103</v>
      </c>
      <c r="F587" s="0">
        <v>10</v>
      </c>
      <c r="G587" s="0"/>
      <c r="H587" s="0"/>
      <c r="I587" s="0"/>
      <c r="J587" s="0"/>
      <c r="K587" s="0"/>
      <c r="L587" s="0"/>
      <c r="M587" s="0"/>
      <c r="N587" s="0"/>
      <c r="O587" s="0"/>
      <c r="P587" s="0"/>
      <c r="Q587" s="0"/>
      <c r="R587" s="0">
        <v>5</v>
      </c>
      <c r="S587" s="0">
        <v>4652.98583984375</v>
      </c>
      <c r="T587" s="0">
        <v>68.212799072265625</v>
      </c>
      <c r="U587" s="0">
        <v>80.469070434570313</v>
      </c>
      <c r="V587" s="0">
        <v>97.25</v>
      </c>
      <c r="W587" s="0">
        <v>84.800003051757813</v>
      </c>
      <c r="X587">
        <f t="shared" si="27"/>
        <v>7.6369274902343749</v>
      </c>
      <c r="Y587">
        <f t="shared" si="28"/>
        <v>7.7967797851562501</v>
      </c>
      <c r="Z587">
        <f t="shared" si="29"/>
        <v>-0.1598526954650879</v>
      </c>
    </row>
    <row r="588">
      <c r="A588" t="s">
        <v>89</v>
      </c>
      <c r="B588" t="s">
        <v>90</v>
      </c>
      <c r="C588" t="s">
        <v>91</v>
      </c>
      <c r="D588" t="s">
        <v>98</v>
      </c>
      <c r="E588" t="s">
        <v>103</v>
      </c>
      <c r="F588" s="0">
        <v>11</v>
      </c>
      <c r="G588" s="0"/>
      <c r="H588" s="0"/>
      <c r="I588" s="0"/>
      <c r="J588" s="0"/>
      <c r="K588" s="0"/>
      <c r="L588" s="0"/>
      <c r="M588" s="0"/>
      <c r="N588" s="0"/>
      <c r="O588" s="0"/>
      <c r="P588" s="0"/>
      <c r="Q588" s="0"/>
      <c r="R588" s="0">
        <v>5</v>
      </c>
      <c r="S588" s="0">
        <v>5325.5517578125</v>
      </c>
      <c r="T588" s="0">
        <v>72.97637939453125</v>
      </c>
      <c r="U588" s="0">
        <v>80.469070434570313</v>
      </c>
      <c r="V588" s="0">
        <v>97.25</v>
      </c>
      <c r="W588" s="0">
        <v>86.400001525878906</v>
      </c>
      <c r="X588">
        <f t="shared" si="27"/>
        <v>8.1020397949218754</v>
      </c>
      <c r="Y588">
        <f t="shared" si="28"/>
        <v>7.9933398437500003</v>
      </c>
      <c r="Z588">
        <f t="shared" si="29"/>
        <v>0.10870040893554687</v>
      </c>
    </row>
    <row r="589">
      <c r="A589" t="s">
        <v>89</v>
      </c>
      <c r="B589" t="s">
        <v>90</v>
      </c>
      <c r="C589" t="s">
        <v>91</v>
      </c>
      <c r="D589" t="s">
        <v>98</v>
      </c>
      <c r="E589" t="s">
        <v>103</v>
      </c>
      <c r="F589" s="0">
        <v>12</v>
      </c>
      <c r="G589" s="0"/>
      <c r="H589" s="0"/>
      <c r="I589" s="0"/>
      <c r="J589" s="0"/>
      <c r="K589" s="0"/>
      <c r="L589" s="0"/>
      <c r="M589" s="0"/>
      <c r="N589" s="0"/>
      <c r="O589" s="0"/>
      <c r="P589" s="0"/>
      <c r="Q589" s="0"/>
      <c r="R589" s="0">
        <v>5</v>
      </c>
      <c r="S589" s="0">
        <v>3779.933837890625</v>
      </c>
      <c r="T589" s="0">
        <v>61.481166839599609</v>
      </c>
      <c r="U589" s="0">
        <v>80.469070434570313</v>
      </c>
      <c r="V589" s="0">
        <v>97.25</v>
      </c>
      <c r="W589" s="0">
        <v>87.199996948242188</v>
      </c>
      <c r="X589">
        <f t="shared" si="27"/>
        <v>8.1597375488281259</v>
      </c>
      <c r="Y589">
        <f t="shared" si="28"/>
        <v>8.0531604003906256</v>
      </c>
      <c r="Z589">
        <f t="shared" si="29"/>
        <v>0.10657737731933593</v>
      </c>
    </row>
    <row r="590">
      <c r="A590" t="s">
        <v>89</v>
      </c>
      <c r="B590" t="s">
        <v>90</v>
      </c>
      <c r="C590" t="s">
        <v>91</v>
      </c>
      <c r="D590" t="s">
        <v>98</v>
      </c>
      <c r="E590" t="s">
        <v>103</v>
      </c>
      <c r="F590" s="0">
        <v>13</v>
      </c>
      <c r="G590" s="0"/>
      <c r="H590" s="0"/>
      <c r="I590" s="0"/>
      <c r="J590" s="0"/>
      <c r="K590" s="0"/>
      <c r="L590" s="0"/>
      <c r="M590" s="0"/>
      <c r="N590" s="0"/>
      <c r="O590" s="0"/>
      <c r="P590" s="0"/>
      <c r="Q590" s="0"/>
      <c r="R590" s="0">
        <v>5</v>
      </c>
      <c r="S590" s="0">
        <v>4165.697265625</v>
      </c>
      <c r="T590" s="0">
        <v>64.542213439941406</v>
      </c>
      <c r="U590" s="0">
        <v>80.469070434570313</v>
      </c>
      <c r="V590" s="0">
        <v>97.25</v>
      </c>
      <c r="W590" s="0">
        <v>87</v>
      </c>
      <c r="X590">
        <f t="shared" si="27"/>
        <v>8.1886364746093747</v>
      </c>
      <c r="Y590">
        <f t="shared" si="28"/>
        <v>8.1094799804687501</v>
      </c>
      <c r="Z590">
        <f t="shared" si="29"/>
        <v>7.9156274795532222E-2</v>
      </c>
    </row>
    <row r="591">
      <c r="A591" t="s">
        <v>89</v>
      </c>
      <c r="B591" t="s">
        <v>90</v>
      </c>
      <c r="C591" t="s">
        <v>91</v>
      </c>
      <c r="D591" t="s">
        <v>98</v>
      </c>
      <c r="E591" t="s">
        <v>103</v>
      </c>
      <c r="F591" s="0">
        <v>14</v>
      </c>
      <c r="G591" s="0"/>
      <c r="H591" s="0"/>
      <c r="I591" s="0"/>
      <c r="J591" s="0"/>
      <c r="K591" s="0"/>
      <c r="L591" s="0"/>
      <c r="M591" s="0"/>
      <c r="N591" s="0"/>
      <c r="O591" s="0"/>
      <c r="P591" s="0"/>
      <c r="Q591" s="0"/>
      <c r="R591" s="0">
        <v>5</v>
      </c>
      <c r="S591" s="0">
        <v>4928.24267578125</v>
      </c>
      <c r="T591" s="0">
        <v>70.201446533203125</v>
      </c>
      <c r="U591" s="0">
        <v>80.469070434570313</v>
      </c>
      <c r="V591" s="0">
        <v>97.25</v>
      </c>
      <c r="W591" s="0">
        <v>86.800003051757813</v>
      </c>
      <c r="X591">
        <f t="shared" si="27"/>
        <v>8.2486291503906255</v>
      </c>
      <c r="Y591">
        <f t="shared" si="28"/>
        <v>8.3689807128906253</v>
      </c>
      <c r="Z591">
        <f t="shared" si="29"/>
        <v>-0.12035127639770508</v>
      </c>
    </row>
    <row r="592">
      <c r="A592" t="s">
        <v>89</v>
      </c>
      <c r="B592" t="s">
        <v>90</v>
      </c>
      <c r="C592" t="s">
        <v>91</v>
      </c>
      <c r="D592" t="s">
        <v>98</v>
      </c>
      <c r="E592" t="s">
        <v>103</v>
      </c>
      <c r="F592" s="0">
        <v>15</v>
      </c>
      <c r="G592" s="0"/>
      <c r="H592" s="0"/>
      <c r="I592" s="0"/>
      <c r="J592" s="0"/>
      <c r="K592" s="0"/>
      <c r="L592" s="0"/>
      <c r="M592" s="0"/>
      <c r="N592" s="0"/>
      <c r="O592" s="0"/>
      <c r="P592" s="0"/>
      <c r="Q592" s="0"/>
      <c r="R592" s="0">
        <v>5</v>
      </c>
      <c r="S592" s="0">
        <v>3556.757080078125</v>
      </c>
      <c r="T592" s="0">
        <v>59.638553619384766</v>
      </c>
      <c r="U592" s="0">
        <v>80.469070434570313</v>
      </c>
      <c r="V592" s="0">
        <v>97.25</v>
      </c>
      <c r="W592" s="0">
        <v>86</v>
      </c>
      <c r="X592">
        <f t="shared" si="27"/>
        <v>7.9839617919921873</v>
      </c>
      <c r="Y592">
        <f t="shared" si="28"/>
        <v>7.9975994873046874</v>
      </c>
      <c r="Z592">
        <f t="shared" si="29"/>
        <v>-1.3637901544570922E-2</v>
      </c>
    </row>
    <row r="593">
      <c r="A593" t="s">
        <v>89</v>
      </c>
      <c r="B593" t="s">
        <v>90</v>
      </c>
      <c r="C593" t="s">
        <v>91</v>
      </c>
      <c r="D593" t="s">
        <v>98</v>
      </c>
      <c r="E593" t="s">
        <v>103</v>
      </c>
      <c r="F593" s="0">
        <v>16</v>
      </c>
      <c r="G593" s="0"/>
      <c r="H593" s="0"/>
      <c r="I593" s="0"/>
      <c r="J593" s="0"/>
      <c r="K593" s="0"/>
      <c r="L593" s="0"/>
      <c r="M593" s="0"/>
      <c r="N593" s="0"/>
      <c r="O593" s="0"/>
      <c r="P593" s="0"/>
      <c r="Q593" s="0"/>
      <c r="R593" s="0">
        <v>5</v>
      </c>
      <c r="S593" s="0">
        <v>3196.097900390625</v>
      </c>
      <c r="T593" s="0">
        <v>56.534042358398438</v>
      </c>
      <c r="U593" s="0">
        <v>80.469070434570313</v>
      </c>
      <c r="V593" s="0">
        <v>97.25</v>
      </c>
      <c r="W593" s="0">
        <v>84</v>
      </c>
      <c r="X593">
        <f t="shared" si="27"/>
        <v>7.8891912841796872</v>
      </c>
      <c r="Y593">
        <f t="shared" si="28"/>
        <v>7.7373596191406246</v>
      </c>
      <c r="Z593">
        <f t="shared" si="29"/>
        <v>0.15183149337768553</v>
      </c>
    </row>
    <row r="594">
      <c r="A594" t="s">
        <v>89</v>
      </c>
      <c r="B594" t="s">
        <v>90</v>
      </c>
      <c r="C594" t="s">
        <v>91</v>
      </c>
      <c r="D594" t="s">
        <v>98</v>
      </c>
      <c r="E594" t="s">
        <v>103</v>
      </c>
      <c r="F594" s="0">
        <v>17</v>
      </c>
      <c r="G594" s="0"/>
      <c r="H594" s="0"/>
      <c r="I594" s="0"/>
      <c r="J594" s="0"/>
      <c r="K594" s="0"/>
      <c r="L594" s="0"/>
      <c r="M594" s="0"/>
      <c r="N594" s="0"/>
      <c r="O594" s="0"/>
      <c r="P594" s="0"/>
      <c r="Q594" s="0"/>
      <c r="R594" s="0">
        <v>5</v>
      </c>
      <c r="S594" s="0">
        <v>4479.96533203125</v>
      </c>
      <c r="T594" s="0">
        <v>66.932540893554688</v>
      </c>
      <c r="U594" s="0">
        <v>80.469070434570313</v>
      </c>
      <c r="V594" s="0">
        <v>97.25</v>
      </c>
      <c r="W594" s="0">
        <v>81.199996948242188</v>
      </c>
      <c r="X594">
        <f t="shared" si="27"/>
        <v>7.5069982910156252</v>
      </c>
      <c r="Y594">
        <f t="shared" si="28"/>
        <v>7.4773602294921879</v>
      </c>
      <c r="Z594">
        <f t="shared" si="29"/>
        <v>2.9638352394104003E-2</v>
      </c>
    </row>
    <row r="595">
      <c r="A595" t="s">
        <v>89</v>
      </c>
      <c r="B595" t="s">
        <v>90</v>
      </c>
      <c r="C595" t="s">
        <v>91</v>
      </c>
      <c r="D595" t="s">
        <v>98</v>
      </c>
      <c r="E595" t="s">
        <v>103</v>
      </c>
      <c r="F595" s="0">
        <v>18</v>
      </c>
      <c r="G595" s="0"/>
      <c r="H595" s="0"/>
      <c r="I595" s="0"/>
      <c r="J595" s="0"/>
      <c r="K595" s="0"/>
      <c r="L595" s="0"/>
      <c r="M595" s="0"/>
      <c r="N595" s="0"/>
      <c r="O595" s="0"/>
      <c r="P595" s="0"/>
      <c r="Q595" s="0"/>
      <c r="R595" s="0">
        <v>5</v>
      </c>
      <c r="S595" s="0">
        <v>5399.2001953125</v>
      </c>
      <c r="T595" s="0">
        <v>73.479248046875</v>
      </c>
      <c r="U595" s="0">
        <v>80.469070434570313</v>
      </c>
      <c r="V595" s="0">
        <v>97.25</v>
      </c>
      <c r="W595" s="0">
        <v>79.800003051757813</v>
      </c>
      <c r="X595">
        <f t="shared" si="27"/>
        <v>7.1424908447265629</v>
      </c>
      <c r="Y595">
        <f t="shared" si="28"/>
        <v>7.2388201904296876</v>
      </c>
      <c r="Z595">
        <f t="shared" si="29"/>
        <v>-9.6329479217529296E-2</v>
      </c>
    </row>
    <row r="596">
      <c r="A596" t="s">
        <v>89</v>
      </c>
      <c r="B596" t="s">
        <v>90</v>
      </c>
      <c r="C596" t="s">
        <v>91</v>
      </c>
      <c r="D596" t="s">
        <v>98</v>
      </c>
      <c r="E596" t="s">
        <v>103</v>
      </c>
      <c r="F596" s="0">
        <v>19</v>
      </c>
      <c r="G596" s="0"/>
      <c r="H596" s="0"/>
      <c r="I596" s="0"/>
      <c r="J596" s="0"/>
      <c r="K596" s="0"/>
      <c r="L596" s="0"/>
      <c r="M596" s="0"/>
      <c r="N596" s="0"/>
      <c r="O596" s="0"/>
      <c r="P596" s="0"/>
      <c r="Q596" s="0"/>
      <c r="R596" s="0">
        <v>5</v>
      </c>
      <c r="S596" s="0">
        <v>4549.16796875</v>
      </c>
      <c r="T596" s="0">
        <v>67.447517395019531</v>
      </c>
      <c r="U596" s="0">
        <v>80.469070434570313</v>
      </c>
      <c r="V596" s="0">
        <v>97.25</v>
      </c>
      <c r="W596" s="0">
        <v>78.599998474121094</v>
      </c>
      <c r="X596">
        <f t="shared" si="27"/>
        <v>6.8859576416015624</v>
      </c>
      <c r="Y596">
        <f t="shared" si="28"/>
        <v>6.9647998046874999</v>
      </c>
      <c r="Z596">
        <f t="shared" si="29"/>
        <v>-7.8842406272888188E-2</v>
      </c>
    </row>
    <row r="597">
      <c r="A597" t="s">
        <v>89</v>
      </c>
      <c r="B597" t="s">
        <v>90</v>
      </c>
      <c r="C597" t="s">
        <v>91</v>
      </c>
      <c r="D597" t="s">
        <v>98</v>
      </c>
      <c r="E597" t="s">
        <v>103</v>
      </c>
      <c r="F597" s="0">
        <v>20</v>
      </c>
      <c r="G597" s="0"/>
      <c r="H597" s="0"/>
      <c r="I597" s="0"/>
      <c r="J597" s="0"/>
      <c r="K597" s="0"/>
      <c r="L597" s="0"/>
      <c r="M597" s="0"/>
      <c r="N597" s="0"/>
      <c r="O597" s="0"/>
      <c r="P597" s="0"/>
      <c r="Q597" s="0"/>
      <c r="R597" s="0">
        <v>5</v>
      </c>
      <c r="S597" s="0">
        <v>2335.964111328125</v>
      </c>
      <c r="T597" s="0">
        <v>48.331813812255859</v>
      </c>
      <c r="U597" s="0">
        <v>80.469070434570313</v>
      </c>
      <c r="V597" s="0">
        <v>97.25</v>
      </c>
      <c r="W597" s="0">
        <v>78.400001525878906</v>
      </c>
      <c r="X597">
        <f t="shared" si="27"/>
        <v>6.6348602294921877</v>
      </c>
      <c r="Y597">
        <f t="shared" si="28"/>
        <v>6.621939697265625</v>
      </c>
      <c r="Z597">
        <f t="shared" si="29"/>
        <v>1.2920624017715454E-2</v>
      </c>
    </row>
    <row r="598">
      <c r="A598" t="s">
        <v>89</v>
      </c>
      <c r="B598" t="s">
        <v>90</v>
      </c>
      <c r="C598" t="s">
        <v>91</v>
      </c>
      <c r="D598" t="s">
        <v>98</v>
      </c>
      <c r="E598" t="s">
        <v>103</v>
      </c>
      <c r="F598" s="0">
        <v>21</v>
      </c>
      <c r="G598" s="0"/>
      <c r="H598" s="0"/>
      <c r="I598" s="0"/>
      <c r="J598" s="0"/>
      <c r="K598" s="0"/>
      <c r="L598" s="0"/>
      <c r="M598" s="0"/>
      <c r="N598" s="0"/>
      <c r="O598" s="0"/>
      <c r="P598" s="0"/>
      <c r="Q598" s="0"/>
      <c r="R598" s="0">
        <v>5</v>
      </c>
      <c r="S598" s="0">
        <v>2074.371337890625</v>
      </c>
      <c r="T598" s="0">
        <v>45.545265197753906</v>
      </c>
      <c r="U598" s="0">
        <v>80.469070434570313</v>
      </c>
      <c r="V598" s="0">
        <v>97.25</v>
      </c>
      <c r="W598" s="0">
        <v>76.599998474121094</v>
      </c>
      <c r="X598">
        <f t="shared" si="27"/>
        <v>6.4159729003906252</v>
      </c>
      <c r="Y598">
        <f t="shared" si="28"/>
        <v>6.4697601318359377</v>
      </c>
      <c r="Z598">
        <f t="shared" si="29"/>
        <v>-5.378744602203369E-2</v>
      </c>
    </row>
    <row r="599">
      <c r="A599" t="s">
        <v>89</v>
      </c>
      <c r="B599" t="s">
        <v>90</v>
      </c>
      <c r="C599" t="s">
        <v>91</v>
      </c>
      <c r="D599" t="s">
        <v>98</v>
      </c>
      <c r="E599" t="s">
        <v>103</v>
      </c>
      <c r="F599" s="0">
        <v>22</v>
      </c>
      <c r="G599" s="0"/>
      <c r="H599" s="0"/>
      <c r="I599" s="0"/>
      <c r="J599" s="0"/>
      <c r="K599" s="0"/>
      <c r="L599" s="0"/>
      <c r="M599" s="0"/>
      <c r="N599" s="0"/>
      <c r="O599" s="0"/>
      <c r="P599" s="0"/>
      <c r="Q599" s="0"/>
      <c r="R599" s="0">
        <v>5</v>
      </c>
      <c r="S599" s="0">
        <v>2463.314208984375</v>
      </c>
      <c r="T599" s="0">
        <v>49.631786346435547</v>
      </c>
      <c r="U599" s="0">
        <v>80.469070434570313</v>
      </c>
      <c r="V599" s="0">
        <v>97.25</v>
      </c>
      <c r="W599" s="0">
        <v>76</v>
      </c>
      <c r="X599">
        <f t="shared" si="27"/>
        <v>6.1981414794921879</v>
      </c>
      <c r="Y599">
        <f t="shared" si="28"/>
        <v>6.1033398437499997</v>
      </c>
      <c r="Z599">
        <f t="shared" si="29"/>
        <v>9.4801540374755855E-2</v>
      </c>
    </row>
    <row r="600">
      <c r="A600" t="s">
        <v>89</v>
      </c>
      <c r="B600" t="s">
        <v>90</v>
      </c>
      <c r="C600" t="s">
        <v>91</v>
      </c>
      <c r="D600" t="s">
        <v>98</v>
      </c>
      <c r="E600" t="s">
        <v>103</v>
      </c>
      <c r="F600" s="0">
        <v>23</v>
      </c>
      <c r="G600" s="0"/>
      <c r="H600" s="0"/>
      <c r="I600" s="0"/>
      <c r="J600" s="0"/>
      <c r="K600" s="0"/>
      <c r="L600" s="0"/>
      <c r="M600" s="0"/>
      <c r="N600" s="0"/>
      <c r="O600" s="0"/>
      <c r="P600" s="0"/>
      <c r="Q600" s="0"/>
      <c r="R600" s="0">
        <v>5</v>
      </c>
      <c r="S600" s="0">
        <v>1954.9876708984375</v>
      </c>
      <c r="T600" s="0">
        <v>44.215244293212891</v>
      </c>
      <c r="U600" s="0">
        <v>80.469070434570313</v>
      </c>
      <c r="V600" s="0">
        <v>97.25</v>
      </c>
      <c r="W600" s="0">
        <v>74.400001525878906</v>
      </c>
      <c r="X600">
        <f t="shared" si="27"/>
        <v>6.0630773925781254</v>
      </c>
      <c r="Y600">
        <f t="shared" si="28"/>
        <v>6.0888397216796877</v>
      </c>
      <c r="Z600">
        <f t="shared" si="29"/>
        <v>-2.5762569904327393E-2</v>
      </c>
    </row>
    <row r="601">
      <c r="A601" t="s">
        <v>89</v>
      </c>
      <c r="B601" t="s">
        <v>90</v>
      </c>
      <c r="C601" t="s">
        <v>91</v>
      </c>
      <c r="D601" t="s">
        <v>98</v>
      </c>
      <c r="E601" t="s">
        <v>103</v>
      </c>
      <c r="F601" s="0">
        <v>24</v>
      </c>
      <c r="G601" s="0"/>
      <c r="H601" s="0"/>
      <c r="I601" s="0"/>
      <c r="J601" s="0"/>
      <c r="K601" s="0"/>
      <c r="L601" s="0"/>
      <c r="M601" s="0"/>
      <c r="N601" s="0"/>
      <c r="O601" s="0"/>
      <c r="P601" s="0"/>
      <c r="Q601" s="0"/>
      <c r="R601" s="0">
        <v>5</v>
      </c>
      <c r="S601" s="0">
        <v>3373.21435546875</v>
      </c>
      <c r="T601" s="0">
        <v>58.079380035400391</v>
      </c>
      <c r="U601" s="0">
        <v>80.469070434570313</v>
      </c>
      <c r="V601" s="0">
        <v>97.25</v>
      </c>
      <c r="W601" s="0">
        <v>73.400001525878906</v>
      </c>
      <c r="X601">
        <f t="shared" si="27"/>
        <v>6.0785021972656246</v>
      </c>
      <c r="Y601">
        <f t="shared" si="28"/>
        <v>6.2849401855468754</v>
      </c>
      <c r="Z601">
        <f t="shared" si="29"/>
        <v>-0.20643817901611328</v>
      </c>
    </row>
    <row r="602">
      <c r="A602" t="s">
        <v>89</v>
      </c>
      <c r="B602" t="s">
        <v>90</v>
      </c>
      <c r="C602" t="s">
        <v>91</v>
      </c>
      <c r="D602" t="s">
        <v>98</v>
      </c>
      <c r="E602" t="s">
        <v>104</v>
      </c>
      <c r="F602" s="0">
        <v>1</v>
      </c>
      <c r="G602" s="0"/>
      <c r="H602" s="0"/>
      <c r="I602" s="0"/>
      <c r="J602" s="0"/>
      <c r="K602" s="0"/>
      <c r="L602" s="0"/>
      <c r="M602" s="0"/>
      <c r="N602" s="0"/>
      <c r="O602" s="0"/>
      <c r="P602" s="0"/>
      <c r="Q602" s="0"/>
      <c r="R602" s="0">
        <v>5</v>
      </c>
      <c r="S602" s="0">
        <v>2994.551025390625</v>
      </c>
      <c r="T602" s="0">
        <v>54.722492218017578</v>
      </c>
      <c r="U602" s="0">
        <v>83.679786682128906</v>
      </c>
      <c r="V602" s="0">
        <v>101.625</v>
      </c>
      <c r="W602" s="0">
        <v>73.400001525878906</v>
      </c>
      <c r="X602">
        <f t="shared" si="27"/>
        <v>5.9494445800781248</v>
      </c>
      <c r="Y602">
        <f t="shared" si="28"/>
        <v>6.3226599121093754</v>
      </c>
      <c r="Z602">
        <f t="shared" si="29"/>
        <v>-0.37321556091308594</v>
      </c>
    </row>
    <row r="603">
      <c r="A603" t="s">
        <v>89</v>
      </c>
      <c r="B603" t="s">
        <v>90</v>
      </c>
      <c r="C603" t="s">
        <v>91</v>
      </c>
      <c r="D603" t="s">
        <v>98</v>
      </c>
      <c r="E603" t="s">
        <v>104</v>
      </c>
      <c r="F603" s="0">
        <v>2</v>
      </c>
      <c r="G603" s="0"/>
      <c r="H603" s="0"/>
      <c r="I603" s="0"/>
      <c r="J603" s="0"/>
      <c r="K603" s="0"/>
      <c r="L603" s="0"/>
      <c r="M603" s="0"/>
      <c r="N603" s="0"/>
      <c r="O603" s="0"/>
      <c r="P603" s="0"/>
      <c r="Q603" s="0"/>
      <c r="R603" s="0">
        <v>5</v>
      </c>
      <c r="S603" s="0">
        <v>2753.5009765625</v>
      </c>
      <c r="T603" s="0">
        <v>52.473812103271484</v>
      </c>
      <c r="U603" s="0">
        <v>83.679786682128906</v>
      </c>
      <c r="V603" s="0">
        <v>101.625</v>
      </c>
      <c r="W603" s="0">
        <v>73.199996948242188</v>
      </c>
      <c r="X603">
        <f t="shared" si="27"/>
        <v>5.902230224609375</v>
      </c>
      <c r="Y603">
        <f t="shared" si="28"/>
        <v>6.2364599609375002</v>
      </c>
      <c r="Z603">
        <f t="shared" si="29"/>
        <v>-0.33422950744628904</v>
      </c>
    </row>
    <row r="604">
      <c r="A604" t="s">
        <v>89</v>
      </c>
      <c r="B604" t="s">
        <v>90</v>
      </c>
      <c r="C604" t="s">
        <v>91</v>
      </c>
      <c r="D604" t="s">
        <v>98</v>
      </c>
      <c r="E604" t="s">
        <v>104</v>
      </c>
      <c r="F604" s="0">
        <v>3</v>
      </c>
      <c r="G604" s="0"/>
      <c r="H604" s="0"/>
      <c r="I604" s="0"/>
      <c r="J604" s="0"/>
      <c r="K604" s="0"/>
      <c r="L604" s="0"/>
      <c r="M604" s="0"/>
      <c r="N604" s="0"/>
      <c r="O604" s="0"/>
      <c r="P604" s="0"/>
      <c r="Q604" s="0"/>
      <c r="R604" s="0">
        <v>5</v>
      </c>
      <c r="S604" s="0">
        <v>2856.93310546875</v>
      </c>
      <c r="T604" s="0">
        <v>53.450286865234375</v>
      </c>
      <c r="U604" s="0">
        <v>83.679786682128906</v>
      </c>
      <c r="V604" s="0">
        <v>101.625</v>
      </c>
      <c r="W604" s="0">
        <v>72</v>
      </c>
      <c r="X604">
        <f t="shared" si="27"/>
        <v>5.7002148437500004</v>
      </c>
      <c r="Y604">
        <f t="shared" si="28"/>
        <v>5.9052203369140628</v>
      </c>
      <c r="Z604">
        <f t="shared" si="29"/>
        <v>-0.20500543594360351</v>
      </c>
    </row>
    <row r="605">
      <c r="A605" t="s">
        <v>89</v>
      </c>
      <c r="B605" t="s">
        <v>90</v>
      </c>
      <c r="C605" t="s">
        <v>91</v>
      </c>
      <c r="D605" t="s">
        <v>98</v>
      </c>
      <c r="E605" t="s">
        <v>104</v>
      </c>
      <c r="F605" s="0">
        <v>4</v>
      </c>
      <c r="G605" s="0"/>
      <c r="H605" s="0"/>
      <c r="I605" s="0"/>
      <c r="J605" s="0"/>
      <c r="K605" s="0"/>
      <c r="L605" s="0"/>
      <c r="M605" s="0"/>
      <c r="N605" s="0"/>
      <c r="O605" s="0"/>
      <c r="P605" s="0"/>
      <c r="Q605" s="0"/>
      <c r="R605" s="0">
        <v>5</v>
      </c>
      <c r="S605" s="0">
        <v>3496.619140625</v>
      </c>
      <c r="T605" s="0">
        <v>59.132217407226562</v>
      </c>
      <c r="U605" s="0">
        <v>83.679786682128906</v>
      </c>
      <c r="V605" s="0">
        <v>101.625</v>
      </c>
      <c r="W605" s="0">
        <v>71.800003051757813</v>
      </c>
      <c r="X605">
        <f t="shared" si="27"/>
        <v>5.5820843505859372</v>
      </c>
      <c r="Y605">
        <f t="shared" si="28"/>
        <v>5.7683001708984376</v>
      </c>
      <c r="Z605">
        <f t="shared" si="29"/>
        <v>-0.18621566772460937</v>
      </c>
    </row>
    <row r="606">
      <c r="A606" t="s">
        <v>89</v>
      </c>
      <c r="B606" t="s">
        <v>90</v>
      </c>
      <c r="C606" t="s">
        <v>91</v>
      </c>
      <c r="D606" t="s">
        <v>98</v>
      </c>
      <c r="E606" t="s">
        <v>104</v>
      </c>
      <c r="F606" s="0">
        <v>5</v>
      </c>
      <c r="G606" s="0"/>
      <c r="H606" s="0"/>
      <c r="I606" s="0"/>
      <c r="J606" s="0"/>
      <c r="K606" s="0"/>
      <c r="L606" s="0"/>
      <c r="M606" s="0"/>
      <c r="N606" s="0"/>
      <c r="O606" s="0"/>
      <c r="P606" s="0"/>
      <c r="Q606" s="0"/>
      <c r="R606" s="0">
        <v>5</v>
      </c>
      <c r="S606" s="0">
        <v>2895.60498046875</v>
      </c>
      <c r="T606" s="0">
        <v>53.810825347900391</v>
      </c>
      <c r="U606" s="0">
        <v>83.679786682128906</v>
      </c>
      <c r="V606" s="0">
        <v>101.625</v>
      </c>
      <c r="W606" s="0">
        <v>72</v>
      </c>
      <c r="X606">
        <f t="shared" si="27"/>
        <v>5.6606842041015621</v>
      </c>
      <c r="Y606">
        <f t="shared" si="28"/>
        <v>5.717659912109375</v>
      </c>
      <c r="Z606">
        <f t="shared" si="29"/>
        <v>-5.6975789070129394E-2</v>
      </c>
    </row>
    <row r="607">
      <c r="A607" t="s">
        <v>89</v>
      </c>
      <c r="B607" t="s">
        <v>90</v>
      </c>
      <c r="C607" t="s">
        <v>91</v>
      </c>
      <c r="D607" t="s">
        <v>98</v>
      </c>
      <c r="E607" t="s">
        <v>104</v>
      </c>
      <c r="F607" s="0">
        <v>6</v>
      </c>
      <c r="G607" s="0"/>
      <c r="H607" s="0"/>
      <c r="I607" s="0"/>
      <c r="J607" s="0"/>
      <c r="K607" s="0"/>
      <c r="L607" s="0"/>
      <c r="M607" s="0"/>
      <c r="N607" s="0"/>
      <c r="O607" s="0"/>
      <c r="P607" s="0"/>
      <c r="Q607" s="0"/>
      <c r="R607" s="0">
        <v>5</v>
      </c>
      <c r="S607" s="0">
        <v>2830.33154296875</v>
      </c>
      <c r="T607" s="0">
        <v>53.200859069824219</v>
      </c>
      <c r="U607" s="0">
        <v>83.679786682128906</v>
      </c>
      <c r="V607" s="0">
        <v>101.625</v>
      </c>
      <c r="W607" s="0">
        <v>71.599998474121094</v>
      </c>
      <c r="X607">
        <f t="shared" si="27"/>
        <v>5.7558459472656249</v>
      </c>
      <c r="Y607">
        <f t="shared" si="28"/>
        <v>5.9605603027343754</v>
      </c>
      <c r="Z607">
        <f t="shared" si="29"/>
        <v>-0.20471374511718751</v>
      </c>
    </row>
    <row r="608">
      <c r="A608" t="s">
        <v>89</v>
      </c>
      <c r="B608" t="s">
        <v>90</v>
      </c>
      <c r="C608" t="s">
        <v>91</v>
      </c>
      <c r="D608" t="s">
        <v>98</v>
      </c>
      <c r="E608" t="s">
        <v>104</v>
      </c>
      <c r="F608" s="0">
        <v>7</v>
      </c>
      <c r="G608" s="0"/>
      <c r="H608" s="0"/>
      <c r="I608" s="0"/>
      <c r="J608" s="0"/>
      <c r="K608" s="0"/>
      <c r="L608" s="0"/>
      <c r="M608" s="0"/>
      <c r="N608" s="0"/>
      <c r="O608" s="0"/>
      <c r="P608" s="0"/>
      <c r="Q608" s="0"/>
      <c r="R608" s="0">
        <v>5</v>
      </c>
      <c r="S608" s="0">
        <v>3826.001220703125</v>
      </c>
      <c r="T608" s="0">
        <v>61.854679107666016</v>
      </c>
      <c r="U608" s="0">
        <v>83.679786682128906</v>
      </c>
      <c r="V608" s="0">
        <v>101.625</v>
      </c>
      <c r="W608" s="0">
        <v>78</v>
      </c>
      <c r="X608">
        <f t="shared" si="27"/>
        <v>6.1730419921874997</v>
      </c>
      <c r="Y608">
        <f t="shared" si="28"/>
        <v>6.3266003417968752</v>
      </c>
      <c r="Z608">
        <f t="shared" si="29"/>
        <v>-0.15355791091918947</v>
      </c>
    </row>
    <row r="609">
      <c r="A609" t="s">
        <v>89</v>
      </c>
      <c r="B609" t="s">
        <v>90</v>
      </c>
      <c r="C609" t="s">
        <v>91</v>
      </c>
      <c r="D609" t="s">
        <v>98</v>
      </c>
      <c r="E609" t="s">
        <v>104</v>
      </c>
      <c r="F609" s="0">
        <v>8</v>
      </c>
      <c r="G609" s="0"/>
      <c r="H609" s="0"/>
      <c r="I609" s="0"/>
      <c r="J609" s="0"/>
      <c r="K609" s="0"/>
      <c r="L609" s="0"/>
      <c r="M609" s="0"/>
      <c r="N609" s="0"/>
      <c r="O609" s="0"/>
      <c r="P609" s="0"/>
      <c r="Q609" s="0"/>
      <c r="R609" s="0">
        <v>5</v>
      </c>
      <c r="S609" s="0">
        <v>2257.4619140625</v>
      </c>
      <c r="T609" s="0">
        <v>47.51275634765625</v>
      </c>
      <c r="U609" s="0">
        <v>83.679786682128906</v>
      </c>
      <c r="V609" s="0">
        <v>101.625</v>
      </c>
      <c r="W609" s="0">
        <v>84</v>
      </c>
      <c r="X609">
        <f t="shared" si="27"/>
        <v>6.6757519531250002</v>
      </c>
      <c r="Y609">
        <f t="shared" si="28"/>
        <v>6.604439697265625</v>
      </c>
      <c r="Z609">
        <f t="shared" si="29"/>
        <v>7.1312026977539064E-2</v>
      </c>
    </row>
    <row r="610">
      <c r="A610" t="s">
        <v>89</v>
      </c>
      <c r="B610" t="s">
        <v>90</v>
      </c>
      <c r="C610" t="s">
        <v>91</v>
      </c>
      <c r="D610" t="s">
        <v>98</v>
      </c>
      <c r="E610" t="s">
        <v>104</v>
      </c>
      <c r="F610" s="0">
        <v>9</v>
      </c>
      <c r="G610" s="0"/>
      <c r="H610" s="0"/>
      <c r="I610" s="0"/>
      <c r="J610" s="0"/>
      <c r="K610" s="0"/>
      <c r="L610" s="0"/>
      <c r="M610" s="0"/>
      <c r="N610" s="0"/>
      <c r="O610" s="0"/>
      <c r="P610" s="0"/>
      <c r="Q610" s="0"/>
      <c r="R610" s="0">
        <v>5</v>
      </c>
      <c r="S610" s="0">
        <v>3345.890869140625</v>
      </c>
      <c r="T610" s="0">
        <v>57.843677520751953</v>
      </c>
      <c r="U610" s="0">
        <v>83.679786682128906</v>
      </c>
      <c r="V610" s="0">
        <v>101.625</v>
      </c>
      <c r="W610" s="0">
        <v>88.199996948242188</v>
      </c>
      <c r="X610">
        <f t="shared" si="27"/>
        <v>7.2157458496093749</v>
      </c>
      <c r="Y610">
        <f t="shared" si="28"/>
        <v>7.0081396484375</v>
      </c>
      <c r="Z610">
        <f t="shared" si="29"/>
        <v>0.20760631561279297</v>
      </c>
    </row>
    <row r="611">
      <c r="A611" t="s">
        <v>89</v>
      </c>
      <c r="B611" t="s">
        <v>90</v>
      </c>
      <c r="C611" t="s">
        <v>91</v>
      </c>
      <c r="D611" t="s">
        <v>98</v>
      </c>
      <c r="E611" t="s">
        <v>104</v>
      </c>
      <c r="F611" s="0">
        <v>10</v>
      </c>
      <c r="G611" s="0"/>
      <c r="H611" s="0"/>
      <c r="I611" s="0"/>
      <c r="J611" s="0"/>
      <c r="K611" s="0"/>
      <c r="L611" s="0"/>
      <c r="M611" s="0"/>
      <c r="N611" s="0"/>
      <c r="O611" s="0"/>
      <c r="P611" s="0"/>
      <c r="Q611" s="0"/>
      <c r="R611" s="0">
        <v>5</v>
      </c>
      <c r="S611" s="0">
        <v>3973.5654296875</v>
      </c>
      <c r="T611" s="0">
        <v>63.036224365234375</v>
      </c>
      <c r="U611" s="0">
        <v>83.679786682128906</v>
      </c>
      <c r="V611" s="0">
        <v>101.625</v>
      </c>
      <c r="W611" s="0">
        <v>87.400001525878906</v>
      </c>
      <c r="X611">
        <f t="shared" si="27"/>
        <v>7.7248291015625004</v>
      </c>
      <c r="Y611">
        <f t="shared" si="28"/>
        <v>7.5418591308593754</v>
      </c>
      <c r="Z611">
        <f t="shared" si="29"/>
        <v>0.18296970367431642</v>
      </c>
    </row>
    <row r="612">
      <c r="A612" t="s">
        <v>89</v>
      </c>
      <c r="B612" t="s">
        <v>90</v>
      </c>
      <c r="C612" t="s">
        <v>91</v>
      </c>
      <c r="D612" t="s">
        <v>98</v>
      </c>
      <c r="E612" t="s">
        <v>104</v>
      </c>
      <c r="F612" s="0">
        <v>11</v>
      </c>
      <c r="G612" s="0"/>
      <c r="H612" s="0"/>
      <c r="I612" s="0"/>
      <c r="J612" s="0"/>
      <c r="K612" s="0"/>
      <c r="L612" s="0"/>
      <c r="M612" s="0"/>
      <c r="N612" s="0"/>
      <c r="O612" s="0"/>
      <c r="P612" s="0"/>
      <c r="Q612" s="0"/>
      <c r="R612" s="0">
        <v>5</v>
      </c>
      <c r="S612" s="0">
        <v>3565.8720703125</v>
      </c>
      <c r="T612" s="0">
        <v>59.714923858642578</v>
      </c>
      <c r="U612" s="0">
        <v>83.679786682128906</v>
      </c>
      <c r="V612" s="0">
        <v>101.625</v>
      </c>
      <c r="W612" s="0">
        <v>90</v>
      </c>
      <c r="X612">
        <f t="shared" si="27"/>
        <v>8.1757061767578119</v>
      </c>
      <c r="Y612">
        <f t="shared" si="28"/>
        <v>7.9057604980468748</v>
      </c>
      <c r="Z612">
        <f t="shared" si="29"/>
        <v>0.26994564056396486</v>
      </c>
    </row>
    <row r="613">
      <c r="A613" t="s">
        <v>89</v>
      </c>
      <c r="B613" t="s">
        <v>90</v>
      </c>
      <c r="C613" t="s">
        <v>91</v>
      </c>
      <c r="D613" t="s">
        <v>98</v>
      </c>
      <c r="E613" t="s">
        <v>104</v>
      </c>
      <c r="F613" s="0">
        <v>12</v>
      </c>
      <c r="G613" s="0"/>
      <c r="H613" s="0"/>
      <c r="I613" s="0"/>
      <c r="J613" s="0"/>
      <c r="K613" s="0"/>
      <c r="L613" s="0"/>
      <c r="M613" s="0"/>
      <c r="N613" s="0"/>
      <c r="O613" s="0"/>
      <c r="P613" s="0"/>
      <c r="Q613" s="0"/>
      <c r="R613" s="0">
        <v>5</v>
      </c>
      <c r="S613" s="0">
        <v>3261.83935546875</v>
      </c>
      <c r="T613" s="0">
        <v>57.112514495849609</v>
      </c>
      <c r="U613" s="0">
        <v>83.679786682128906</v>
      </c>
      <c r="V613" s="0">
        <v>101.625</v>
      </c>
      <c r="W613" s="0">
        <v>90.599998474121094</v>
      </c>
      <c r="X613">
        <f t="shared" si="27"/>
        <v>8.2257189941406246</v>
      </c>
      <c r="Y613">
        <f t="shared" si="28"/>
        <v>8.0634399414062496</v>
      </c>
      <c r="Z613">
        <f t="shared" si="29"/>
        <v>0.16227878570556642</v>
      </c>
    </row>
    <row r="614">
      <c r="A614" t="s">
        <v>89</v>
      </c>
      <c r="B614" t="s">
        <v>90</v>
      </c>
      <c r="C614" t="s">
        <v>91</v>
      </c>
      <c r="D614" t="s">
        <v>98</v>
      </c>
      <c r="E614" t="s">
        <v>104</v>
      </c>
      <c r="F614" s="0">
        <v>13</v>
      </c>
      <c r="G614" s="0"/>
      <c r="H614" s="0"/>
      <c r="I614" s="0"/>
      <c r="J614" s="0"/>
      <c r="K614" s="0"/>
      <c r="L614" s="0"/>
      <c r="M614" s="0"/>
      <c r="N614" s="0"/>
      <c r="O614" s="0"/>
      <c r="P614" s="0"/>
      <c r="Q614" s="0"/>
      <c r="R614" s="0">
        <v>5</v>
      </c>
      <c r="S614" s="0">
        <v>8522.0205078125</v>
      </c>
      <c r="T614" s="0">
        <v>92.314788818359375</v>
      </c>
      <c r="U614" s="0">
        <v>83.679786682128906</v>
      </c>
      <c r="V614" s="0">
        <v>101.625</v>
      </c>
      <c r="W614" s="0">
        <v>89.400001525878906</v>
      </c>
      <c r="X614">
        <f t="shared" si="27"/>
        <v>8.1818817138671882</v>
      </c>
      <c r="Y614">
        <f t="shared" si="28"/>
        <v>8.2655401611328116</v>
      </c>
      <c r="Z614">
        <f t="shared" si="29"/>
        <v>-8.3657932281494138E-2</v>
      </c>
    </row>
    <row r="615">
      <c r="A615" t="s">
        <v>89</v>
      </c>
      <c r="B615" t="s">
        <v>90</v>
      </c>
      <c r="C615" t="s">
        <v>91</v>
      </c>
      <c r="D615" t="s">
        <v>98</v>
      </c>
      <c r="E615" t="s">
        <v>104</v>
      </c>
      <c r="F615" s="0">
        <v>14</v>
      </c>
      <c r="G615" s="0"/>
      <c r="H615" s="0"/>
      <c r="I615" s="0"/>
      <c r="J615" s="0"/>
      <c r="K615" s="0"/>
      <c r="L615" s="0"/>
      <c r="M615" s="0"/>
      <c r="N615" s="0"/>
      <c r="O615" s="0"/>
      <c r="P615" s="0"/>
      <c r="Q615" s="0"/>
      <c r="R615" s="0">
        <v>5</v>
      </c>
      <c r="S615" s="0">
        <v>4450.32958984375</v>
      </c>
      <c r="T615" s="0">
        <v>66.710792541503906</v>
      </c>
      <c r="U615" s="0">
        <v>83.679786682128906</v>
      </c>
      <c r="V615" s="0">
        <v>101.625</v>
      </c>
      <c r="W615" s="0">
        <v>88.800003051757813</v>
      </c>
      <c r="X615">
        <f t="shared" si="27"/>
        <v>8.3154101562499996</v>
      </c>
      <c r="Y615">
        <f t="shared" si="28"/>
        <v>8.1305804443359371</v>
      </c>
      <c r="Z615">
        <f t="shared" si="29"/>
        <v>0.18482955932617187</v>
      </c>
    </row>
    <row r="616">
      <c r="A616" t="s">
        <v>89</v>
      </c>
      <c r="B616" t="s">
        <v>90</v>
      </c>
      <c r="C616" t="s">
        <v>91</v>
      </c>
      <c r="D616" t="s">
        <v>98</v>
      </c>
      <c r="E616" t="s">
        <v>104</v>
      </c>
      <c r="F616" s="0">
        <v>15</v>
      </c>
      <c r="G616" s="0"/>
      <c r="H616" s="0"/>
      <c r="I616" s="0"/>
      <c r="J616" s="0"/>
      <c r="K616" s="0"/>
      <c r="L616" s="0"/>
      <c r="M616" s="0"/>
      <c r="N616" s="0"/>
      <c r="O616" s="0"/>
      <c r="P616" s="0"/>
      <c r="Q616" s="0"/>
      <c r="R616" s="0">
        <v>5</v>
      </c>
      <c r="S616" s="0">
        <v>2373.820556640625</v>
      </c>
      <c r="T616" s="0">
        <v>48.721870422363281</v>
      </c>
      <c r="U616" s="0">
        <v>83.679786682128906</v>
      </c>
      <c r="V616" s="0">
        <v>101.625</v>
      </c>
      <c r="W616" s="0">
        <v>88.400001525878906</v>
      </c>
      <c r="X616">
        <f t="shared" si="27"/>
        <v>8.1303924560546879</v>
      </c>
      <c r="Y616">
        <f t="shared" si="28"/>
        <v>7.6000195312500001</v>
      </c>
      <c r="Z616">
        <f t="shared" si="29"/>
        <v>0.53037284851074218</v>
      </c>
    </row>
    <row r="617">
      <c r="A617" t="s">
        <v>89</v>
      </c>
      <c r="B617" t="s">
        <v>90</v>
      </c>
      <c r="C617" t="s">
        <v>91</v>
      </c>
      <c r="D617" t="s">
        <v>98</v>
      </c>
      <c r="E617" t="s">
        <v>104</v>
      </c>
      <c r="F617" s="0">
        <v>16</v>
      </c>
      <c r="G617" s="0"/>
      <c r="H617" s="0"/>
      <c r="I617" s="0"/>
      <c r="J617" s="0"/>
      <c r="K617" s="0"/>
      <c r="L617" s="0"/>
      <c r="M617" s="0"/>
      <c r="N617" s="0"/>
      <c r="O617" s="0"/>
      <c r="P617" s="0"/>
      <c r="Q617" s="0"/>
      <c r="R617" s="0">
        <v>5</v>
      </c>
      <c r="S617" s="0">
        <v>3870.73779296875</v>
      </c>
      <c r="T617" s="0">
        <v>62.215251922607422</v>
      </c>
      <c r="U617" s="0">
        <v>83.679786682128906</v>
      </c>
      <c r="V617" s="0">
        <v>101.625</v>
      </c>
      <c r="W617" s="0">
        <v>88.800003051757813</v>
      </c>
      <c r="X617">
        <f t="shared" si="27"/>
        <v>7.7608886718749996</v>
      </c>
      <c r="Y617">
        <f t="shared" si="28"/>
        <v>7.3669793701171873</v>
      </c>
      <c r="Z617">
        <f t="shared" si="29"/>
        <v>0.39390899658203127</v>
      </c>
    </row>
    <row r="618">
      <c r="A618" t="s">
        <v>89</v>
      </c>
      <c r="B618" t="s">
        <v>90</v>
      </c>
      <c r="C618" t="s">
        <v>91</v>
      </c>
      <c r="D618" t="s">
        <v>98</v>
      </c>
      <c r="E618" t="s">
        <v>104</v>
      </c>
      <c r="F618" s="0">
        <v>17</v>
      </c>
      <c r="G618" s="0"/>
      <c r="H618" s="0"/>
      <c r="I618" s="0"/>
      <c r="J618" s="0"/>
      <c r="K618" s="0"/>
      <c r="L618" s="0"/>
      <c r="M618" s="0"/>
      <c r="N618" s="0"/>
      <c r="O618" s="0"/>
      <c r="P618" s="0"/>
      <c r="Q618" s="0"/>
      <c r="R618" s="0">
        <v>5</v>
      </c>
      <c r="S618" s="0">
        <v>5150.45849609375</v>
      </c>
      <c r="T618" s="0">
        <v>71.766693115234375</v>
      </c>
      <c r="U618" s="0">
        <v>83.679786682128906</v>
      </c>
      <c r="V618" s="0">
        <v>101.625</v>
      </c>
      <c r="W618" s="0">
        <v>92.800003051757813</v>
      </c>
      <c r="X618">
        <f t="shared" si="27"/>
        <v>7.6413854980468754</v>
      </c>
      <c r="Y618">
        <f t="shared" si="28"/>
        <v>7.632760009765625</v>
      </c>
      <c r="Z618">
        <f t="shared" si="29"/>
        <v>8.6252897977828983E-3</v>
      </c>
    </row>
    <row r="619">
      <c r="A619" t="s">
        <v>89</v>
      </c>
      <c r="B619" t="s">
        <v>90</v>
      </c>
      <c r="C619" t="s">
        <v>91</v>
      </c>
      <c r="D619" t="s">
        <v>98</v>
      </c>
      <c r="E619" t="s">
        <v>104</v>
      </c>
      <c r="F619" s="0">
        <v>18</v>
      </c>
      <c r="G619" s="0"/>
      <c r="H619" s="0"/>
      <c r="I619" s="0"/>
      <c r="J619" s="0"/>
      <c r="K619" s="0"/>
      <c r="L619" s="0"/>
      <c r="M619" s="0"/>
      <c r="N619" s="0"/>
      <c r="O619" s="0"/>
      <c r="P619" s="0"/>
      <c r="Q619" s="0"/>
      <c r="R619" s="0">
        <v>5</v>
      </c>
      <c r="S619" s="0">
        <v>5512.85205078125</v>
      </c>
      <c r="T619" s="0">
        <v>74.248580932617188</v>
      </c>
      <c r="U619" s="0">
        <v>83.679786682128906</v>
      </c>
      <c r="V619" s="0">
        <v>101.625</v>
      </c>
      <c r="W619" s="0">
        <v>88.800003051757813</v>
      </c>
      <c r="X619">
        <f t="shared" si="27"/>
        <v>7.3075982666015626</v>
      </c>
      <c r="Y619">
        <f t="shared" si="28"/>
        <v>7.3058001708984373</v>
      </c>
      <c r="Z619">
        <f t="shared" si="29"/>
        <v>1.7979583144187928E-3</v>
      </c>
    </row>
    <row r="620">
      <c r="A620" t="s">
        <v>89</v>
      </c>
      <c r="B620" t="s">
        <v>90</v>
      </c>
      <c r="C620" t="s">
        <v>91</v>
      </c>
      <c r="D620" t="s">
        <v>98</v>
      </c>
      <c r="E620" t="s">
        <v>104</v>
      </c>
      <c r="F620" s="0">
        <v>19</v>
      </c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>
        <v>5</v>
      </c>
      <c r="S620" s="0">
        <v>9187.7265625</v>
      </c>
      <c r="T620" s="0">
        <v>95.852630615234375</v>
      </c>
      <c r="U620" s="0">
        <v>83.679786682128906</v>
      </c>
      <c r="V620" s="0">
        <v>101.625</v>
      </c>
      <c r="W620" s="0">
        <v>86.400001525878906</v>
      </c>
      <c r="X620">
        <f t="shared" si="27"/>
        <v>7.0905834960937497</v>
      </c>
      <c r="Y620">
        <f t="shared" si="28"/>
        <v>7.2603399658203127</v>
      </c>
      <c r="Z620">
        <f t="shared" si="29"/>
        <v>-0.16975658416748046</v>
      </c>
    </row>
    <row r="621">
      <c r="A621" t="s">
        <v>89</v>
      </c>
      <c r="B621" t="s">
        <v>90</v>
      </c>
      <c r="C621" t="s">
        <v>91</v>
      </c>
      <c r="D621" t="s">
        <v>98</v>
      </c>
      <c r="E621" t="s">
        <v>104</v>
      </c>
      <c r="F621" s="0">
        <v>20</v>
      </c>
      <c r="G621" s="0"/>
      <c r="H621" s="0"/>
      <c r="I621" s="0"/>
      <c r="J621" s="0"/>
      <c r="K621" s="0"/>
      <c r="L621" s="0"/>
      <c r="M621" s="0"/>
      <c r="N621" s="0"/>
      <c r="O621" s="0"/>
      <c r="P621" s="0"/>
      <c r="Q621" s="0"/>
      <c r="R621" s="0">
        <v>5</v>
      </c>
      <c r="S621" s="0">
        <v>10479.1484375</v>
      </c>
      <c r="T621" s="0">
        <v>102.36771392822266</v>
      </c>
      <c r="U621" s="0">
        <v>83.679786682128906</v>
      </c>
      <c r="V621" s="0">
        <v>101.625</v>
      </c>
      <c r="W621" s="0">
        <v>85.400001525878906</v>
      </c>
      <c r="X621">
        <f t="shared" si="27"/>
        <v>6.9210229492187496</v>
      </c>
      <c r="Y621">
        <f t="shared" si="28"/>
        <v>7.2046398925781254</v>
      </c>
      <c r="Z621">
        <f t="shared" si="29"/>
        <v>-0.28361713409423828</v>
      </c>
    </row>
    <row r="622">
      <c r="A622" t="s">
        <v>89</v>
      </c>
      <c r="B622" t="s">
        <v>90</v>
      </c>
      <c r="C622" t="s">
        <v>91</v>
      </c>
      <c r="D622" t="s">
        <v>98</v>
      </c>
      <c r="E622" t="s">
        <v>104</v>
      </c>
      <c r="F622" s="0">
        <v>21</v>
      </c>
      <c r="G622" s="0"/>
      <c r="H622" s="0"/>
      <c r="I622" s="0"/>
      <c r="J622" s="0"/>
      <c r="K622" s="0"/>
      <c r="L622" s="0"/>
      <c r="M622" s="0"/>
      <c r="N622" s="0"/>
      <c r="O622" s="0"/>
      <c r="P622" s="0"/>
      <c r="Q622" s="0"/>
      <c r="R622" s="0">
        <v>5</v>
      </c>
      <c r="S622" s="0">
        <v>8361.337890625</v>
      </c>
      <c r="T622" s="0">
        <v>91.440353393554688</v>
      </c>
      <c r="U622" s="0">
        <v>83.679786682128906</v>
      </c>
      <c r="V622" s="0">
        <v>101.625</v>
      </c>
      <c r="W622" s="0">
        <v>80.800003051757813</v>
      </c>
      <c r="X622">
        <f t="shared" si="27"/>
        <v>6.6697363281250004</v>
      </c>
      <c r="Y622">
        <f t="shared" si="28"/>
        <v>6.8914599609374996</v>
      </c>
      <c r="Z622">
        <f t="shared" si="29"/>
        <v>-0.22172340393066406</v>
      </c>
    </row>
    <row r="623">
      <c r="A623" t="s">
        <v>89</v>
      </c>
      <c r="B623" t="s">
        <v>90</v>
      </c>
      <c r="C623" t="s">
        <v>91</v>
      </c>
      <c r="D623" t="s">
        <v>98</v>
      </c>
      <c r="E623" t="s">
        <v>104</v>
      </c>
      <c r="F623" s="0">
        <v>22</v>
      </c>
      <c r="G623" s="0"/>
      <c r="H623" s="0"/>
      <c r="I623" s="0"/>
      <c r="J623" s="0"/>
      <c r="K623" s="0"/>
      <c r="L623" s="0"/>
      <c r="M623" s="0"/>
      <c r="N623" s="0"/>
      <c r="O623" s="0"/>
      <c r="P623" s="0"/>
      <c r="Q623" s="0"/>
      <c r="R623" s="0">
        <v>5</v>
      </c>
      <c r="S623" s="0">
        <v>8538.689453125</v>
      </c>
      <c r="T623" s="0">
        <v>92.405029296875</v>
      </c>
      <c r="U623" s="0">
        <v>83.679786682128906</v>
      </c>
      <c r="V623" s="0">
        <v>101.625</v>
      </c>
      <c r="W623" s="0">
        <v>79.400001525878906</v>
      </c>
      <c r="X623">
        <f t="shared" si="27"/>
        <v>6.34596923828125</v>
      </c>
      <c r="Y623">
        <f t="shared" si="28"/>
        <v>6.6673199462890622</v>
      </c>
      <c r="Z623">
        <f t="shared" si="29"/>
        <v>-0.32135078430175779</v>
      </c>
    </row>
    <row r="624">
      <c r="A624" t="s">
        <v>89</v>
      </c>
      <c r="B624" t="s">
        <v>90</v>
      </c>
      <c r="C624" t="s">
        <v>91</v>
      </c>
      <c r="D624" t="s">
        <v>98</v>
      </c>
      <c r="E624" t="s">
        <v>104</v>
      </c>
      <c r="F624" s="0">
        <v>23</v>
      </c>
      <c r="G624" s="0"/>
      <c r="H624" s="0"/>
      <c r="I624" s="0"/>
      <c r="J624" s="0"/>
      <c r="K624" s="0"/>
      <c r="L624" s="0"/>
      <c r="M624" s="0"/>
      <c r="N624" s="0"/>
      <c r="O624" s="0"/>
      <c r="P624" s="0"/>
      <c r="Q624" s="0"/>
      <c r="R624" s="0">
        <v>5</v>
      </c>
      <c r="S624" s="0">
        <v>9323.7744140625</v>
      </c>
      <c r="T624" s="0">
        <v>96.5596923828125</v>
      </c>
      <c r="U624" s="0">
        <v>83.679786682128906</v>
      </c>
      <c r="V624" s="0">
        <v>101.625</v>
      </c>
      <c r="W624" s="0">
        <v>79.400001525878906</v>
      </c>
      <c r="X624">
        <f t="shared" si="27"/>
        <v>6.1929638671875002</v>
      </c>
      <c r="Y624">
        <f t="shared" si="28"/>
        <v>6.6501397705078125</v>
      </c>
      <c r="Z624">
        <f t="shared" si="29"/>
        <v>-0.45717582702636717</v>
      </c>
    </row>
    <row r="625">
      <c r="A625" t="s">
        <v>89</v>
      </c>
      <c r="B625" t="s">
        <v>90</v>
      </c>
      <c r="C625" t="s">
        <v>91</v>
      </c>
      <c r="D625" t="s">
        <v>98</v>
      </c>
      <c r="E625" t="s">
        <v>104</v>
      </c>
      <c r="F625" s="0">
        <v>24</v>
      </c>
      <c r="G625" s="0"/>
      <c r="H625" s="0"/>
      <c r="I625" s="0"/>
      <c r="J625" s="0"/>
      <c r="K625" s="0"/>
      <c r="L625" s="0"/>
      <c r="M625" s="0"/>
      <c r="N625" s="0"/>
      <c r="O625" s="0"/>
      <c r="P625" s="0"/>
      <c r="Q625" s="0"/>
      <c r="R625" s="0">
        <v>5</v>
      </c>
      <c r="S625" s="0">
        <v>8190.15234375</v>
      </c>
      <c r="T625" s="0">
        <v>90.499458312988281</v>
      </c>
      <c r="U625" s="0">
        <v>83.679786682128906</v>
      </c>
      <c r="V625" s="0">
        <v>101.625</v>
      </c>
      <c r="W625" s="0">
        <v>78.800003051757813</v>
      </c>
      <c r="X625">
        <f t="shared" si="27"/>
        <v>6.1844256591796878</v>
      </c>
      <c r="Y625">
        <f t="shared" si="28"/>
        <v>6.3932995605468754</v>
      </c>
      <c r="Z625">
        <f t="shared" si="29"/>
        <v>-0.20887426376342774</v>
      </c>
    </row>
    <row r="626">
      <c r="A626" t="s">
        <v>89</v>
      </c>
      <c r="B626" t="s">
        <v>90</v>
      </c>
      <c r="C626" t="s">
        <v>91</v>
      </c>
      <c r="D626" t="s">
        <v>98</v>
      </c>
      <c r="E626" t="s">
        <v>105</v>
      </c>
      <c r="F626" s="0">
        <v>1</v>
      </c>
      <c r="G626" s="0"/>
      <c r="H626" s="0"/>
      <c r="I626" s="0"/>
      <c r="J626" s="0"/>
      <c r="K626" s="0"/>
      <c r="L626" s="0"/>
      <c r="M626" s="0"/>
      <c r="N626" s="0"/>
      <c r="O626" s="0"/>
      <c r="P626" s="0"/>
      <c r="Q626" s="0"/>
      <c r="R626" s="0">
        <v>5</v>
      </c>
      <c r="S626" s="0">
        <v>7367.62109375</v>
      </c>
      <c r="T626" s="0">
        <v>85.834846496582031</v>
      </c>
      <c r="U626" s="0">
        <v>80.410301208496094</v>
      </c>
      <c r="V626" s="0">
        <v>96.25</v>
      </c>
      <c r="W626" s="0">
        <v>78.599998474121094</v>
      </c>
      <c r="X626">
        <f t="shared" si="27"/>
        <v>6.1906396484375001</v>
      </c>
      <c r="Y626">
        <f t="shared" si="28"/>
        <v>6.4994799804687498</v>
      </c>
      <c r="Z626">
        <f t="shared" si="29"/>
        <v>-0.30884054183959964</v>
      </c>
    </row>
    <row r="627">
      <c r="A627" t="s">
        <v>89</v>
      </c>
      <c r="B627" t="s">
        <v>90</v>
      </c>
      <c r="C627" t="s">
        <v>91</v>
      </c>
      <c r="D627" t="s">
        <v>98</v>
      </c>
      <c r="E627" t="s">
        <v>105</v>
      </c>
      <c r="F627" s="0">
        <v>2</v>
      </c>
      <c r="G627" s="0"/>
      <c r="H627" s="0"/>
      <c r="I627" s="0"/>
      <c r="J627" s="0"/>
      <c r="K627" s="0"/>
      <c r="L627" s="0"/>
      <c r="M627" s="0"/>
      <c r="N627" s="0"/>
      <c r="O627" s="0"/>
      <c r="P627" s="0"/>
      <c r="Q627" s="0"/>
      <c r="R627" s="0">
        <v>5</v>
      </c>
      <c r="S627" s="0">
        <v>7604.18017578125</v>
      </c>
      <c r="T627" s="0">
        <v>87.201950073242188</v>
      </c>
      <c r="U627" s="0">
        <v>80.410301208496094</v>
      </c>
      <c r="V627" s="0">
        <v>96.25</v>
      </c>
      <c r="W627" s="0">
        <v>77.400001525878906</v>
      </c>
      <c r="X627">
        <f t="shared" si="27"/>
        <v>6.2867785644531251</v>
      </c>
      <c r="Y627">
        <f t="shared" si="28"/>
        <v>6.3956201171874998</v>
      </c>
      <c r="Z627">
        <f t="shared" si="29"/>
        <v>-0.10884190559387207</v>
      </c>
    </row>
    <row r="628">
      <c r="A628" t="s">
        <v>89</v>
      </c>
      <c r="B628" t="s">
        <v>90</v>
      </c>
      <c r="C628" t="s">
        <v>91</v>
      </c>
      <c r="D628" t="s">
        <v>98</v>
      </c>
      <c r="E628" t="s">
        <v>105</v>
      </c>
      <c r="F628" s="0">
        <v>3</v>
      </c>
      <c r="G628" s="0"/>
      <c r="H628" s="0"/>
      <c r="I628" s="0"/>
      <c r="J628" s="0"/>
      <c r="K628" s="0"/>
      <c r="L628" s="0"/>
      <c r="M628" s="0"/>
      <c r="N628" s="0"/>
      <c r="O628" s="0"/>
      <c r="P628" s="0"/>
      <c r="Q628" s="0"/>
      <c r="R628" s="0">
        <v>5</v>
      </c>
      <c r="S628" s="0">
        <v>9542.47265625</v>
      </c>
      <c r="T628" s="0">
        <v>97.685577392578125</v>
      </c>
      <c r="U628" s="0">
        <v>80.410301208496094</v>
      </c>
      <c r="V628" s="0">
        <v>96.25</v>
      </c>
      <c r="W628" s="0">
        <v>76.800003051757813</v>
      </c>
      <c r="X628">
        <f t="shared" si="27"/>
        <v>6.1439465332031249</v>
      </c>
      <c r="Y628">
        <f t="shared" si="28"/>
        <v>6.4603601074218746</v>
      </c>
      <c r="Z628">
        <f t="shared" si="29"/>
        <v>-0.3164133834838867</v>
      </c>
    </row>
    <row r="629">
      <c r="A629" t="s">
        <v>89</v>
      </c>
      <c r="B629" t="s">
        <v>90</v>
      </c>
      <c r="C629" t="s">
        <v>91</v>
      </c>
      <c r="D629" t="s">
        <v>98</v>
      </c>
      <c r="E629" t="s">
        <v>105</v>
      </c>
      <c r="F629" s="0">
        <v>4</v>
      </c>
      <c r="G629" s="0"/>
      <c r="H629" s="0"/>
      <c r="I629" s="0"/>
      <c r="J629" s="0"/>
      <c r="K629" s="0"/>
      <c r="L629" s="0"/>
      <c r="M629" s="0"/>
      <c r="N629" s="0"/>
      <c r="O629" s="0"/>
      <c r="P629" s="0"/>
      <c r="Q629" s="0"/>
      <c r="R629" s="0">
        <v>5</v>
      </c>
      <c r="S629" s="0">
        <v>10706.455078125</v>
      </c>
      <c r="T629" s="0">
        <v>103.47200012207031</v>
      </c>
      <c r="U629" s="0">
        <v>80.410301208496094</v>
      </c>
      <c r="V629" s="0">
        <v>96.25</v>
      </c>
      <c r="W629" s="0">
        <v>76</v>
      </c>
      <c r="X629">
        <f t="shared" si="27"/>
        <v>5.9076354980468748</v>
      </c>
      <c r="Y629">
        <f t="shared" si="28"/>
        <v>6.4550598144531248</v>
      </c>
      <c r="Z629">
        <f t="shared" si="29"/>
        <v>-0.54742439270019527</v>
      </c>
    </row>
    <row r="630">
      <c r="A630" t="s">
        <v>89</v>
      </c>
      <c r="B630" t="s">
        <v>90</v>
      </c>
      <c r="C630" t="s">
        <v>91</v>
      </c>
      <c r="D630" t="s">
        <v>98</v>
      </c>
      <c r="E630" t="s">
        <v>105</v>
      </c>
      <c r="F630" s="0">
        <v>5</v>
      </c>
      <c r="G630" s="0"/>
      <c r="H630" s="0"/>
      <c r="I630" s="0"/>
      <c r="J630" s="0"/>
      <c r="K630" s="0"/>
      <c r="L630" s="0"/>
      <c r="M630" s="0"/>
      <c r="N630" s="0"/>
      <c r="O630" s="0"/>
      <c r="P630" s="0"/>
      <c r="Q630" s="0"/>
      <c r="R630" s="0">
        <v>5</v>
      </c>
      <c r="S630" s="0">
        <v>11125.5498046875</v>
      </c>
      <c r="T630" s="0">
        <v>105.47772216796875</v>
      </c>
      <c r="U630" s="0">
        <v>80.410301208496094</v>
      </c>
      <c r="V630" s="0">
        <v>96.25</v>
      </c>
      <c r="W630" s="0">
        <v>76.199996948242188</v>
      </c>
      <c r="X630">
        <f t="shared" si="27"/>
        <v>6.0082342529296877</v>
      </c>
      <c r="Y630">
        <f t="shared" si="28"/>
        <v>6.4031604003906253</v>
      </c>
      <c r="Z630">
        <f t="shared" si="29"/>
        <v>-0.39492576599121093</v>
      </c>
    </row>
    <row r="631">
      <c r="A631" t="s">
        <v>89</v>
      </c>
      <c r="B631" t="s">
        <v>90</v>
      </c>
      <c r="C631" t="s">
        <v>91</v>
      </c>
      <c r="D631" t="s">
        <v>98</v>
      </c>
      <c r="E631" t="s">
        <v>105</v>
      </c>
      <c r="F631" s="0">
        <v>6</v>
      </c>
      <c r="G631" s="0"/>
      <c r="H631" s="0"/>
      <c r="I631" s="0"/>
      <c r="J631" s="0"/>
      <c r="K631" s="0"/>
      <c r="L631" s="0"/>
      <c r="M631" s="0"/>
      <c r="N631" s="0"/>
      <c r="O631" s="0"/>
      <c r="P631" s="0"/>
      <c r="Q631" s="0"/>
      <c r="R631" s="0">
        <v>5</v>
      </c>
      <c r="S631" s="0">
        <v>10599.583984375</v>
      </c>
      <c r="T631" s="0">
        <v>102.95428466796875</v>
      </c>
      <c r="U631" s="0">
        <v>80.410301208496094</v>
      </c>
      <c r="V631" s="0">
        <v>96.25</v>
      </c>
      <c r="W631" s="0">
        <v>75.800003051757813</v>
      </c>
      <c r="X631">
        <f t="shared" si="27"/>
        <v>6.1830895996093753</v>
      </c>
      <c r="Y631">
        <f t="shared" si="28"/>
        <v>6.4406201171874997</v>
      </c>
      <c r="Z631">
        <f t="shared" si="29"/>
        <v>-0.25753051757812501</v>
      </c>
    </row>
    <row r="632">
      <c r="A632" t="s">
        <v>89</v>
      </c>
      <c r="B632" t="s">
        <v>90</v>
      </c>
      <c r="C632" t="s">
        <v>91</v>
      </c>
      <c r="D632" t="s">
        <v>98</v>
      </c>
      <c r="E632" t="s">
        <v>105</v>
      </c>
      <c r="F632" s="0">
        <v>7</v>
      </c>
      <c r="G632" s="0"/>
      <c r="H632" s="0"/>
      <c r="I632" s="0"/>
      <c r="J632" s="0"/>
      <c r="K632" s="0"/>
      <c r="L632" s="0"/>
      <c r="M632" s="0"/>
      <c r="N632" s="0"/>
      <c r="O632" s="0"/>
      <c r="P632" s="0"/>
      <c r="Q632" s="0"/>
      <c r="R632" s="0">
        <v>5</v>
      </c>
      <c r="S632" s="0">
        <v>8917.865234375</v>
      </c>
      <c r="T632" s="0">
        <v>94.4344482421875</v>
      </c>
      <c r="U632" s="0">
        <v>80.410301208496094</v>
      </c>
      <c r="V632" s="0">
        <v>96.25</v>
      </c>
      <c r="W632" s="0">
        <v>80.599998474121094</v>
      </c>
      <c r="X632">
        <f t="shared" si="27"/>
        <v>6.4260388183593751</v>
      </c>
      <c r="Y632">
        <f t="shared" si="28"/>
        <v>6.9039196777343754</v>
      </c>
      <c r="Z632">
        <f t="shared" si="29"/>
        <v>-0.47788143157958984</v>
      </c>
    </row>
    <row r="633">
      <c r="A633" t="s">
        <v>89</v>
      </c>
      <c r="B633" t="s">
        <v>90</v>
      </c>
      <c r="C633" t="s">
        <v>91</v>
      </c>
      <c r="D633" t="s">
        <v>98</v>
      </c>
      <c r="E633" t="s">
        <v>105</v>
      </c>
      <c r="F633" s="0">
        <v>8</v>
      </c>
      <c r="G633" s="0"/>
      <c r="H633" s="0"/>
      <c r="I633" s="0"/>
      <c r="J633" s="0"/>
      <c r="K633" s="0"/>
      <c r="L633" s="0"/>
      <c r="M633" s="0"/>
      <c r="N633" s="0"/>
      <c r="O633" s="0"/>
      <c r="P633" s="0"/>
      <c r="Q633" s="0"/>
      <c r="R633" s="0">
        <v>5</v>
      </c>
      <c r="S633" s="0">
        <v>9925.91015625</v>
      </c>
      <c r="T633" s="0">
        <v>99.628860473632812</v>
      </c>
      <c r="U633" s="0">
        <v>80.410301208496094</v>
      </c>
      <c r="V633" s="0">
        <v>96.25</v>
      </c>
      <c r="W633" s="0">
        <v>84.800003051757813</v>
      </c>
      <c r="X633">
        <f t="shared" si="27"/>
        <v>6.8101922607421876</v>
      </c>
      <c r="Y633">
        <f t="shared" si="28"/>
        <v>7.3967596435546872</v>
      </c>
      <c r="Z633">
        <f t="shared" si="29"/>
        <v>-0.58656745910644537</v>
      </c>
    </row>
    <row r="634">
      <c r="A634" t="s">
        <v>89</v>
      </c>
      <c r="B634" t="s">
        <v>90</v>
      </c>
      <c r="C634" t="s">
        <v>91</v>
      </c>
      <c r="D634" t="s">
        <v>98</v>
      </c>
      <c r="E634" t="s">
        <v>105</v>
      </c>
      <c r="F634" s="0">
        <v>9</v>
      </c>
      <c r="G634" s="0"/>
      <c r="H634" s="0"/>
      <c r="I634" s="0"/>
      <c r="J634" s="0"/>
      <c r="K634" s="0"/>
      <c r="L634" s="0"/>
      <c r="M634" s="0"/>
      <c r="N634" s="0"/>
      <c r="O634" s="0"/>
      <c r="P634" s="0"/>
      <c r="Q634" s="0"/>
      <c r="R634" s="0">
        <v>5</v>
      </c>
      <c r="S634" s="0">
        <v>9955.4248046875</v>
      </c>
      <c r="T634" s="0">
        <v>99.776878356933594</v>
      </c>
      <c r="U634" s="0">
        <v>80.410301208496094</v>
      </c>
      <c r="V634" s="0">
        <v>96.25</v>
      </c>
      <c r="W634" s="0">
        <v>87.599998474121094</v>
      </c>
      <c r="X634">
        <f t="shared" si="27"/>
        <v>7.3141650390624999</v>
      </c>
      <c r="Y634">
        <f t="shared" si="28"/>
        <v>7.6605407714843752</v>
      </c>
      <c r="Z634">
        <f t="shared" si="29"/>
        <v>-0.34637535095214844</v>
      </c>
    </row>
    <row r="635">
      <c r="A635" t="s">
        <v>89</v>
      </c>
      <c r="B635" t="s">
        <v>90</v>
      </c>
      <c r="C635" t="s">
        <v>91</v>
      </c>
      <c r="D635" t="s">
        <v>98</v>
      </c>
      <c r="E635" t="s">
        <v>105</v>
      </c>
      <c r="F635" s="0">
        <v>10</v>
      </c>
      <c r="G635" s="0"/>
      <c r="H635" s="0"/>
      <c r="I635" s="0"/>
      <c r="J635" s="0"/>
      <c r="K635" s="0"/>
      <c r="L635" s="0"/>
      <c r="M635" s="0"/>
      <c r="N635" s="0"/>
      <c r="O635" s="0"/>
      <c r="P635" s="0"/>
      <c r="Q635" s="0"/>
      <c r="R635" s="0">
        <v>5</v>
      </c>
      <c r="S635" s="0">
        <v>5143.57470703125</v>
      </c>
      <c r="T635" s="0">
        <v>71.718719482421875</v>
      </c>
      <c r="U635" s="0">
        <v>80.410301208496094</v>
      </c>
      <c r="V635" s="0">
        <v>96.25</v>
      </c>
      <c r="W635" s="0">
        <v>89</v>
      </c>
      <c r="X635">
        <f t="shared" si="27"/>
        <v>7.5663763427734372</v>
      </c>
      <c r="Y635">
        <f t="shared" si="28"/>
        <v>8.2091198730468751</v>
      </c>
      <c r="Z635">
        <f t="shared" si="29"/>
        <v>-0.64274360656738283</v>
      </c>
    </row>
    <row r="636">
      <c r="A636" t="s">
        <v>89</v>
      </c>
      <c r="B636" t="s">
        <v>90</v>
      </c>
      <c r="C636" t="s">
        <v>91</v>
      </c>
      <c r="D636" t="s">
        <v>98</v>
      </c>
      <c r="E636" t="s">
        <v>105</v>
      </c>
      <c r="F636" s="0">
        <v>11</v>
      </c>
      <c r="G636" s="0"/>
      <c r="H636" s="0"/>
      <c r="I636" s="0"/>
      <c r="J636" s="0"/>
      <c r="K636" s="0"/>
      <c r="L636" s="0"/>
      <c r="M636" s="0"/>
      <c r="N636" s="0"/>
      <c r="O636" s="0"/>
      <c r="P636" s="0"/>
      <c r="Q636" s="0"/>
      <c r="R636" s="0">
        <v>5</v>
      </c>
      <c r="S636" s="0">
        <v>3210.788330078125</v>
      </c>
      <c r="T636" s="0">
        <v>56.663818359375</v>
      </c>
      <c r="U636" s="0">
        <v>80.410301208496094</v>
      </c>
      <c r="V636" s="0">
        <v>96.25</v>
      </c>
      <c r="W636" s="0">
        <v>89.199996948242188</v>
      </c>
      <c r="X636">
        <f t="shared" si="27"/>
        <v>7.9946081542968752</v>
      </c>
      <c r="Y636">
        <f t="shared" si="28"/>
        <v>8.1833203124999994</v>
      </c>
      <c r="Z636">
        <f t="shared" si="29"/>
        <v>-0.18871221542358399</v>
      </c>
    </row>
    <row r="637">
      <c r="A637" t="s">
        <v>89</v>
      </c>
      <c r="B637" t="s">
        <v>90</v>
      </c>
      <c r="C637" t="s">
        <v>91</v>
      </c>
      <c r="D637" t="s">
        <v>98</v>
      </c>
      <c r="E637" t="s">
        <v>105</v>
      </c>
      <c r="F637" s="0">
        <v>12</v>
      </c>
      <c r="G637" s="0"/>
      <c r="H637" s="0"/>
      <c r="I637" s="0"/>
      <c r="J637" s="0"/>
      <c r="K637" s="0"/>
      <c r="L637" s="0"/>
      <c r="M637" s="0"/>
      <c r="N637" s="0"/>
      <c r="O637" s="0"/>
      <c r="P637" s="0"/>
      <c r="Q637" s="0"/>
      <c r="R637" s="0">
        <v>5</v>
      </c>
      <c r="S637" s="0">
        <v>3906.123046875</v>
      </c>
      <c r="T637" s="0">
        <v>62.498985290527344</v>
      </c>
      <c r="U637" s="0">
        <v>80.410301208496094</v>
      </c>
      <c r="V637" s="0">
        <v>96.25</v>
      </c>
      <c r="W637" s="0">
        <v>86.400001525878906</v>
      </c>
      <c r="X637">
        <f t="shared" si="27"/>
        <v>8.2062030029296871</v>
      </c>
      <c r="Y637">
        <f t="shared" si="28"/>
        <v>8.0901995849609367</v>
      </c>
      <c r="Z637">
        <f t="shared" si="29"/>
        <v>0.11600336074829101</v>
      </c>
    </row>
    <row r="638">
      <c r="A638" t="s">
        <v>89</v>
      </c>
      <c r="B638" t="s">
        <v>90</v>
      </c>
      <c r="C638" t="s">
        <v>91</v>
      </c>
      <c r="D638" t="s">
        <v>98</v>
      </c>
      <c r="E638" t="s">
        <v>105</v>
      </c>
      <c r="F638" s="0">
        <v>13</v>
      </c>
      <c r="G638" s="0"/>
      <c r="H638" s="0"/>
      <c r="I638" s="0"/>
      <c r="J638" s="0"/>
      <c r="K638" s="0"/>
      <c r="L638" s="0"/>
      <c r="M638" s="0"/>
      <c r="N638" s="0"/>
      <c r="O638" s="0"/>
      <c r="P638" s="0"/>
      <c r="Q638" s="0"/>
      <c r="R638" s="0">
        <v>5</v>
      </c>
      <c r="S638" s="0">
        <v>4860.4677734375</v>
      </c>
      <c r="T638" s="0">
        <v>69.717056274414063</v>
      </c>
      <c r="U638" s="0">
        <v>80.410301208496094</v>
      </c>
      <c r="V638" s="0">
        <v>96.25</v>
      </c>
      <c r="W638" s="0">
        <v>83.800003051757813</v>
      </c>
      <c r="X638">
        <f t="shared" si="27"/>
        <v>8.1576818847656245</v>
      </c>
      <c r="Y638">
        <f t="shared" si="28"/>
        <v>8.0968597412109382</v>
      </c>
      <c r="Z638">
        <f t="shared" si="29"/>
        <v>6.0821595191955569E-2</v>
      </c>
    </row>
    <row r="639">
      <c r="A639" t="s">
        <v>89</v>
      </c>
      <c r="B639" t="s">
        <v>90</v>
      </c>
      <c r="C639" t="s">
        <v>91</v>
      </c>
      <c r="D639" t="s">
        <v>98</v>
      </c>
      <c r="E639" t="s">
        <v>105</v>
      </c>
      <c r="F639" s="0">
        <v>14</v>
      </c>
      <c r="G639" s="0"/>
      <c r="H639" s="0"/>
      <c r="I639" s="0"/>
      <c r="J639" s="0"/>
      <c r="K639" s="0"/>
      <c r="L639" s="0"/>
      <c r="M639" s="0"/>
      <c r="N639" s="0"/>
      <c r="O639" s="0"/>
      <c r="P639" s="0"/>
      <c r="Q639" s="0"/>
      <c r="R639" s="0">
        <v>5</v>
      </c>
      <c r="S639" s="0">
        <v>7560.32568359375</v>
      </c>
      <c r="T639" s="0">
        <v>86.95013427734375</v>
      </c>
      <c r="U639" s="0">
        <v>80.410301208496094</v>
      </c>
      <c r="V639" s="0">
        <v>96.25</v>
      </c>
      <c r="W639" s="0">
        <v>84.199996948242188</v>
      </c>
      <c r="X639">
        <f t="shared" si="27"/>
        <v>8.2821466064453126</v>
      </c>
      <c r="Y639">
        <f t="shared" si="28"/>
        <v>8.2311004638671879</v>
      </c>
      <c r="Z639">
        <f t="shared" si="29"/>
        <v>5.1046357154846192E-2</v>
      </c>
    </row>
    <row r="640">
      <c r="A640" t="s">
        <v>89</v>
      </c>
      <c r="B640" t="s">
        <v>90</v>
      </c>
      <c r="C640" t="s">
        <v>91</v>
      </c>
      <c r="D640" t="s">
        <v>98</v>
      </c>
      <c r="E640" t="s">
        <v>105</v>
      </c>
      <c r="F640" s="0">
        <v>15</v>
      </c>
      <c r="G640" s="0"/>
      <c r="H640" s="0"/>
      <c r="I640" s="0"/>
      <c r="J640" s="0"/>
      <c r="K640" s="0"/>
      <c r="L640" s="0"/>
      <c r="M640" s="0"/>
      <c r="N640" s="0"/>
      <c r="O640" s="0"/>
      <c r="P640" s="0"/>
      <c r="Q640" s="0"/>
      <c r="R640" s="0">
        <v>5</v>
      </c>
      <c r="S640" s="0">
        <v>6663.91943359375</v>
      </c>
      <c r="T640" s="0">
        <v>81.632835388183594</v>
      </c>
      <c r="U640" s="0">
        <v>80.410301208496094</v>
      </c>
      <c r="V640" s="0">
        <v>96.25</v>
      </c>
      <c r="W640" s="0">
        <v>84.199996948242188</v>
      </c>
      <c r="X640">
        <f t="shared" si="27"/>
        <v>7.9842510986328126</v>
      </c>
      <c r="Y640">
        <f t="shared" si="28"/>
        <v>7.8481799316406251</v>
      </c>
      <c r="Z640">
        <f t="shared" si="29"/>
        <v>0.13607063293457031</v>
      </c>
    </row>
    <row r="641">
      <c r="A641" t="s">
        <v>89</v>
      </c>
      <c r="B641" t="s">
        <v>90</v>
      </c>
      <c r="C641" t="s">
        <v>91</v>
      </c>
      <c r="D641" t="s">
        <v>98</v>
      </c>
      <c r="E641" t="s">
        <v>105</v>
      </c>
      <c r="F641" s="0">
        <v>16</v>
      </c>
      <c r="G641" s="0"/>
      <c r="H641" s="0"/>
      <c r="I641" s="0"/>
      <c r="J641" s="0"/>
      <c r="K641" s="0"/>
      <c r="L641" s="0"/>
      <c r="M641" s="0"/>
      <c r="N641" s="0"/>
      <c r="O641" s="0"/>
      <c r="P641" s="0"/>
      <c r="Q641" s="0"/>
      <c r="R641" s="0">
        <v>5</v>
      </c>
      <c r="S641" s="0">
        <v>5818.48046875</v>
      </c>
      <c r="T641" s="0">
        <v>76.278961181640625</v>
      </c>
      <c r="U641" s="0">
        <v>80.410301208496094</v>
      </c>
      <c r="V641" s="0">
        <v>96.25</v>
      </c>
      <c r="W641" s="0">
        <v>80.800003051757813</v>
      </c>
      <c r="X641">
        <f t="shared" si="27"/>
        <v>7.8704925537109371</v>
      </c>
      <c r="Y641">
        <f t="shared" si="28"/>
        <v>7.2964599609374998</v>
      </c>
      <c r="Z641">
        <f t="shared" si="29"/>
        <v>0.57403247833251958</v>
      </c>
    </row>
    <row r="642">
      <c r="A642" t="s">
        <v>89</v>
      </c>
      <c r="B642" t="s">
        <v>90</v>
      </c>
      <c r="C642" t="s">
        <v>91</v>
      </c>
      <c r="D642" t="s">
        <v>98</v>
      </c>
      <c r="E642" t="s">
        <v>105</v>
      </c>
      <c r="F642" s="0">
        <v>17</v>
      </c>
      <c r="G642" s="0"/>
      <c r="H642" s="0"/>
      <c r="I642" s="0"/>
      <c r="J642" s="0"/>
      <c r="K642" s="0"/>
      <c r="L642" s="0"/>
      <c r="M642" s="0"/>
      <c r="N642" s="0"/>
      <c r="O642" s="0"/>
      <c r="P642" s="0"/>
      <c r="Q642" s="0"/>
      <c r="R642" s="0">
        <v>5</v>
      </c>
      <c r="S642" s="0">
        <v>4307.62255859375</v>
      </c>
      <c r="T642" s="0">
        <v>65.632484436035156</v>
      </c>
      <c r="U642" s="0">
        <v>80.410301208496094</v>
      </c>
      <c r="V642" s="0">
        <v>96.25</v>
      </c>
      <c r="W642" s="0">
        <v>79</v>
      </c>
      <c r="X642">
        <f t="shared" si="27"/>
        <v>7.6121112060546876</v>
      </c>
      <c r="Y642">
        <f t="shared" si="28"/>
        <v>7.0519201660156252</v>
      </c>
      <c r="Z642">
        <f t="shared" si="29"/>
        <v>0.56019145965576167</v>
      </c>
    </row>
    <row r="643">
      <c r="A643" t="s">
        <v>89</v>
      </c>
      <c r="B643" t="s">
        <v>90</v>
      </c>
      <c r="C643" t="s">
        <v>91</v>
      </c>
      <c r="D643" t="s">
        <v>98</v>
      </c>
      <c r="E643" t="s">
        <v>105</v>
      </c>
      <c r="F643" s="0">
        <v>18</v>
      </c>
      <c r="G643" s="0"/>
      <c r="H643" s="0"/>
      <c r="I643" s="0"/>
      <c r="J643" s="0"/>
      <c r="K643" s="0"/>
      <c r="L643" s="0"/>
      <c r="M643" s="0"/>
      <c r="N643" s="0"/>
      <c r="O643" s="0"/>
      <c r="P643" s="0"/>
      <c r="Q643" s="0"/>
      <c r="R643" s="0">
        <v>5</v>
      </c>
      <c r="S643" s="0">
        <v>5170.544921875</v>
      </c>
      <c r="T643" s="0">
        <v>71.906501770019531</v>
      </c>
      <c r="U643" s="0">
        <v>80.410301208496094</v>
      </c>
      <c r="V643" s="0">
        <v>96.25</v>
      </c>
      <c r="W643" s="0">
        <v>76.400001525878906</v>
      </c>
      <c r="X643">
        <f t="shared" ref="X643:X706" si="30">G643*R643/1000</f>
        <v>7.1516619873046876</v>
      </c>
      <c r="Y643">
        <f t="shared" ref="Y643:Y706" si="31">H643*R643/1000</f>
        <v>6.8553198242187499</v>
      </c>
      <c r="Z643">
        <f t="shared" ref="Z643:Z706" si="32">I643*R643/1000</f>
        <v>0.29634235382080076</v>
      </c>
    </row>
    <row r="644">
      <c r="A644" t="s">
        <v>89</v>
      </c>
      <c r="B644" t="s">
        <v>90</v>
      </c>
      <c r="C644" t="s">
        <v>91</v>
      </c>
      <c r="D644" t="s">
        <v>98</v>
      </c>
      <c r="E644" t="s">
        <v>105</v>
      </c>
      <c r="F644" s="0">
        <v>19</v>
      </c>
      <c r="G644" s="0"/>
      <c r="H644" s="0"/>
      <c r="I644" s="0"/>
      <c r="J644" s="0"/>
      <c r="K644" s="0"/>
      <c r="L644" s="0"/>
      <c r="M644" s="0"/>
      <c r="N644" s="0"/>
      <c r="O644" s="0"/>
      <c r="P644" s="0"/>
      <c r="Q644" s="0"/>
      <c r="R644" s="0">
        <v>5</v>
      </c>
      <c r="S644" s="0">
        <v>4440.162109375</v>
      </c>
      <c r="T644" s="0">
        <v>66.634544372558594</v>
      </c>
      <c r="U644" s="0">
        <v>80.410301208496094</v>
      </c>
      <c r="V644" s="0">
        <v>96.25</v>
      </c>
      <c r="W644" s="0">
        <v>75</v>
      </c>
      <c r="X644">
        <f t="shared" si="30"/>
        <v>6.8303039550781248</v>
      </c>
      <c r="Y644">
        <f t="shared" si="31"/>
        <v>6.7556799316406249</v>
      </c>
      <c r="Z644">
        <f t="shared" si="32"/>
        <v>7.4624252319335935E-2</v>
      </c>
    </row>
    <row r="645">
      <c r="A645" t="s">
        <v>89</v>
      </c>
      <c r="B645" t="s">
        <v>90</v>
      </c>
      <c r="C645" t="s">
        <v>91</v>
      </c>
      <c r="D645" t="s">
        <v>98</v>
      </c>
      <c r="E645" t="s">
        <v>105</v>
      </c>
      <c r="F645" s="0">
        <v>20</v>
      </c>
      <c r="G645" s="0"/>
      <c r="H645" s="0"/>
      <c r="I645" s="0"/>
      <c r="J645" s="0"/>
      <c r="K645" s="0"/>
      <c r="L645" s="0"/>
      <c r="M645" s="0"/>
      <c r="N645" s="0"/>
      <c r="O645" s="0"/>
      <c r="P645" s="0"/>
      <c r="Q645" s="0"/>
      <c r="R645" s="0">
        <v>5</v>
      </c>
      <c r="S645" s="0">
        <v>4003.633544921875</v>
      </c>
      <c r="T645" s="0">
        <v>63.274272918701172</v>
      </c>
      <c r="U645" s="0">
        <v>80.410301208496094</v>
      </c>
      <c r="V645" s="0">
        <v>96.25</v>
      </c>
      <c r="W645" s="0">
        <v>74.400001525878906</v>
      </c>
      <c r="X645">
        <f t="shared" si="30"/>
        <v>6.6588085937499999</v>
      </c>
      <c r="Y645">
        <f t="shared" si="31"/>
        <v>6.6119396972656252</v>
      </c>
      <c r="Z645">
        <f t="shared" si="32"/>
        <v>4.6868562698364258E-2</v>
      </c>
    </row>
    <row r="646">
      <c r="A646" t="s">
        <v>89</v>
      </c>
      <c r="B646" t="s">
        <v>90</v>
      </c>
      <c r="C646" t="s">
        <v>91</v>
      </c>
      <c r="D646" t="s">
        <v>98</v>
      </c>
      <c r="E646" t="s">
        <v>105</v>
      </c>
      <c r="F646" s="0">
        <v>21</v>
      </c>
      <c r="G646" s="0"/>
      <c r="H646" s="0"/>
      <c r="I646" s="0"/>
      <c r="J646" s="0"/>
      <c r="K646" s="0"/>
      <c r="L646" s="0"/>
      <c r="M646" s="0"/>
      <c r="N646" s="0"/>
      <c r="O646" s="0"/>
      <c r="P646" s="0"/>
      <c r="Q646" s="0"/>
      <c r="R646" s="0">
        <v>5</v>
      </c>
      <c r="S646" s="0">
        <v>2338.139404296875</v>
      </c>
      <c r="T646" s="0">
        <v>48.354312896728516</v>
      </c>
      <c r="U646" s="0">
        <v>80.410301208496094</v>
      </c>
      <c r="V646" s="0">
        <v>96.25</v>
      </c>
      <c r="W646" s="0">
        <v>73.800003051757812</v>
      </c>
      <c r="X646">
        <f t="shared" si="30"/>
        <v>6.42987060546875</v>
      </c>
      <c r="Y646">
        <f t="shared" si="31"/>
        <v>6.4248999023437499</v>
      </c>
      <c r="Z646">
        <f t="shared" si="32"/>
        <v>4.9706879258155819E-3</v>
      </c>
    </row>
    <row r="647">
      <c r="A647" t="s">
        <v>89</v>
      </c>
      <c r="B647" t="s">
        <v>90</v>
      </c>
      <c r="C647" t="s">
        <v>91</v>
      </c>
      <c r="D647" t="s">
        <v>98</v>
      </c>
      <c r="E647" t="s">
        <v>105</v>
      </c>
      <c r="F647" s="0">
        <v>22</v>
      </c>
      <c r="G647" s="0"/>
      <c r="H647" s="0"/>
      <c r="I647" s="0"/>
      <c r="J647" s="0"/>
      <c r="K647" s="0"/>
      <c r="L647" s="0"/>
      <c r="M647" s="0"/>
      <c r="N647" s="0"/>
      <c r="O647" s="0"/>
      <c r="P647" s="0"/>
      <c r="Q647" s="0"/>
      <c r="R647" s="0">
        <v>5</v>
      </c>
      <c r="S647" s="0">
        <v>2621.16162109375</v>
      </c>
      <c r="T647" s="0">
        <v>51.197280883789063</v>
      </c>
      <c r="U647" s="0">
        <v>80.410301208496094</v>
      </c>
      <c r="V647" s="0">
        <v>96.25</v>
      </c>
      <c r="W647" s="0">
        <v>73.199996948242188</v>
      </c>
      <c r="X647">
        <f t="shared" si="30"/>
        <v>6.1777227783203124</v>
      </c>
      <c r="Y647">
        <f t="shared" si="31"/>
        <v>6.0568804931640621</v>
      </c>
      <c r="Z647">
        <f t="shared" si="32"/>
        <v>0.12084244728088379</v>
      </c>
    </row>
    <row r="648">
      <c r="A648" t="s">
        <v>89</v>
      </c>
      <c r="B648" t="s">
        <v>90</v>
      </c>
      <c r="C648" t="s">
        <v>91</v>
      </c>
      <c r="D648" t="s">
        <v>98</v>
      </c>
      <c r="E648" t="s">
        <v>105</v>
      </c>
      <c r="F648" s="0">
        <v>23</v>
      </c>
      <c r="G648" s="0"/>
      <c r="H648" s="0"/>
      <c r="I648" s="0"/>
      <c r="J648" s="0"/>
      <c r="K648" s="0"/>
      <c r="L648" s="0"/>
      <c r="M648" s="0"/>
      <c r="N648" s="0"/>
      <c r="O648" s="0"/>
      <c r="P648" s="0"/>
      <c r="Q648" s="0"/>
      <c r="R648" s="0">
        <v>5</v>
      </c>
      <c r="S648" s="0">
        <v>1998.9876708984375</v>
      </c>
      <c r="T648" s="0">
        <v>44.710041046142578</v>
      </c>
      <c r="U648" s="0">
        <v>80.410301208496094</v>
      </c>
      <c r="V648" s="0">
        <v>96.25</v>
      </c>
      <c r="W648" s="0">
        <v>72.400001525878906</v>
      </c>
      <c r="X648">
        <f t="shared" si="30"/>
        <v>6.0508935546874998</v>
      </c>
      <c r="Y648">
        <f t="shared" si="31"/>
        <v>5.9840594482421876</v>
      </c>
      <c r="Z648">
        <f t="shared" si="32"/>
        <v>6.6833786964416497E-2</v>
      </c>
    </row>
    <row r="649">
      <c r="A649" t="s">
        <v>89</v>
      </c>
      <c r="B649" t="s">
        <v>90</v>
      </c>
      <c r="C649" t="s">
        <v>91</v>
      </c>
      <c r="D649" t="s">
        <v>98</v>
      </c>
      <c r="E649" t="s">
        <v>105</v>
      </c>
      <c r="F649" s="0">
        <v>24</v>
      </c>
      <c r="G649" s="0"/>
      <c r="H649" s="0"/>
      <c r="I649" s="0"/>
      <c r="J649" s="0"/>
      <c r="K649" s="0"/>
      <c r="L649" s="0"/>
      <c r="M649" s="0"/>
      <c r="N649" s="0"/>
      <c r="O649" s="0"/>
      <c r="P649" s="0"/>
      <c r="Q649" s="0"/>
      <c r="R649" s="0">
        <v>5</v>
      </c>
      <c r="S649" s="0">
        <v>1816.6600341796875</v>
      </c>
      <c r="T649" s="0">
        <v>42.622295379638672</v>
      </c>
      <c r="U649" s="0">
        <v>80.410301208496094</v>
      </c>
      <c r="V649" s="0">
        <v>96.25</v>
      </c>
      <c r="W649" s="0">
        <v>70.800003051757813</v>
      </c>
      <c r="X649">
        <f t="shared" si="30"/>
        <v>5.9968719482421875</v>
      </c>
      <c r="Y649">
        <f t="shared" si="31"/>
        <v>5.9134997558593749</v>
      </c>
      <c r="Z649">
        <f t="shared" si="32"/>
        <v>8.3372478485107426E-2</v>
      </c>
    </row>
    <row r="650">
      <c r="A650" t="s">
        <v>89</v>
      </c>
      <c r="B650" t="s">
        <v>90</v>
      </c>
      <c r="C650" t="s">
        <v>91</v>
      </c>
      <c r="D650" t="s">
        <v>98</v>
      </c>
      <c r="E650" t="s">
        <v>54</v>
      </c>
      <c r="F650" s="0">
        <v>1</v>
      </c>
      <c r="G650" s="0"/>
      <c r="H650" s="0"/>
      <c r="I650" s="0"/>
      <c r="J650" s="0"/>
      <c r="K650" s="0"/>
      <c r="L650" s="0"/>
      <c r="M650" s="0"/>
      <c r="N650" s="0"/>
      <c r="O650" s="0"/>
      <c r="P650" s="0"/>
      <c r="Q650" s="0"/>
      <c r="R650" s="0">
        <v>5</v>
      </c>
      <c r="S650" s="0">
        <v>1352.155029296875</v>
      </c>
      <c r="T650" s="0">
        <v>36.771659851074219</v>
      </c>
      <c r="U650" s="0">
        <v>75.533317565917969</v>
      </c>
      <c r="V650" s="0">
        <v>96.449996948242188</v>
      </c>
      <c r="W650" s="0">
        <v>68.741935729980469</v>
      </c>
      <c r="X650">
        <f t="shared" si="30"/>
        <v>5.6203411865234374</v>
      </c>
      <c r="Y650">
        <f t="shared" si="31"/>
        <v>5.6938061523437504</v>
      </c>
      <c r="Z650">
        <f t="shared" si="32"/>
        <v>-7.3464794158935545E-2</v>
      </c>
    </row>
    <row r="651">
      <c r="A651" t="s">
        <v>89</v>
      </c>
      <c r="B651" t="s">
        <v>90</v>
      </c>
      <c r="C651" t="s">
        <v>91</v>
      </c>
      <c r="D651" t="s">
        <v>98</v>
      </c>
      <c r="E651" t="s">
        <v>54</v>
      </c>
      <c r="F651" s="0">
        <v>2</v>
      </c>
      <c r="G651" s="0"/>
      <c r="H651" s="0"/>
      <c r="I651" s="0"/>
      <c r="J651" s="0"/>
      <c r="K651" s="0"/>
      <c r="L651" s="0"/>
      <c r="M651" s="0"/>
      <c r="N651" s="0"/>
      <c r="O651" s="0"/>
      <c r="P651" s="0"/>
      <c r="Q651" s="0"/>
      <c r="R651" s="0">
        <v>5</v>
      </c>
      <c r="S651" s="0">
        <v>1411.719482421875</v>
      </c>
      <c r="T651" s="0">
        <v>37.572856903076172</v>
      </c>
      <c r="U651" s="0">
        <v>75.533317565917969</v>
      </c>
      <c r="V651" s="0">
        <v>96.449996948242188</v>
      </c>
      <c r="W651" s="0">
        <v>68.354843139648438</v>
      </c>
      <c r="X651">
        <f t="shared" si="30"/>
        <v>5.6329827880859371</v>
      </c>
      <c r="Y651">
        <f t="shared" si="31"/>
        <v>5.6507739257812499</v>
      </c>
      <c r="Z651">
        <f t="shared" si="32"/>
        <v>-1.7791166305541992E-2</v>
      </c>
    </row>
    <row r="652">
      <c r="A652" t="s">
        <v>89</v>
      </c>
      <c r="B652" t="s">
        <v>90</v>
      </c>
      <c r="C652" t="s">
        <v>91</v>
      </c>
      <c r="D652" t="s">
        <v>98</v>
      </c>
      <c r="E652" t="s">
        <v>54</v>
      </c>
      <c r="F652" s="0">
        <v>3</v>
      </c>
      <c r="G652" s="0"/>
      <c r="H652" s="0"/>
      <c r="I652" s="0"/>
      <c r="J652" s="0"/>
      <c r="K652" s="0"/>
      <c r="L652" s="0"/>
      <c r="M652" s="0"/>
      <c r="N652" s="0"/>
      <c r="O652" s="0"/>
      <c r="P652" s="0"/>
      <c r="Q652" s="0"/>
      <c r="R652" s="0">
        <v>5</v>
      </c>
      <c r="S652" s="0">
        <v>1653.47802734375</v>
      </c>
      <c r="T652" s="0">
        <v>40.662982940673828</v>
      </c>
      <c r="U652" s="0">
        <v>75.533317565917969</v>
      </c>
      <c r="V652" s="0">
        <v>96.449996948242188</v>
      </c>
      <c r="W652" s="0">
        <v>67.483871459960938</v>
      </c>
      <c r="X652">
        <f t="shared" si="30"/>
        <v>5.4873205566406247</v>
      </c>
      <c r="Y652">
        <f t="shared" si="31"/>
        <v>5.5293420410156253</v>
      </c>
      <c r="Z652">
        <f t="shared" si="32"/>
        <v>-4.2021703720092771E-2</v>
      </c>
    </row>
    <row r="653">
      <c r="A653" t="s">
        <v>89</v>
      </c>
      <c r="B653" t="s">
        <v>90</v>
      </c>
      <c r="C653" t="s">
        <v>91</v>
      </c>
      <c r="D653" t="s">
        <v>98</v>
      </c>
      <c r="E653" t="s">
        <v>54</v>
      </c>
      <c r="F653" s="0">
        <v>4</v>
      </c>
      <c r="G653" s="0"/>
      <c r="H653" s="0"/>
      <c r="I653" s="0"/>
      <c r="J653" s="0"/>
      <c r="K653" s="0"/>
      <c r="L653" s="0"/>
      <c r="M653" s="0"/>
      <c r="N653" s="0"/>
      <c r="O653" s="0"/>
      <c r="P653" s="0"/>
      <c r="Q653" s="0"/>
      <c r="R653" s="0">
        <v>5</v>
      </c>
      <c r="S653" s="0">
        <v>1462.3258056640625</v>
      </c>
      <c r="T653" s="0">
        <v>38.240367889404297</v>
      </c>
      <c r="U653" s="0">
        <v>75.533317565917969</v>
      </c>
      <c r="V653" s="0">
        <v>96.449996948242188</v>
      </c>
      <c r="W653" s="0">
        <v>67.193550109863281</v>
      </c>
      <c r="X653">
        <f t="shared" si="30"/>
        <v>5.4021496582031254</v>
      </c>
      <c r="Y653">
        <f t="shared" si="31"/>
        <v>5.4290252685546871</v>
      </c>
      <c r="Z653">
        <f t="shared" si="32"/>
        <v>-2.687589645385742E-2</v>
      </c>
    </row>
    <row r="654">
      <c r="A654" t="s">
        <v>89</v>
      </c>
      <c r="B654" t="s">
        <v>90</v>
      </c>
      <c r="C654" t="s">
        <v>91</v>
      </c>
      <c r="D654" t="s">
        <v>98</v>
      </c>
      <c r="E654" t="s">
        <v>54</v>
      </c>
      <c r="F654" s="0">
        <v>5</v>
      </c>
      <c r="G654" s="0"/>
      <c r="H654" s="0"/>
      <c r="I654" s="0"/>
      <c r="J654" s="0"/>
      <c r="K654" s="0"/>
      <c r="L654" s="0"/>
      <c r="M654" s="0"/>
      <c r="N654" s="0"/>
      <c r="O654" s="0"/>
      <c r="P654" s="0"/>
      <c r="Q654" s="0"/>
      <c r="R654" s="0">
        <v>5</v>
      </c>
      <c r="S654" s="0">
        <v>1358.40673828125</v>
      </c>
      <c r="T654" s="0">
        <v>36.856571197509766</v>
      </c>
      <c r="U654" s="0">
        <v>75.533317565917969</v>
      </c>
      <c r="V654" s="0">
        <v>96.449996948242188</v>
      </c>
      <c r="W654" s="0">
        <v>66.93548583984375</v>
      </c>
      <c r="X654">
        <f t="shared" si="30"/>
        <v>5.4556671142578121</v>
      </c>
      <c r="Y654">
        <f t="shared" si="31"/>
        <v>5.4685296630859375</v>
      </c>
      <c r="Z654">
        <f t="shared" si="32"/>
        <v>-1.2862286567687987E-2</v>
      </c>
    </row>
    <row r="655">
      <c r="A655" t="s">
        <v>89</v>
      </c>
      <c r="B655" t="s">
        <v>90</v>
      </c>
      <c r="C655" t="s">
        <v>91</v>
      </c>
      <c r="D655" t="s">
        <v>98</v>
      </c>
      <c r="E655" t="s">
        <v>54</v>
      </c>
      <c r="F655" s="0">
        <v>6</v>
      </c>
      <c r="G655" s="0"/>
      <c r="H655" s="0"/>
      <c r="I655" s="0"/>
      <c r="J655" s="0"/>
      <c r="K655" s="0"/>
      <c r="L655" s="0"/>
      <c r="M655" s="0"/>
      <c r="N655" s="0"/>
      <c r="O655" s="0"/>
      <c r="P655" s="0"/>
      <c r="Q655" s="0"/>
      <c r="R655" s="0">
        <v>5</v>
      </c>
      <c r="S655" s="0">
        <v>1510.66748046875</v>
      </c>
      <c r="T655" s="0">
        <v>38.867305755615234</v>
      </c>
      <c r="U655" s="0">
        <v>75.533317565917969</v>
      </c>
      <c r="V655" s="0">
        <v>96.449996948242188</v>
      </c>
      <c r="W655" s="0">
        <v>68.032257080078125</v>
      </c>
      <c r="X655">
        <f t="shared" si="30"/>
        <v>5.5851190185546873</v>
      </c>
      <c r="Y655">
        <f t="shared" si="31"/>
        <v>5.6483813476562501</v>
      </c>
      <c r="Z655">
        <f t="shared" si="32"/>
        <v>-6.3262071609497067E-2</v>
      </c>
    </row>
    <row r="656">
      <c r="A656" t="s">
        <v>89</v>
      </c>
      <c r="B656" t="s">
        <v>90</v>
      </c>
      <c r="C656" t="s">
        <v>91</v>
      </c>
      <c r="D656" t="s">
        <v>98</v>
      </c>
      <c r="E656" t="s">
        <v>54</v>
      </c>
      <c r="F656" s="0">
        <v>7</v>
      </c>
      <c r="G656" s="0"/>
      <c r="H656" s="0"/>
      <c r="I656" s="0"/>
      <c r="J656" s="0"/>
      <c r="K656" s="0"/>
      <c r="L656" s="0"/>
      <c r="M656" s="0"/>
      <c r="N656" s="0"/>
      <c r="O656" s="0"/>
      <c r="P656" s="0"/>
      <c r="Q656" s="0"/>
      <c r="R656" s="0">
        <v>5</v>
      </c>
      <c r="S656" s="0">
        <v>1810.8291015625</v>
      </c>
      <c r="T656" s="0">
        <v>42.553836822509766</v>
      </c>
      <c r="U656" s="0">
        <v>75.533317565917969</v>
      </c>
      <c r="V656" s="0">
        <v>96.449996948242188</v>
      </c>
      <c r="W656" s="0">
        <v>71.870964050292969</v>
      </c>
      <c r="X656">
        <f t="shared" si="30"/>
        <v>5.9090197753906253</v>
      </c>
      <c r="Y656">
        <f t="shared" si="31"/>
        <v>6.0670458984374998</v>
      </c>
      <c r="Z656">
        <f t="shared" si="32"/>
        <v>-0.15802596092224122</v>
      </c>
    </row>
    <row r="657">
      <c r="A657" t="s">
        <v>89</v>
      </c>
      <c r="B657" t="s">
        <v>90</v>
      </c>
      <c r="C657" t="s">
        <v>91</v>
      </c>
      <c r="D657" t="s">
        <v>98</v>
      </c>
      <c r="E657" t="s">
        <v>54</v>
      </c>
      <c r="F657" s="0">
        <v>8</v>
      </c>
      <c r="G657" s="0"/>
      <c r="H657" s="0"/>
      <c r="I657" s="0"/>
      <c r="J657" s="0"/>
      <c r="K657" s="0"/>
      <c r="L657" s="0"/>
      <c r="M657" s="0"/>
      <c r="N657" s="0"/>
      <c r="O657" s="0"/>
      <c r="P657" s="0"/>
      <c r="Q657" s="0"/>
      <c r="R657" s="0">
        <v>5</v>
      </c>
      <c r="S657" s="0">
        <v>1678.85302734375</v>
      </c>
      <c r="T657" s="0">
        <v>40.973808288574219</v>
      </c>
      <c r="U657" s="0">
        <v>75.533317565917969</v>
      </c>
      <c r="V657" s="0">
        <v>96.449996948242188</v>
      </c>
      <c r="W657" s="0">
        <v>76.580650329589844</v>
      </c>
      <c r="X657">
        <f t="shared" si="30"/>
        <v>6.2952160644531254</v>
      </c>
      <c r="Y657">
        <f t="shared" si="31"/>
        <v>6.3568615722656254</v>
      </c>
      <c r="Z657">
        <f t="shared" si="32"/>
        <v>-6.1645317077636722E-2</v>
      </c>
    </row>
    <row r="658">
      <c r="A658" t="s">
        <v>89</v>
      </c>
      <c r="B658" t="s">
        <v>90</v>
      </c>
      <c r="C658" t="s">
        <v>91</v>
      </c>
      <c r="D658" t="s">
        <v>98</v>
      </c>
      <c r="E658" t="s">
        <v>54</v>
      </c>
      <c r="F658" s="0">
        <v>9</v>
      </c>
      <c r="G658" s="0"/>
      <c r="H658" s="0"/>
      <c r="I658" s="0"/>
      <c r="J658" s="0"/>
      <c r="K658" s="0"/>
      <c r="L658" s="0"/>
      <c r="M658" s="0"/>
      <c r="N658" s="0"/>
      <c r="O658" s="0"/>
      <c r="P658" s="0"/>
      <c r="Q658" s="0"/>
      <c r="R658" s="0">
        <v>5</v>
      </c>
      <c r="S658" s="0">
        <v>1690.333740234375</v>
      </c>
      <c r="T658" s="0">
        <v>41.113670349121094</v>
      </c>
      <c r="U658" s="0">
        <v>75.533317565917969</v>
      </c>
      <c r="V658" s="0">
        <v>96.449996948242188</v>
      </c>
      <c r="W658" s="0">
        <v>80.612907409667969</v>
      </c>
      <c r="X658">
        <f t="shared" si="30"/>
        <v>6.7223852539062499</v>
      </c>
      <c r="Y658">
        <f t="shared" si="31"/>
        <v>6.6169000244140621</v>
      </c>
      <c r="Z658">
        <f t="shared" si="32"/>
        <v>0.10548503875732422</v>
      </c>
    </row>
    <row r="659">
      <c r="A659" t="s">
        <v>89</v>
      </c>
      <c r="B659" t="s">
        <v>90</v>
      </c>
      <c r="C659" t="s">
        <v>91</v>
      </c>
      <c r="D659" t="s">
        <v>98</v>
      </c>
      <c r="E659" t="s">
        <v>54</v>
      </c>
      <c r="F659" s="0">
        <v>10</v>
      </c>
      <c r="G659" s="0"/>
      <c r="H659" s="0"/>
      <c r="I659" s="0"/>
      <c r="J659" s="0"/>
      <c r="K659" s="0"/>
      <c r="L659" s="0"/>
      <c r="M659" s="0"/>
      <c r="N659" s="0"/>
      <c r="O659" s="0"/>
      <c r="P659" s="0"/>
      <c r="Q659" s="0"/>
      <c r="R659" s="0">
        <v>5</v>
      </c>
      <c r="S659" s="0">
        <v>1669.10595703125</v>
      </c>
      <c r="T659" s="0">
        <v>40.854694366455078</v>
      </c>
      <c r="U659" s="0">
        <v>75.533317565917969</v>
      </c>
      <c r="V659" s="0">
        <v>96.449996948242188</v>
      </c>
      <c r="W659" s="0">
        <v>81.225807189941406</v>
      </c>
      <c r="X659">
        <f t="shared" si="30"/>
        <v>7.0747271728515626</v>
      </c>
      <c r="Y659">
        <f t="shared" si="31"/>
        <v>7.0381091308593753</v>
      </c>
      <c r="Z659">
        <f t="shared" si="32"/>
        <v>3.6618046760559082E-2</v>
      </c>
    </row>
    <row r="660">
      <c r="A660" t="s">
        <v>89</v>
      </c>
      <c r="B660" t="s">
        <v>90</v>
      </c>
      <c r="C660" t="s">
        <v>91</v>
      </c>
      <c r="D660" t="s">
        <v>98</v>
      </c>
      <c r="E660" t="s">
        <v>54</v>
      </c>
      <c r="F660" s="0">
        <v>11</v>
      </c>
      <c r="G660" s="0"/>
      <c r="H660" s="0"/>
      <c r="I660" s="0"/>
      <c r="J660" s="0"/>
      <c r="K660" s="0"/>
      <c r="L660" s="0"/>
      <c r="M660" s="0"/>
      <c r="N660" s="0"/>
      <c r="O660" s="0"/>
      <c r="P660" s="0"/>
      <c r="Q660" s="0"/>
      <c r="R660" s="0">
        <v>5</v>
      </c>
      <c r="S660" s="0">
        <v>1813.47705078125</v>
      </c>
      <c r="T660" s="0">
        <v>42.584938049316406</v>
      </c>
      <c r="U660" s="0">
        <v>75.533317565917969</v>
      </c>
      <c r="V660" s="0">
        <v>96.449996948242188</v>
      </c>
      <c r="W660" s="0">
        <v>82.225807189941406</v>
      </c>
      <c r="X660">
        <f t="shared" si="30"/>
        <v>7.4290093994140625</v>
      </c>
      <c r="Y660">
        <f t="shared" si="31"/>
        <v>7.2582836914062501</v>
      </c>
      <c r="Z660">
        <f t="shared" si="32"/>
        <v>0.17072547912597658</v>
      </c>
    </row>
    <row r="661">
      <c r="A661" t="s">
        <v>89</v>
      </c>
      <c r="B661" t="s">
        <v>90</v>
      </c>
      <c r="C661" t="s">
        <v>91</v>
      </c>
      <c r="D661" t="s">
        <v>98</v>
      </c>
      <c r="E661" t="s">
        <v>54</v>
      </c>
      <c r="F661" s="0">
        <v>12</v>
      </c>
      <c r="G661" s="0"/>
      <c r="H661" s="0"/>
      <c r="I661" s="0"/>
      <c r="J661" s="0"/>
      <c r="K661" s="0"/>
      <c r="L661" s="0"/>
      <c r="M661" s="0"/>
      <c r="N661" s="0"/>
      <c r="O661" s="0"/>
      <c r="P661" s="0"/>
      <c r="Q661" s="0"/>
      <c r="R661" s="0">
        <v>5</v>
      </c>
      <c r="S661" s="0">
        <v>1731.4521484375</v>
      </c>
      <c r="T661" s="0">
        <v>41.610721588134766</v>
      </c>
      <c r="U661" s="0">
        <v>75.533317565917969</v>
      </c>
      <c r="V661" s="0">
        <v>96.449996948242188</v>
      </c>
      <c r="W661" s="0">
        <v>82.096771240234375</v>
      </c>
      <c r="X661">
        <f t="shared" si="30"/>
        <v>7.5297839355468748</v>
      </c>
      <c r="Y661">
        <f t="shared" si="31"/>
        <v>7.1948577880859377</v>
      </c>
      <c r="Z661">
        <f t="shared" si="32"/>
        <v>0.33492618560791015</v>
      </c>
    </row>
    <row r="662">
      <c r="A662" t="s">
        <v>89</v>
      </c>
      <c r="B662" t="s">
        <v>90</v>
      </c>
      <c r="C662" t="s">
        <v>91</v>
      </c>
      <c r="D662" t="s">
        <v>98</v>
      </c>
      <c r="E662" t="s">
        <v>54</v>
      </c>
      <c r="F662" s="0">
        <v>13</v>
      </c>
      <c r="G662" s="0"/>
      <c r="H662" s="0"/>
      <c r="I662" s="0"/>
      <c r="J662" s="0"/>
      <c r="K662" s="0"/>
      <c r="L662" s="0"/>
      <c r="M662" s="0"/>
      <c r="N662" s="0"/>
      <c r="O662" s="0"/>
      <c r="P662" s="0"/>
      <c r="Q662" s="0"/>
      <c r="R662" s="0">
        <v>5</v>
      </c>
      <c r="S662" s="0">
        <v>2056.29345703125</v>
      </c>
      <c r="T662" s="0">
        <v>45.346370697021484</v>
      </c>
      <c r="U662" s="0">
        <v>75.533317565917969</v>
      </c>
      <c r="V662" s="0">
        <v>96.449996948242188</v>
      </c>
      <c r="W662" s="0">
        <v>82.161285400390625</v>
      </c>
      <c r="X662">
        <f t="shared" si="30"/>
        <v>7.4886444091796873</v>
      </c>
      <c r="Y662">
        <f t="shared" si="31"/>
        <v>7.2391320800781251</v>
      </c>
      <c r="Z662">
        <f t="shared" si="32"/>
        <v>0.24951225280761719</v>
      </c>
    </row>
    <row r="663">
      <c r="A663" t="s">
        <v>89</v>
      </c>
      <c r="B663" t="s">
        <v>90</v>
      </c>
      <c r="C663" t="s">
        <v>91</v>
      </c>
      <c r="D663" t="s">
        <v>98</v>
      </c>
      <c r="E663" t="s">
        <v>54</v>
      </c>
      <c r="F663" s="0">
        <v>14</v>
      </c>
      <c r="G663" s="0"/>
      <c r="H663" s="0"/>
      <c r="I663" s="0"/>
      <c r="J663" s="0"/>
      <c r="K663" s="0"/>
      <c r="L663" s="0"/>
      <c r="M663" s="0"/>
      <c r="N663" s="0"/>
      <c r="O663" s="0"/>
      <c r="P663" s="0"/>
      <c r="Q663" s="0"/>
      <c r="R663" s="0">
        <v>5</v>
      </c>
      <c r="S663" s="0">
        <v>2173.396240234375</v>
      </c>
      <c r="T663" s="0">
        <v>46.619697570800781</v>
      </c>
      <c r="U663" s="0">
        <v>75.533317565917969</v>
      </c>
      <c r="V663" s="0">
        <v>96.449996948242188</v>
      </c>
      <c r="W663" s="0">
        <v>82.129035949707031</v>
      </c>
      <c r="X663">
        <f t="shared" si="30"/>
        <v>7.5497540283203124</v>
      </c>
      <c r="Y663">
        <f t="shared" si="31"/>
        <v>7.2517254638671877</v>
      </c>
      <c r="Z663">
        <f t="shared" si="32"/>
        <v>0.29802852630615234</v>
      </c>
    </row>
    <row r="664">
      <c r="A664" t="s">
        <v>89</v>
      </c>
      <c r="B664" t="s">
        <v>90</v>
      </c>
      <c r="C664" t="s">
        <v>91</v>
      </c>
      <c r="D664" t="s">
        <v>98</v>
      </c>
      <c r="E664" t="s">
        <v>54</v>
      </c>
      <c r="F664" s="0">
        <v>15</v>
      </c>
      <c r="G664" s="0"/>
      <c r="H664" s="0"/>
      <c r="I664" s="0"/>
      <c r="J664" s="0"/>
      <c r="K664" s="0"/>
      <c r="L664" s="0"/>
      <c r="M664" s="0"/>
      <c r="N664" s="0"/>
      <c r="O664" s="0"/>
      <c r="P664" s="0"/>
      <c r="Q664" s="0"/>
      <c r="R664" s="0">
        <v>5</v>
      </c>
      <c r="S664" s="0">
        <v>1866.6873779296875</v>
      </c>
      <c r="T664" s="0">
        <v>43.205177307128906</v>
      </c>
      <c r="U664" s="0">
        <v>75.533317565917969</v>
      </c>
      <c r="V664" s="0">
        <v>96.449996948242188</v>
      </c>
      <c r="W664" s="0">
        <v>81.774192810058594</v>
      </c>
      <c r="X664">
        <f t="shared" si="30"/>
        <v>7.3696112060546879</v>
      </c>
      <c r="Y664">
        <f t="shared" si="31"/>
        <v>7.0205157470703128</v>
      </c>
      <c r="Z664">
        <f t="shared" si="32"/>
        <v>0.34909553527832032</v>
      </c>
    </row>
    <row r="665">
      <c r="A665" t="s">
        <v>89</v>
      </c>
      <c r="B665" t="s">
        <v>90</v>
      </c>
      <c r="C665" t="s">
        <v>91</v>
      </c>
      <c r="D665" t="s">
        <v>98</v>
      </c>
      <c r="E665" t="s">
        <v>54</v>
      </c>
      <c r="F665" s="0">
        <v>16</v>
      </c>
      <c r="G665" s="0"/>
      <c r="H665" s="0"/>
      <c r="I665" s="0"/>
      <c r="J665" s="0"/>
      <c r="K665" s="0"/>
      <c r="L665" s="0"/>
      <c r="M665" s="0"/>
      <c r="N665" s="0"/>
      <c r="O665" s="0"/>
      <c r="P665" s="0"/>
      <c r="Q665" s="0"/>
      <c r="R665" s="0">
        <v>5</v>
      </c>
      <c r="S665" s="0">
        <v>1600.6507568359375</v>
      </c>
      <c r="T665" s="0">
        <v>40.008132934570313</v>
      </c>
      <c r="U665" s="0">
        <v>75.533317565917969</v>
      </c>
      <c r="V665" s="0">
        <v>96.449996948242188</v>
      </c>
      <c r="W665" s="0">
        <v>80.387100219726563</v>
      </c>
      <c r="X665">
        <f t="shared" si="30"/>
        <v>7.1659045410156246</v>
      </c>
      <c r="Y665">
        <f t="shared" si="31"/>
        <v>6.7696032714843746</v>
      </c>
      <c r="Z665">
        <f t="shared" si="32"/>
        <v>0.39630126953125</v>
      </c>
    </row>
    <row r="666">
      <c r="A666" t="s">
        <v>89</v>
      </c>
      <c r="B666" t="s">
        <v>90</v>
      </c>
      <c r="C666" t="s">
        <v>91</v>
      </c>
      <c r="D666" t="s">
        <v>98</v>
      </c>
      <c r="E666" t="s">
        <v>54</v>
      </c>
      <c r="F666" s="0">
        <v>17</v>
      </c>
      <c r="G666" s="0"/>
      <c r="H666" s="0"/>
      <c r="I666" s="0"/>
      <c r="J666" s="0"/>
      <c r="K666" s="0"/>
      <c r="L666" s="0"/>
      <c r="M666" s="0"/>
      <c r="N666" s="0"/>
      <c r="O666" s="0"/>
      <c r="P666" s="0"/>
      <c r="Q666" s="0"/>
      <c r="R666" s="0">
        <v>5</v>
      </c>
      <c r="S666" s="0">
        <v>1728.7850341796875</v>
      </c>
      <c r="T666" s="0">
        <v>41.578659057617188</v>
      </c>
      <c r="U666" s="0">
        <v>75.533317565917969</v>
      </c>
      <c r="V666" s="0">
        <v>96.449996948242188</v>
      </c>
      <c r="W666" s="0">
        <v>78.935478210449219</v>
      </c>
      <c r="X666">
        <f t="shared" si="30"/>
        <v>6.913521728515625</v>
      </c>
      <c r="Y666">
        <f t="shared" si="31"/>
        <v>6.6500708007812497</v>
      </c>
      <c r="Z666">
        <f t="shared" si="32"/>
        <v>0.26345083236694333</v>
      </c>
    </row>
    <row r="667">
      <c r="A667" t="s">
        <v>89</v>
      </c>
      <c r="B667" t="s">
        <v>90</v>
      </c>
      <c r="C667" t="s">
        <v>91</v>
      </c>
      <c r="D667" t="s">
        <v>98</v>
      </c>
      <c r="E667" t="s">
        <v>54</v>
      </c>
      <c r="F667" s="0">
        <v>18</v>
      </c>
      <c r="G667" s="0"/>
      <c r="H667" s="0"/>
      <c r="I667" s="0"/>
      <c r="J667" s="0"/>
      <c r="K667" s="0"/>
      <c r="L667" s="0"/>
      <c r="M667" s="0"/>
      <c r="N667" s="0"/>
      <c r="O667" s="0"/>
      <c r="P667" s="0"/>
      <c r="Q667" s="0"/>
      <c r="R667" s="0">
        <v>5</v>
      </c>
      <c r="S667" s="0">
        <v>1799.9957275390625</v>
      </c>
      <c r="T667" s="0">
        <v>42.426357269287109</v>
      </c>
      <c r="U667" s="0">
        <v>75.533317565917969</v>
      </c>
      <c r="V667" s="0">
        <v>96.449996948242188</v>
      </c>
      <c r="W667" s="0">
        <v>76.483871459960938</v>
      </c>
      <c r="X667">
        <f t="shared" si="30"/>
        <v>6.6370745849609376</v>
      </c>
      <c r="Y667">
        <f t="shared" si="31"/>
        <v>6.4885388183593751</v>
      </c>
      <c r="Z667">
        <f t="shared" si="32"/>
        <v>0.14853569984436035</v>
      </c>
    </row>
    <row r="668">
      <c r="A668" t="s">
        <v>89</v>
      </c>
      <c r="B668" t="s">
        <v>90</v>
      </c>
      <c r="C668" t="s">
        <v>91</v>
      </c>
      <c r="D668" t="s">
        <v>98</v>
      </c>
      <c r="E668" t="s">
        <v>54</v>
      </c>
      <c r="F668" s="0">
        <v>19</v>
      </c>
      <c r="G668" s="0"/>
      <c r="H668" s="0"/>
      <c r="I668" s="0"/>
      <c r="J668" s="0"/>
      <c r="K668" s="0"/>
      <c r="L668" s="0"/>
      <c r="M668" s="0"/>
      <c r="N668" s="0"/>
      <c r="O668" s="0"/>
      <c r="P668" s="0"/>
      <c r="Q668" s="0"/>
      <c r="R668" s="0">
        <v>5</v>
      </c>
      <c r="S668" s="0">
        <v>1809.9224853515625</v>
      </c>
      <c r="T668" s="0">
        <v>42.543182373046875</v>
      </c>
      <c r="U668" s="0">
        <v>75.533317565917969</v>
      </c>
      <c r="V668" s="0">
        <v>96.449996948242188</v>
      </c>
      <c r="W668" s="0">
        <v>74.258064270019531</v>
      </c>
      <c r="X668">
        <f t="shared" si="30"/>
        <v>6.3872406005859377</v>
      </c>
      <c r="Y668">
        <f t="shared" si="31"/>
        <v>6.2329742431640627</v>
      </c>
      <c r="Z668">
        <f t="shared" si="32"/>
        <v>0.15426657676696778</v>
      </c>
    </row>
    <row r="669">
      <c r="A669" t="s">
        <v>89</v>
      </c>
      <c r="B669" t="s">
        <v>90</v>
      </c>
      <c r="C669" t="s">
        <v>91</v>
      </c>
      <c r="D669" t="s">
        <v>98</v>
      </c>
      <c r="E669" t="s">
        <v>54</v>
      </c>
      <c r="F669" s="0">
        <v>20</v>
      </c>
      <c r="G669" s="0"/>
      <c r="H669" s="0"/>
      <c r="I669" s="0"/>
      <c r="J669" s="0"/>
      <c r="K669" s="0"/>
      <c r="L669" s="0"/>
      <c r="M669" s="0"/>
      <c r="N669" s="0"/>
      <c r="O669" s="0"/>
      <c r="P669" s="0"/>
      <c r="Q669" s="0"/>
      <c r="R669" s="0">
        <v>5</v>
      </c>
      <c r="S669" s="0">
        <v>1507.42626953125</v>
      </c>
      <c r="T669" s="0">
        <v>38.825588226318359</v>
      </c>
      <c r="U669" s="0">
        <v>75.533317565917969</v>
      </c>
      <c r="V669" s="0">
        <v>96.449996948242188</v>
      </c>
      <c r="W669" s="0">
        <v>72.967742919921875</v>
      </c>
      <c r="X669">
        <f t="shared" si="30"/>
        <v>6.1861346435546878</v>
      </c>
      <c r="Y669">
        <f t="shared" si="31"/>
        <v>6.07956787109375</v>
      </c>
      <c r="Z669">
        <f t="shared" si="32"/>
        <v>0.10656674385070801</v>
      </c>
    </row>
    <row r="670">
      <c r="A670" t="s">
        <v>89</v>
      </c>
      <c r="B670" t="s">
        <v>90</v>
      </c>
      <c r="C670" t="s">
        <v>91</v>
      </c>
      <c r="D670" t="s">
        <v>98</v>
      </c>
      <c r="E670" t="s">
        <v>54</v>
      </c>
      <c r="F670" s="0">
        <v>21</v>
      </c>
      <c r="G670" s="0"/>
      <c r="H670" s="0"/>
      <c r="I670" s="0"/>
      <c r="J670" s="0"/>
      <c r="K670" s="0"/>
      <c r="L670" s="0"/>
      <c r="M670" s="0"/>
      <c r="N670" s="0"/>
      <c r="O670" s="0"/>
      <c r="P670" s="0"/>
      <c r="Q670" s="0"/>
      <c r="R670" s="0">
        <v>5</v>
      </c>
      <c r="S670" s="0">
        <v>1126.989013671875</v>
      </c>
      <c r="T670" s="0">
        <v>33.570655822753906</v>
      </c>
      <c r="U670" s="0">
        <v>75.533317565917969</v>
      </c>
      <c r="V670" s="0">
        <v>96.449996948242188</v>
      </c>
      <c r="W670" s="0">
        <v>70.93548583984375</v>
      </c>
      <c r="X670">
        <f t="shared" si="30"/>
        <v>5.9552996826171878</v>
      </c>
      <c r="Y670">
        <f t="shared" si="31"/>
        <v>5.8807220458984375</v>
      </c>
      <c r="Z670">
        <f t="shared" si="32"/>
        <v>7.4577407836914064E-2</v>
      </c>
    </row>
    <row r="671">
      <c r="A671" t="s">
        <v>89</v>
      </c>
      <c r="B671" t="s">
        <v>90</v>
      </c>
      <c r="C671" t="s">
        <v>91</v>
      </c>
      <c r="D671" t="s">
        <v>98</v>
      </c>
      <c r="E671" t="s">
        <v>54</v>
      </c>
      <c r="F671" s="0">
        <v>22</v>
      </c>
      <c r="G671" s="0"/>
      <c r="H671" s="0"/>
      <c r="I671" s="0"/>
      <c r="J671" s="0"/>
      <c r="K671" s="0"/>
      <c r="L671" s="0"/>
      <c r="M671" s="0"/>
      <c r="N671" s="0"/>
      <c r="O671" s="0"/>
      <c r="P671" s="0"/>
      <c r="Q671" s="0"/>
      <c r="R671" s="0">
        <v>5</v>
      </c>
      <c r="S671" s="0">
        <v>1229.547607421875</v>
      </c>
      <c r="T671" s="0">
        <v>35.064907073974609</v>
      </c>
      <c r="U671" s="0">
        <v>75.533317565917969</v>
      </c>
      <c r="V671" s="0">
        <v>96.449996948242188</v>
      </c>
      <c r="W671" s="0">
        <v>69.677421569824219</v>
      </c>
      <c r="X671">
        <f t="shared" si="30"/>
        <v>5.7464654541015623</v>
      </c>
      <c r="Y671">
        <f t="shared" si="31"/>
        <v>5.6366937255859373</v>
      </c>
      <c r="Z671">
        <f t="shared" si="32"/>
        <v>0.10977157592773437</v>
      </c>
    </row>
    <row r="672">
      <c r="A672" t="s">
        <v>89</v>
      </c>
      <c r="B672" t="s">
        <v>90</v>
      </c>
      <c r="C672" t="s">
        <v>91</v>
      </c>
      <c r="D672" t="s">
        <v>98</v>
      </c>
      <c r="E672" t="s">
        <v>54</v>
      </c>
      <c r="F672" s="0">
        <v>23</v>
      </c>
      <c r="G672" s="0"/>
      <c r="H672" s="0"/>
      <c r="I672" s="0"/>
      <c r="J672" s="0"/>
      <c r="K672" s="0"/>
      <c r="L672" s="0"/>
      <c r="M672" s="0"/>
      <c r="N672" s="0"/>
      <c r="O672" s="0"/>
      <c r="P672" s="0"/>
      <c r="Q672" s="0"/>
      <c r="R672" s="0">
        <v>5</v>
      </c>
      <c r="S672" s="0">
        <v>1050.374755859375</v>
      </c>
      <c r="T672" s="0">
        <v>32.40948486328125</v>
      </c>
      <c r="U672" s="0">
        <v>75.533317565917969</v>
      </c>
      <c r="V672" s="0">
        <v>96.449996948242188</v>
      </c>
      <c r="W672" s="0">
        <v>68.741935729980469</v>
      </c>
      <c r="X672">
        <f t="shared" si="30"/>
        <v>5.6030072021484374</v>
      </c>
      <c r="Y672">
        <f t="shared" si="31"/>
        <v>5.5787707519531251</v>
      </c>
      <c r="Z672">
        <f t="shared" si="32"/>
        <v>2.4236447811126709E-2</v>
      </c>
    </row>
    <row r="673">
      <c r="A673" t="s">
        <v>89</v>
      </c>
      <c r="B673" t="s">
        <v>90</v>
      </c>
      <c r="C673" t="s">
        <v>91</v>
      </c>
      <c r="D673" t="s">
        <v>98</v>
      </c>
      <c r="E673" t="s">
        <v>54</v>
      </c>
      <c r="F673" s="0">
        <v>24</v>
      </c>
      <c r="G673" s="0"/>
      <c r="H673" s="0"/>
      <c r="I673" s="0"/>
      <c r="J673" s="0"/>
      <c r="K673" s="0"/>
      <c r="L673" s="0"/>
      <c r="M673" s="0"/>
      <c r="N673" s="0"/>
      <c r="O673" s="0"/>
      <c r="P673" s="0"/>
      <c r="Q673" s="0"/>
      <c r="R673" s="0">
        <v>5</v>
      </c>
      <c r="S673" s="0">
        <v>1070.630126953125</v>
      </c>
      <c r="T673" s="0">
        <v>32.720485687255859</v>
      </c>
      <c r="U673" s="0">
        <v>75.533317565917969</v>
      </c>
      <c r="V673" s="0">
        <v>96.449996948242188</v>
      </c>
      <c r="W673" s="0">
        <v>67.967742919921875</v>
      </c>
      <c r="X673">
        <f t="shared" si="30"/>
        <v>5.5791033935546874</v>
      </c>
      <c r="Y673">
        <f t="shared" si="31"/>
        <v>5.50473876953125</v>
      </c>
      <c r="Z673">
        <f t="shared" si="32"/>
        <v>7.4364485740661623E-2</v>
      </c>
    </row>
    <row r="674">
      <c r="A674" t="s">
        <v>89</v>
      </c>
      <c r="B674" t="s">
        <v>90</v>
      </c>
      <c r="C674" t="s">
        <v>92</v>
      </c>
      <c r="D674" t="s">
        <v>81</v>
      </c>
      <c r="E674" t="s">
        <v>100</v>
      </c>
      <c r="F674" s="0">
        <v>1</v>
      </c>
      <c r="G674" s="0">
        <v>26.006902694702148</v>
      </c>
      <c r="H674" s="0">
        <v>24.407716751098633</v>
      </c>
      <c r="I674" s="0">
        <v>1.5991864204406738</v>
      </c>
      <c r="J674" s="0">
        <v>0.061490844935178757</v>
      </c>
      <c r="K674" s="0">
        <v>-0.55540972948074341</v>
      </c>
      <c r="L674" s="0">
        <v>0.71754312515258789</v>
      </c>
      <c r="M674" s="0">
        <v>1.5991864204406738</v>
      </c>
      <c r="N674" s="0">
        <v>2.4808297157287598</v>
      </c>
      <c r="O674" s="0">
        <v>3.7537825107574463</v>
      </c>
      <c r="P674" s="0">
        <v>-1.1662077903747559</v>
      </c>
      <c r="Q674" s="0">
        <v>4.3645806312561035</v>
      </c>
      <c r="R674" s="0">
        <v>300</v>
      </c>
      <c r="S674" s="0">
        <v>2.8265688419342041</v>
      </c>
      <c r="T674" s="0">
        <v>1.6812403202056885</v>
      </c>
      <c r="U674" s="0">
        <v>56.519256591796875</v>
      </c>
      <c r="V674" s="0">
        <v>64</v>
      </c>
      <c r="W674" s="0">
        <v>53.558528900146484</v>
      </c>
      <c r="X674">
        <f t="shared" si="30"/>
        <v>7.8020708084106447</v>
      </c>
      <c r="Y674">
        <f t="shared" si="31"/>
        <v>7.3223150253295897</v>
      </c>
      <c r="Z674">
        <f t="shared" si="32"/>
        <v>0.47975592613220214</v>
      </c>
    </row>
    <row r="675">
      <c r="A675" t="s">
        <v>89</v>
      </c>
      <c r="B675" t="s">
        <v>90</v>
      </c>
      <c r="C675" t="s">
        <v>92</v>
      </c>
      <c r="D675" t="s">
        <v>81</v>
      </c>
      <c r="E675" t="s">
        <v>100</v>
      </c>
      <c r="F675" s="0">
        <v>2</v>
      </c>
      <c r="G675" s="0">
        <v>24.902431488037109</v>
      </c>
      <c r="H675" s="0">
        <v>24.035091400146484</v>
      </c>
      <c r="I675" s="0">
        <v>0.86734068393707275</v>
      </c>
      <c r="J675" s="0">
        <v>0.034829556941986084</v>
      </c>
      <c r="K675" s="0">
        <v>-1.1587544679641724</v>
      </c>
      <c r="L675" s="0">
        <v>0.038278993219137192</v>
      </c>
      <c r="M675" s="0">
        <v>0.86734068393707275</v>
      </c>
      <c r="N675" s="0">
        <v>1.6964024305343628</v>
      </c>
      <c r="O675" s="0">
        <v>2.8934357166290283</v>
      </c>
      <c r="P675" s="0">
        <v>-1.7331242561340332</v>
      </c>
      <c r="Q675" s="0">
        <v>3.4678056240081787</v>
      </c>
      <c r="R675" s="0">
        <v>300</v>
      </c>
      <c r="S675" s="0">
        <v>2.4994676113128662</v>
      </c>
      <c r="T675" s="0">
        <v>1.5809704065322876</v>
      </c>
      <c r="U675" s="0">
        <v>56.519256591796875</v>
      </c>
      <c r="V675" s="0">
        <v>64</v>
      </c>
      <c r="W675" s="0">
        <v>53.866222381591797</v>
      </c>
      <c r="X675">
        <f t="shared" si="30"/>
        <v>7.4707294464111325</v>
      </c>
      <c r="Y675">
        <f t="shared" si="31"/>
        <v>7.2105274200439453</v>
      </c>
      <c r="Z675">
        <f t="shared" si="32"/>
        <v>0.2602022051811218</v>
      </c>
    </row>
    <row r="676">
      <c r="A676" t="s">
        <v>89</v>
      </c>
      <c r="B676" t="s">
        <v>90</v>
      </c>
      <c r="C676" t="s">
        <v>92</v>
      </c>
      <c r="D676" t="s">
        <v>81</v>
      </c>
      <c r="E676" t="s">
        <v>100</v>
      </c>
      <c r="F676" s="0">
        <v>3</v>
      </c>
      <c r="G676" s="0">
        <v>24.267898559570313</v>
      </c>
      <c r="H676" s="0">
        <v>23.753749847412109</v>
      </c>
      <c r="I676" s="0">
        <v>0.51414811611175537</v>
      </c>
      <c r="J676" s="0">
        <v>0.021186346188187599</v>
      </c>
      <c r="K676" s="0">
        <v>-1.5265777111053467</v>
      </c>
      <c r="L676" s="0">
        <v>-0.32090035080909729</v>
      </c>
      <c r="M676" s="0">
        <v>0.51414811611175537</v>
      </c>
      <c r="N676" s="0">
        <v>1.3491965532302856</v>
      </c>
      <c r="O676" s="0">
        <v>2.5548739433288574</v>
      </c>
      <c r="P676" s="0">
        <v>-2.1050951480865479</v>
      </c>
      <c r="Q676" s="0">
        <v>3.1333913803100586</v>
      </c>
      <c r="R676" s="0">
        <v>300</v>
      </c>
      <c r="S676" s="0">
        <v>2.5356957912445068</v>
      </c>
      <c r="T676" s="0">
        <v>1.5923868417739868</v>
      </c>
      <c r="U676" s="0">
        <v>56.519256591796875</v>
      </c>
      <c r="V676" s="0">
        <v>64</v>
      </c>
      <c r="W676" s="0">
        <v>53.712375640869141</v>
      </c>
      <c r="X676">
        <f t="shared" si="30"/>
        <v>7.2803695678710936</v>
      </c>
      <c r="Y676">
        <f t="shared" si="31"/>
        <v>7.1261249542236325</v>
      </c>
      <c r="Z676">
        <f t="shared" si="32"/>
        <v>0.15424443483352662</v>
      </c>
    </row>
    <row r="677">
      <c r="A677" t="s">
        <v>89</v>
      </c>
      <c r="B677" t="s">
        <v>90</v>
      </c>
      <c r="C677" t="s">
        <v>92</v>
      </c>
      <c r="D677" t="s">
        <v>81</v>
      </c>
      <c r="E677" t="s">
        <v>100</v>
      </c>
      <c r="F677" s="0">
        <v>4</v>
      </c>
      <c r="G677" s="0">
        <v>24.437267303466797</v>
      </c>
      <c r="H677" s="0">
        <v>24.312335968017578</v>
      </c>
      <c r="I677" s="0">
        <v>0.12493135780096054</v>
      </c>
      <c r="J677" s="0">
        <v>0.0051123294979333878</v>
      </c>
      <c r="K677" s="0">
        <v>-1.7408726215362549</v>
      </c>
      <c r="L677" s="0">
        <v>-0.63854050636291504</v>
      </c>
      <c r="M677" s="0">
        <v>0.12493135780096054</v>
      </c>
      <c r="N677" s="0">
        <v>0.88840323686599731</v>
      </c>
      <c r="O677" s="0">
        <v>1.9907352924346924</v>
      </c>
      <c r="P677" s="0">
        <v>-2.2698020935058594</v>
      </c>
      <c r="Q677" s="0">
        <v>2.5196647644042969</v>
      </c>
      <c r="R677" s="0">
        <v>300</v>
      </c>
      <c r="S677" s="0">
        <v>2.11962890625</v>
      </c>
      <c r="T677" s="0">
        <v>1.4558945894241333</v>
      </c>
      <c r="U677" s="0">
        <v>56.519256591796875</v>
      </c>
      <c r="V677" s="0">
        <v>64</v>
      </c>
      <c r="W677" s="0">
        <v>54.140472412109375</v>
      </c>
      <c r="X677">
        <f t="shared" si="30"/>
        <v>7.3311801910400387</v>
      </c>
      <c r="Y677">
        <f t="shared" si="31"/>
        <v>7.2937007904052731</v>
      </c>
      <c r="Z677">
        <f t="shared" si="32"/>
        <v>3.7479407340288165E-2</v>
      </c>
    </row>
    <row r="678">
      <c r="A678" t="s">
        <v>89</v>
      </c>
      <c r="B678" t="s">
        <v>90</v>
      </c>
      <c r="C678" t="s">
        <v>92</v>
      </c>
      <c r="D678" t="s">
        <v>81</v>
      </c>
      <c r="E678" t="s">
        <v>100</v>
      </c>
      <c r="F678" s="0">
        <v>5</v>
      </c>
      <c r="G678" s="0">
        <v>26.459613800048828</v>
      </c>
      <c r="H678" s="0">
        <v>25.51024055480957</v>
      </c>
      <c r="I678" s="0">
        <v>0.94937318563461304</v>
      </c>
      <c r="J678" s="0">
        <v>0.035880085080862045</v>
      </c>
      <c r="K678" s="0">
        <v>-0.879364013671875</v>
      </c>
      <c r="L678" s="0">
        <v>0.20106875896453857</v>
      </c>
      <c r="M678" s="0">
        <v>0.94937318563461304</v>
      </c>
      <c r="N678" s="0">
        <v>1.6976776123046875</v>
      </c>
      <c r="O678" s="0">
        <v>2.7781102657318115</v>
      </c>
      <c r="P678" s="0">
        <v>-1.3977855443954468</v>
      </c>
      <c r="Q678" s="0">
        <v>3.2965319156646729</v>
      </c>
      <c r="R678" s="0">
        <v>300</v>
      </c>
      <c r="S678" s="0">
        <v>2.0362467765808105</v>
      </c>
      <c r="T678" s="0">
        <v>1.4269711971282959</v>
      </c>
      <c r="U678" s="0">
        <v>56.519256591796875</v>
      </c>
      <c r="V678" s="0">
        <v>64</v>
      </c>
      <c r="W678" s="0">
        <v>54.357860565185547</v>
      </c>
      <c r="X678">
        <f t="shared" si="30"/>
        <v>7.9378841400146483</v>
      </c>
      <c r="Y678">
        <f t="shared" si="31"/>
        <v>7.6530721664428709</v>
      </c>
      <c r="Z678">
        <f t="shared" si="32"/>
        <v>0.28481195569038392</v>
      </c>
    </row>
    <row r="679">
      <c r="A679" t="s">
        <v>89</v>
      </c>
      <c r="B679" t="s">
        <v>90</v>
      </c>
      <c r="C679" t="s">
        <v>92</v>
      </c>
      <c r="D679" t="s">
        <v>81</v>
      </c>
      <c r="E679" t="s">
        <v>100</v>
      </c>
      <c r="F679" s="0">
        <v>6</v>
      </c>
      <c r="G679" s="0">
        <v>28.797714233398438</v>
      </c>
      <c r="H679" s="0">
        <v>28.354776382446289</v>
      </c>
      <c r="I679" s="0">
        <v>0.44293949007987976</v>
      </c>
      <c r="J679" s="0">
        <v>0.015381064265966415</v>
      </c>
      <c r="K679" s="0">
        <v>-1.3791971206665039</v>
      </c>
      <c r="L679" s="0">
        <v>-0.30266404151916504</v>
      </c>
      <c r="M679" s="0">
        <v>0.44293949007987976</v>
      </c>
      <c r="N679" s="0">
        <v>1.1885430812835693</v>
      </c>
      <c r="O679" s="0">
        <v>2.2650761604309082</v>
      </c>
      <c r="P679" s="0">
        <v>-1.8957475423812866</v>
      </c>
      <c r="Q679" s="0">
        <v>2.7816264629364014</v>
      </c>
      <c r="R679" s="0">
        <v>300</v>
      </c>
      <c r="S679" s="0">
        <v>2.0215742588043213</v>
      </c>
      <c r="T679" s="0">
        <v>1.4218207597732544</v>
      </c>
      <c r="U679" s="0">
        <v>56.519256591796875</v>
      </c>
      <c r="V679" s="0">
        <v>64</v>
      </c>
      <c r="W679" s="0">
        <v>54.956520080566406</v>
      </c>
      <c r="X679">
        <f t="shared" si="30"/>
        <v>8.6393142700195309</v>
      </c>
      <c r="Y679">
        <f t="shared" si="31"/>
        <v>8.5064329147338871</v>
      </c>
      <c r="Z679">
        <f t="shared" si="32"/>
        <v>0.13288184702396394</v>
      </c>
    </row>
    <row r="680">
      <c r="A680" t="s">
        <v>89</v>
      </c>
      <c r="B680" t="s">
        <v>90</v>
      </c>
      <c r="C680" t="s">
        <v>92</v>
      </c>
      <c r="D680" t="s">
        <v>81</v>
      </c>
      <c r="E680" t="s">
        <v>100</v>
      </c>
      <c r="F680" s="0">
        <v>7</v>
      </c>
      <c r="G680" s="0">
        <v>34.703620910644531</v>
      </c>
      <c r="H680" s="0">
        <v>32.695075988769531</v>
      </c>
      <c r="I680" s="0">
        <v>2.0085434913635254</v>
      </c>
      <c r="J680" s="0">
        <v>0.057877060025930405</v>
      </c>
      <c r="K680" s="0">
        <v>0.022838937118649483</v>
      </c>
      <c r="L680" s="0">
        <v>1.1960092782974243</v>
      </c>
      <c r="M680" s="0">
        <v>2.0085434913635254</v>
      </c>
      <c r="N680" s="0">
        <v>2.8210775852203369</v>
      </c>
      <c r="O680" s="0">
        <v>3.9942481517791748</v>
      </c>
      <c r="P680" s="0">
        <v>-0.540080726146698</v>
      </c>
      <c r="Q680" s="0">
        <v>4.5571675300598145</v>
      </c>
      <c r="R680" s="0">
        <v>300</v>
      </c>
      <c r="S680" s="0">
        <v>2.400806188583374</v>
      </c>
      <c r="T680" s="0">
        <v>1.5494534969329834</v>
      </c>
      <c r="U680" s="0">
        <v>56.519256591796875</v>
      </c>
      <c r="V680" s="0">
        <v>64</v>
      </c>
      <c r="W680" s="0">
        <v>53.989967346191406</v>
      </c>
      <c r="X680">
        <f t="shared" si="30"/>
        <v>10.411086273193359</v>
      </c>
      <c r="Y680">
        <f t="shared" si="31"/>
        <v>9.808522796630859</v>
      </c>
      <c r="Z680">
        <f t="shared" si="32"/>
        <v>0.60256304740905764</v>
      </c>
    </row>
    <row r="681">
      <c r="A681" t="s">
        <v>89</v>
      </c>
      <c r="B681" t="s">
        <v>90</v>
      </c>
      <c r="C681" t="s">
        <v>92</v>
      </c>
      <c r="D681" t="s">
        <v>81</v>
      </c>
      <c r="E681" t="s">
        <v>100</v>
      </c>
      <c r="F681" s="0">
        <v>8</v>
      </c>
      <c r="G681" s="0">
        <v>42.029151916503906</v>
      </c>
      <c r="H681" s="0">
        <v>38.952571868896484</v>
      </c>
      <c r="I681" s="0">
        <v>3.0765790939331055</v>
      </c>
      <c r="J681" s="0">
        <v>0.073201075196266174</v>
      </c>
      <c r="K681" s="0">
        <v>0.7472042441368103</v>
      </c>
      <c r="L681" s="0">
        <v>2.123417854309082</v>
      </c>
      <c r="M681" s="0">
        <v>3.0765790939331055</v>
      </c>
      <c r="N681" s="0">
        <v>4.0297403335571289</v>
      </c>
      <c r="O681" s="0">
        <v>5.4059538841247559</v>
      </c>
      <c r="P681" s="0">
        <v>0.086858808994293213</v>
      </c>
      <c r="Q681" s="0">
        <v>6.0662994384765625</v>
      </c>
      <c r="R681" s="0">
        <v>300</v>
      </c>
      <c r="S681" s="0">
        <v>3.3037455081939697</v>
      </c>
      <c r="T681" s="0">
        <v>1.8176208734512329</v>
      </c>
      <c r="U681" s="0">
        <v>56.519256591796875</v>
      </c>
      <c r="V681" s="0">
        <v>64</v>
      </c>
      <c r="W681" s="0">
        <v>55.301002502441406</v>
      </c>
      <c r="X681">
        <f t="shared" si="30"/>
        <v>12.608745574951172</v>
      </c>
      <c r="Y681">
        <f t="shared" si="31"/>
        <v>11.685771560668945</v>
      </c>
      <c r="Z681">
        <f t="shared" si="32"/>
        <v>0.92297372817993162</v>
      </c>
    </row>
    <row r="682">
      <c r="A682" t="s">
        <v>89</v>
      </c>
      <c r="B682" t="s">
        <v>90</v>
      </c>
      <c r="C682" t="s">
        <v>92</v>
      </c>
      <c r="D682" t="s">
        <v>81</v>
      </c>
      <c r="E682" t="s">
        <v>100</v>
      </c>
      <c r="F682" s="0">
        <v>9</v>
      </c>
      <c r="G682" s="0">
        <v>47.92034912109375</v>
      </c>
      <c r="H682" s="0">
        <v>43.244533538818359</v>
      </c>
      <c r="I682" s="0">
        <v>4.6758170127868652</v>
      </c>
      <c r="J682" s="0">
        <v>0.097574770450592041</v>
      </c>
      <c r="K682" s="0">
        <v>2.1219143867492676</v>
      </c>
      <c r="L682" s="0">
        <v>3.6307806968688965</v>
      </c>
      <c r="M682" s="0">
        <v>4.6758170127868652</v>
      </c>
      <c r="N682" s="0">
        <v>5.720853328704834</v>
      </c>
      <c r="O682" s="0">
        <v>7.2297196388244629</v>
      </c>
      <c r="P682" s="0">
        <v>1.3979183435440063</v>
      </c>
      <c r="Q682" s="0">
        <v>7.9537158012390137</v>
      </c>
      <c r="R682" s="0">
        <v>300</v>
      </c>
      <c r="S682" s="0">
        <v>3.9713351726531982</v>
      </c>
      <c r="T682" s="0">
        <v>1.9928208589553833</v>
      </c>
      <c r="U682" s="0">
        <v>56.519256591796875</v>
      </c>
      <c r="V682" s="0">
        <v>64</v>
      </c>
      <c r="W682" s="0">
        <v>57.227424621582031</v>
      </c>
      <c r="X682">
        <f t="shared" si="30"/>
        <v>14.376104736328125</v>
      </c>
      <c r="Y682">
        <f t="shared" si="31"/>
        <v>12.973360061645508</v>
      </c>
      <c r="Z682">
        <f t="shared" si="32"/>
        <v>1.4027451038360597</v>
      </c>
    </row>
    <row r="683">
      <c r="A683" t="s">
        <v>89</v>
      </c>
      <c r="B683" t="s">
        <v>90</v>
      </c>
      <c r="C683" t="s">
        <v>92</v>
      </c>
      <c r="D683" t="s">
        <v>81</v>
      </c>
      <c r="E683" t="s">
        <v>100</v>
      </c>
      <c r="F683" s="0">
        <v>10</v>
      </c>
      <c r="G683" s="0">
        <v>48.373790740966797</v>
      </c>
      <c r="H683" s="0">
        <v>43.948112487792969</v>
      </c>
      <c r="I683" s="0">
        <v>4.4256792068481445</v>
      </c>
      <c r="J683" s="0">
        <v>0.091489195823669434</v>
      </c>
      <c r="K683" s="0">
        <v>1.7033623456954956</v>
      </c>
      <c r="L683" s="0">
        <v>3.3117291927337646</v>
      </c>
      <c r="M683" s="0">
        <v>4.4256792068481445</v>
      </c>
      <c r="N683" s="0">
        <v>5.5396289825439453</v>
      </c>
      <c r="O683" s="0">
        <v>7.1479959487915039</v>
      </c>
      <c r="P683" s="0">
        <v>0.93162333965301514</v>
      </c>
      <c r="Q683" s="0">
        <v>7.9197349548339844</v>
      </c>
      <c r="R683" s="0">
        <v>300</v>
      </c>
      <c r="S683" s="0">
        <v>4.5123748779296875</v>
      </c>
      <c r="T683" s="0">
        <v>2.1242351531982422</v>
      </c>
      <c r="U683" s="0">
        <v>56.519256591796875</v>
      </c>
      <c r="V683" s="0">
        <v>64</v>
      </c>
      <c r="W683" s="0">
        <v>58.561874389648438</v>
      </c>
      <c r="X683">
        <f t="shared" si="30"/>
        <v>14.51213722229004</v>
      </c>
      <c r="Y683">
        <f t="shared" si="31"/>
        <v>13.184433746337891</v>
      </c>
      <c r="Z683">
        <f t="shared" si="32"/>
        <v>1.3277037620544434</v>
      </c>
    </row>
    <row r="684">
      <c r="A684" t="s">
        <v>89</v>
      </c>
      <c r="B684" t="s">
        <v>90</v>
      </c>
      <c r="C684" t="s">
        <v>92</v>
      </c>
      <c r="D684" t="s">
        <v>81</v>
      </c>
      <c r="E684" t="s">
        <v>100</v>
      </c>
      <c r="F684" s="0">
        <v>11</v>
      </c>
      <c r="G684" s="0">
        <v>50.13604736328125</v>
      </c>
      <c r="H684" s="0">
        <v>43.780048370361328</v>
      </c>
      <c r="I684" s="0">
        <v>6.3560004234313965</v>
      </c>
      <c r="J684" s="0">
        <v>0.12677505612373352</v>
      </c>
      <c r="K684" s="0">
        <v>2.7024567127227783</v>
      </c>
      <c r="L684" s="0">
        <v>4.8610000610351562</v>
      </c>
      <c r="M684" s="0">
        <v>6.3560004234313965</v>
      </c>
      <c r="N684" s="0">
        <v>7.8510007858276367</v>
      </c>
      <c r="O684" s="0">
        <v>10.009544372558594</v>
      </c>
      <c r="P684" s="0">
        <v>1.6667276620864868</v>
      </c>
      <c r="Q684" s="0">
        <v>11.045272827148438</v>
      </c>
      <c r="R684" s="0">
        <v>300</v>
      </c>
      <c r="S684" s="0">
        <v>8.1274909973144531</v>
      </c>
      <c r="T684" s="0">
        <v>2.8508753776550293</v>
      </c>
      <c r="U684" s="0">
        <v>56.519256591796875</v>
      </c>
      <c r="V684" s="0">
        <v>64</v>
      </c>
      <c r="W684" s="0">
        <v>60.063545227050781</v>
      </c>
      <c r="X684">
        <f t="shared" si="30"/>
        <v>15.040814208984376</v>
      </c>
      <c r="Y684">
        <f t="shared" si="31"/>
        <v>13.134014511108399</v>
      </c>
      <c r="Z684">
        <f t="shared" si="32"/>
        <v>1.906800127029419</v>
      </c>
    </row>
    <row r="685">
      <c r="A685" t="s">
        <v>89</v>
      </c>
      <c r="B685" t="s">
        <v>90</v>
      </c>
      <c r="C685" t="s">
        <v>92</v>
      </c>
      <c r="D685" t="s">
        <v>81</v>
      </c>
      <c r="E685" t="s">
        <v>100</v>
      </c>
      <c r="F685" s="0">
        <v>12</v>
      </c>
      <c r="G685" s="0">
        <v>52.361728668212891</v>
      </c>
      <c r="H685" s="0">
        <v>42.110313415527344</v>
      </c>
      <c r="I685" s="0">
        <v>10.25141716003418</v>
      </c>
      <c r="J685" s="0">
        <v>0.19578072428703308</v>
      </c>
      <c r="K685" s="0">
        <v>5.1935491561889648</v>
      </c>
      <c r="L685" s="0">
        <v>8.1817789077758789</v>
      </c>
      <c r="M685" s="0">
        <v>10.25141716003418</v>
      </c>
      <c r="N685" s="0">
        <v>12.32105541229248</v>
      </c>
      <c r="O685" s="0">
        <v>15.309285163879395</v>
      </c>
      <c r="P685" s="0">
        <v>3.759713888168335</v>
      </c>
      <c r="Q685" s="0">
        <v>16.743120193481445</v>
      </c>
      <c r="R685" s="0">
        <v>300</v>
      </c>
      <c r="S685" s="0">
        <v>15.57624626159668</v>
      </c>
      <c r="T685" s="0">
        <v>3.9466753005981445</v>
      </c>
      <c r="U685" s="0">
        <v>56.519256591796875</v>
      </c>
      <c r="V685" s="0">
        <v>64</v>
      </c>
      <c r="W685" s="0">
        <v>61.220737457275391</v>
      </c>
      <c r="X685">
        <f t="shared" si="30"/>
        <v>15.708518600463867</v>
      </c>
      <c r="Y685">
        <f t="shared" si="31"/>
        <v>12.633094024658202</v>
      </c>
      <c r="Z685">
        <f t="shared" si="32"/>
        <v>3.0754251480102539</v>
      </c>
    </row>
    <row r="686">
      <c r="A686" t="s">
        <v>89</v>
      </c>
      <c r="B686" t="s">
        <v>90</v>
      </c>
      <c r="C686" t="s">
        <v>92</v>
      </c>
      <c r="D686" t="s">
        <v>81</v>
      </c>
      <c r="E686" t="s">
        <v>100</v>
      </c>
      <c r="F686" s="0">
        <v>13</v>
      </c>
      <c r="G686" s="0">
        <v>48.035999298095703</v>
      </c>
      <c r="H686" s="0">
        <v>40.678993225097656</v>
      </c>
      <c r="I686" s="0">
        <v>7.3570022583007812</v>
      </c>
      <c r="J686" s="0">
        <v>0.15315601229667664</v>
      </c>
      <c r="K686" s="0">
        <v>4.0549302101135254</v>
      </c>
      <c r="L686" s="0">
        <v>6.0058212280273438</v>
      </c>
      <c r="M686" s="0">
        <v>7.3570022583007812</v>
      </c>
      <c r="N686" s="0">
        <v>8.7081832885742187</v>
      </c>
      <c r="O686" s="0">
        <v>10.659073829650879</v>
      </c>
      <c r="P686" s="0">
        <v>3.1188390254974365</v>
      </c>
      <c r="Q686" s="0">
        <v>11.595165252685547</v>
      </c>
      <c r="R686" s="0">
        <v>300</v>
      </c>
      <c r="S686" s="0">
        <v>6.638972282409668</v>
      </c>
      <c r="T686" s="0">
        <v>2.57662034034729</v>
      </c>
      <c r="U686" s="0">
        <v>56.519256591796875</v>
      </c>
      <c r="V686" s="0">
        <v>64</v>
      </c>
      <c r="W686" s="0">
        <v>61.946487426757813</v>
      </c>
      <c r="X686">
        <f t="shared" si="30"/>
        <v>14.410799789428712</v>
      </c>
      <c r="Y686">
        <f t="shared" si="31"/>
        <v>12.203697967529298</v>
      </c>
      <c r="Z686">
        <f t="shared" si="32"/>
        <v>2.2071006774902342</v>
      </c>
    </row>
    <row r="687">
      <c r="A687" t="s">
        <v>89</v>
      </c>
      <c r="B687" t="s">
        <v>90</v>
      </c>
      <c r="C687" t="s">
        <v>92</v>
      </c>
      <c r="D687" t="s">
        <v>81</v>
      </c>
      <c r="E687" t="s">
        <v>100</v>
      </c>
      <c r="F687" s="0">
        <v>14</v>
      </c>
      <c r="G687" s="0">
        <v>46.081344604492188</v>
      </c>
      <c r="H687" s="0">
        <v>40.446060180664062</v>
      </c>
      <c r="I687" s="0">
        <v>5.6352858543395996</v>
      </c>
      <c r="J687" s="0">
        <v>0.12228996306657791</v>
      </c>
      <c r="K687" s="0">
        <v>3.1284329891204834</v>
      </c>
      <c r="L687" s="0">
        <v>4.609501838684082</v>
      </c>
      <c r="M687" s="0">
        <v>5.6352858543395996</v>
      </c>
      <c r="N687" s="0">
        <v>6.6610698699951172</v>
      </c>
      <c r="O687" s="0">
        <v>8.1421384811401367</v>
      </c>
      <c r="P687" s="0">
        <v>2.4177749156951904</v>
      </c>
      <c r="Q687" s="0">
        <v>8.8527965545654297</v>
      </c>
      <c r="R687" s="0">
        <v>300</v>
      </c>
      <c r="S687" s="0">
        <v>3.8263576030731201</v>
      </c>
      <c r="T687" s="0">
        <v>1.9561077356338501</v>
      </c>
      <c r="U687" s="0">
        <v>56.519256591796875</v>
      </c>
      <c r="V687" s="0">
        <v>64</v>
      </c>
      <c r="W687" s="0">
        <v>61.85284423828125</v>
      </c>
      <c r="X687">
        <f t="shared" si="30"/>
        <v>13.824403381347656</v>
      </c>
      <c r="Y687">
        <f t="shared" si="31"/>
        <v>12.133818054199219</v>
      </c>
      <c r="Z687">
        <f t="shared" si="32"/>
        <v>1.6905857563018798</v>
      </c>
    </row>
    <row r="688">
      <c r="A688" t="s">
        <v>89</v>
      </c>
      <c r="B688" t="s">
        <v>90</v>
      </c>
      <c r="C688" t="s">
        <v>92</v>
      </c>
      <c r="D688" t="s">
        <v>81</v>
      </c>
      <c r="E688" t="s">
        <v>100</v>
      </c>
      <c r="F688" s="0">
        <v>15</v>
      </c>
      <c r="G688" s="0">
        <v>43.176200866699219</v>
      </c>
      <c r="H688" s="0">
        <v>39.496757507324219</v>
      </c>
      <c r="I688" s="0">
        <v>3.6794428825378418</v>
      </c>
      <c r="J688" s="0">
        <v>0.085219234228134155</v>
      </c>
      <c r="K688" s="0">
        <v>1.3233498334884644</v>
      </c>
      <c r="L688" s="0">
        <v>2.7153487205505371</v>
      </c>
      <c r="M688" s="0">
        <v>3.6794428825378418</v>
      </c>
      <c r="N688" s="0">
        <v>4.6435370445251465</v>
      </c>
      <c r="O688" s="0">
        <v>6.0355358123779297</v>
      </c>
      <c r="P688" s="0">
        <v>0.65543025732040405</v>
      </c>
      <c r="Q688" s="0">
        <v>6.7034554481506348</v>
      </c>
      <c r="R688" s="0">
        <v>300</v>
      </c>
      <c r="S688" s="0">
        <v>3.3799688816070557</v>
      </c>
      <c r="T688" s="0">
        <v>1.8384691476821899</v>
      </c>
      <c r="U688" s="0">
        <v>56.519256591796875</v>
      </c>
      <c r="V688" s="0">
        <v>64</v>
      </c>
      <c r="W688" s="0">
        <v>61.789299011230469</v>
      </c>
      <c r="X688">
        <f t="shared" si="30"/>
        <v>12.952860260009766</v>
      </c>
      <c r="Y688">
        <f t="shared" si="31"/>
        <v>11.849027252197265</v>
      </c>
      <c r="Z688">
        <f t="shared" si="32"/>
        <v>1.1038328647613525</v>
      </c>
    </row>
    <row r="689">
      <c r="A689" t="s">
        <v>89</v>
      </c>
      <c r="B689" t="s">
        <v>90</v>
      </c>
      <c r="C689" t="s">
        <v>92</v>
      </c>
      <c r="D689" t="s">
        <v>81</v>
      </c>
      <c r="E689" t="s">
        <v>100</v>
      </c>
      <c r="F689" s="0">
        <v>16</v>
      </c>
      <c r="G689" s="0">
        <v>39.133869171142578</v>
      </c>
      <c r="H689" s="0">
        <v>36.487594604492188</v>
      </c>
      <c r="I689" s="0">
        <v>2.6462745666503906</v>
      </c>
      <c r="J689" s="0">
        <v>0.067621082067489624</v>
      </c>
      <c r="K689" s="0">
        <v>0.52937233448028564</v>
      </c>
      <c r="L689" s="0">
        <v>1.7800552845001221</v>
      </c>
      <c r="M689" s="0">
        <v>2.6462745666503906</v>
      </c>
      <c r="N689" s="0">
        <v>3.5124938488006592</v>
      </c>
      <c r="O689" s="0">
        <v>4.7631769180297852</v>
      </c>
      <c r="P689" s="0">
        <v>-0.070740006864070892</v>
      </c>
      <c r="Q689" s="0">
        <v>5.3632893562316895</v>
      </c>
      <c r="R689" s="0">
        <v>300</v>
      </c>
      <c r="S689" s="0">
        <v>2.7285342216491699</v>
      </c>
      <c r="T689" s="0">
        <v>1.6518275737762451</v>
      </c>
      <c r="U689" s="0">
        <v>56.519256591796875</v>
      </c>
      <c r="V689" s="0">
        <v>64</v>
      </c>
      <c r="W689" s="0">
        <v>60.608695983886719</v>
      </c>
      <c r="X689">
        <f t="shared" si="30"/>
        <v>11.740160751342774</v>
      </c>
      <c r="Y689">
        <f t="shared" si="31"/>
        <v>10.946278381347657</v>
      </c>
      <c r="Z689">
        <f t="shared" si="32"/>
        <v>0.79388236999511719</v>
      </c>
    </row>
    <row r="690">
      <c r="A690" t="s">
        <v>89</v>
      </c>
      <c r="B690" t="s">
        <v>90</v>
      </c>
      <c r="C690" t="s">
        <v>92</v>
      </c>
      <c r="D690" t="s">
        <v>81</v>
      </c>
      <c r="E690" t="s">
        <v>100</v>
      </c>
      <c r="F690" s="0">
        <v>17</v>
      </c>
      <c r="G690" s="0">
        <v>39.185501098632813</v>
      </c>
      <c r="H690" s="0">
        <v>34.042888641357422</v>
      </c>
      <c r="I690" s="0">
        <v>5.1426105499267578</v>
      </c>
      <c r="J690" s="0">
        <v>0.13123758137226105</v>
      </c>
      <c r="K690" s="0">
        <v>2.6471915245056152</v>
      </c>
      <c r="L690" s="0">
        <v>4.1215052604675293</v>
      </c>
      <c r="M690" s="0">
        <v>5.1426105499267578</v>
      </c>
      <c r="N690" s="0">
        <v>6.1637158393859863</v>
      </c>
      <c r="O690" s="0">
        <v>7.6380295753479004</v>
      </c>
      <c r="P690" s="0">
        <v>1.9397749900817871</v>
      </c>
      <c r="Q690" s="0">
        <v>8.3454456329345703</v>
      </c>
      <c r="R690" s="0">
        <v>300</v>
      </c>
      <c r="S690" s="0">
        <v>3.7915322780609131</v>
      </c>
      <c r="T690" s="0">
        <v>1.947185754776001</v>
      </c>
      <c r="U690" s="0">
        <v>56.519256591796875</v>
      </c>
      <c r="V690" s="0">
        <v>64</v>
      </c>
      <c r="W690" s="0">
        <v>58.210700988769531</v>
      </c>
      <c r="X690">
        <f t="shared" si="30"/>
        <v>11.755650329589844</v>
      </c>
      <c r="Y690">
        <f t="shared" si="31"/>
        <v>10.212866592407227</v>
      </c>
      <c r="Z690">
        <f t="shared" si="32"/>
        <v>1.5427831649780273</v>
      </c>
    </row>
    <row r="691">
      <c r="A691" t="s">
        <v>89</v>
      </c>
      <c r="B691" t="s">
        <v>90</v>
      </c>
      <c r="C691" t="s">
        <v>92</v>
      </c>
      <c r="D691" t="s">
        <v>81</v>
      </c>
      <c r="E691" t="s">
        <v>100</v>
      </c>
      <c r="F691" s="0">
        <v>18</v>
      </c>
      <c r="G691" s="0">
        <v>39.402317047119141</v>
      </c>
      <c r="H691" s="0">
        <v>35.087940216064453</v>
      </c>
      <c r="I691" s="0">
        <v>4.3143792152404785</v>
      </c>
      <c r="J691" s="0">
        <v>0.10949557274580002</v>
      </c>
      <c r="K691" s="0">
        <v>2.4277114868164062</v>
      </c>
      <c r="L691" s="0">
        <v>3.542370080947876</v>
      </c>
      <c r="M691" s="0">
        <v>4.3143792152404785</v>
      </c>
      <c r="N691" s="0">
        <v>5.0863885879516602</v>
      </c>
      <c r="O691" s="0">
        <v>6.2010469436645508</v>
      </c>
      <c r="P691" s="0">
        <v>1.8928674459457397</v>
      </c>
      <c r="Q691" s="0">
        <v>6.7358908653259277</v>
      </c>
      <c r="R691" s="0">
        <v>300</v>
      </c>
      <c r="S691" s="0">
        <v>2.1672983169555664</v>
      </c>
      <c r="T691" s="0">
        <v>1.4721746444702148</v>
      </c>
      <c r="U691" s="0">
        <v>56.519256591796875</v>
      </c>
      <c r="V691" s="0">
        <v>64</v>
      </c>
      <c r="W691" s="0">
        <v>56.424747467041016</v>
      </c>
      <c r="X691">
        <f t="shared" si="30"/>
        <v>11.820695114135741</v>
      </c>
      <c r="Y691">
        <f t="shared" si="31"/>
        <v>10.526382064819336</v>
      </c>
      <c r="Z691">
        <f t="shared" si="32"/>
        <v>1.2943137645721436</v>
      </c>
    </row>
    <row r="692">
      <c r="A692" t="s">
        <v>89</v>
      </c>
      <c r="B692" t="s">
        <v>90</v>
      </c>
      <c r="C692" t="s">
        <v>92</v>
      </c>
      <c r="D692" t="s">
        <v>81</v>
      </c>
      <c r="E692" t="s">
        <v>100</v>
      </c>
      <c r="F692" s="0">
        <v>19</v>
      </c>
      <c r="G692" s="0">
        <v>37.881278991699219</v>
      </c>
      <c r="H692" s="0">
        <v>34.16729736328125</v>
      </c>
      <c r="I692" s="0">
        <v>3.7139859199523926</v>
      </c>
      <c r="J692" s="0">
        <v>0.098042778670787811</v>
      </c>
      <c r="K692" s="0">
        <v>1.8559623956680298</v>
      </c>
      <c r="L692" s="0">
        <v>2.953697681427002</v>
      </c>
      <c r="M692" s="0">
        <v>3.7139859199523926</v>
      </c>
      <c r="N692" s="0">
        <v>4.4742741584777832</v>
      </c>
      <c r="O692" s="0">
        <v>5.5720095634460449</v>
      </c>
      <c r="P692" s="0">
        <v>1.3292385339736938</v>
      </c>
      <c r="Q692" s="0">
        <v>6.0987334251403809</v>
      </c>
      <c r="R692" s="0">
        <v>300</v>
      </c>
      <c r="S692" s="0">
        <v>2.1019880771636963</v>
      </c>
      <c r="T692" s="0">
        <v>1.4498234987258911</v>
      </c>
      <c r="U692" s="0">
        <v>56.519256591796875</v>
      </c>
      <c r="V692" s="0">
        <v>64</v>
      </c>
      <c r="W692" s="0">
        <v>55.254180908203125</v>
      </c>
      <c r="X692">
        <f t="shared" si="30"/>
        <v>11.364383697509766</v>
      </c>
      <c r="Y692">
        <f t="shared" si="31"/>
        <v>10.250189208984375</v>
      </c>
      <c r="Z692">
        <f t="shared" si="32"/>
        <v>1.1141957759857177</v>
      </c>
    </row>
    <row r="693">
      <c r="A693" t="s">
        <v>89</v>
      </c>
      <c r="B693" t="s">
        <v>90</v>
      </c>
      <c r="C693" t="s">
        <v>92</v>
      </c>
      <c r="D693" t="s">
        <v>81</v>
      </c>
      <c r="E693" t="s">
        <v>100</v>
      </c>
      <c r="F693" s="0">
        <v>20</v>
      </c>
      <c r="G693" s="0">
        <v>36.757419586181641</v>
      </c>
      <c r="H693" s="0">
        <v>33.268997192382813</v>
      </c>
      <c r="I693" s="0">
        <v>3.4884240627288818</v>
      </c>
      <c r="J693" s="0">
        <v>0.094903945922851563</v>
      </c>
      <c r="K693" s="0">
        <v>1.5683330297470093</v>
      </c>
      <c r="L693" s="0">
        <v>2.7027382850646973</v>
      </c>
      <c r="M693" s="0">
        <v>3.4884240627288818</v>
      </c>
      <c r="N693" s="0">
        <v>4.2741098403930664</v>
      </c>
      <c r="O693" s="0">
        <v>5.4085149765014648</v>
      </c>
      <c r="P693" s="0">
        <v>1.024013876914978</v>
      </c>
      <c r="Q693" s="0">
        <v>5.9528341293334961</v>
      </c>
      <c r="R693" s="0">
        <v>300</v>
      </c>
      <c r="S693" s="0">
        <v>2.2447681427001953</v>
      </c>
      <c r="T693" s="0">
        <v>1.4982550144195557</v>
      </c>
      <c r="U693" s="0">
        <v>56.519256591796875</v>
      </c>
      <c r="V693" s="0">
        <v>64</v>
      </c>
      <c r="W693" s="0">
        <v>54.324413299560547</v>
      </c>
      <c r="X693">
        <f t="shared" si="30"/>
        <v>11.027225875854493</v>
      </c>
      <c r="Y693">
        <f t="shared" si="31"/>
        <v>9.9806991577148434</v>
      </c>
      <c r="Z693">
        <f t="shared" si="32"/>
        <v>1.0465272188186645</v>
      </c>
    </row>
    <row r="694">
      <c r="A694" t="s">
        <v>89</v>
      </c>
      <c r="B694" t="s">
        <v>90</v>
      </c>
      <c r="C694" t="s">
        <v>92</v>
      </c>
      <c r="D694" t="s">
        <v>81</v>
      </c>
      <c r="E694" t="s">
        <v>100</v>
      </c>
      <c r="F694" s="0">
        <v>21</v>
      </c>
      <c r="G694" s="0">
        <v>32.965072631835938</v>
      </c>
      <c r="H694" s="0">
        <v>32.447654724121094</v>
      </c>
      <c r="I694" s="0">
        <v>0.51741868257522583</v>
      </c>
      <c r="J694" s="0">
        <v>0.015695966780185699</v>
      </c>
      <c r="K694" s="0">
        <v>-1.5728965997695923</v>
      </c>
      <c r="L694" s="0">
        <v>-0.33792141079902649</v>
      </c>
      <c r="M694" s="0">
        <v>0.51741868257522583</v>
      </c>
      <c r="N694" s="0">
        <v>1.3727587461471558</v>
      </c>
      <c r="O694" s="0">
        <v>2.6077339649200439</v>
      </c>
      <c r="P694" s="0">
        <v>-2.1654720306396484</v>
      </c>
      <c r="Q694" s="0">
        <v>3.2003092765808105</v>
      </c>
      <c r="R694" s="0">
        <v>300</v>
      </c>
      <c r="S694" s="0">
        <v>2.6604275703430176</v>
      </c>
      <c r="T694" s="0">
        <v>1.6310817003250122</v>
      </c>
      <c r="U694" s="0">
        <v>56.519256591796875</v>
      </c>
      <c r="V694" s="0">
        <v>64</v>
      </c>
      <c r="W694" s="0">
        <v>54.190635681152344</v>
      </c>
      <c r="X694">
        <f t="shared" si="30"/>
        <v>9.8895217895507805</v>
      </c>
      <c r="Y694">
        <f t="shared" si="31"/>
        <v>9.7342964172363278</v>
      </c>
      <c r="Z694">
        <f t="shared" si="32"/>
        <v>0.15522560477256775</v>
      </c>
    </row>
    <row r="695">
      <c r="A695" t="s">
        <v>89</v>
      </c>
      <c r="B695" t="s">
        <v>90</v>
      </c>
      <c r="C695" t="s">
        <v>92</v>
      </c>
      <c r="D695" t="s">
        <v>81</v>
      </c>
      <c r="E695" t="s">
        <v>100</v>
      </c>
      <c r="F695" s="0">
        <v>22</v>
      </c>
      <c r="G695" s="0">
        <v>30.173563003540039</v>
      </c>
      <c r="H695" s="0">
        <v>30.062692642211914</v>
      </c>
      <c r="I695" s="0">
        <v>0.11087092012166977</v>
      </c>
      <c r="J695" s="0">
        <v>0.0036744391545653343</v>
      </c>
      <c r="K695" s="0">
        <v>-2.8004047870635986</v>
      </c>
      <c r="L695" s="0">
        <v>-1.0803995132446289</v>
      </c>
      <c r="M695" s="0">
        <v>0.11087092012166977</v>
      </c>
      <c r="N695" s="0">
        <v>1.3021414279937744</v>
      </c>
      <c r="O695" s="0">
        <v>3.0221467018127441</v>
      </c>
      <c r="P695" s="0">
        <v>-3.62571120262146</v>
      </c>
      <c r="Q695" s="0">
        <v>3.8474528789520264</v>
      </c>
      <c r="R695" s="0">
        <v>300</v>
      </c>
      <c r="S695" s="0">
        <v>5.1605329513549805</v>
      </c>
      <c r="T695" s="0">
        <v>2.2716805934906006</v>
      </c>
      <c r="U695" s="0">
        <v>56.519256591796875</v>
      </c>
      <c r="V695" s="0">
        <v>64</v>
      </c>
      <c r="W695" s="0">
        <v>53.946487426757813</v>
      </c>
      <c r="X695">
        <f t="shared" si="30"/>
        <v>9.052068901062011</v>
      </c>
      <c r="Y695">
        <f t="shared" si="31"/>
        <v>9.0188077926635746</v>
      </c>
      <c r="Z695">
        <f t="shared" si="32"/>
        <v>3.3261276036500934E-2</v>
      </c>
    </row>
    <row r="696">
      <c r="A696" t="s">
        <v>89</v>
      </c>
      <c r="B696" t="s">
        <v>90</v>
      </c>
      <c r="C696" t="s">
        <v>92</v>
      </c>
      <c r="D696" t="s">
        <v>81</v>
      </c>
      <c r="E696" t="s">
        <v>100</v>
      </c>
      <c r="F696" s="0">
        <v>23</v>
      </c>
      <c r="G696" s="0">
        <v>25.78065299987793</v>
      </c>
      <c r="H696" s="0">
        <v>26.957845687866211</v>
      </c>
      <c r="I696" s="0">
        <v>-1.1771938800811768</v>
      </c>
      <c r="J696" s="0">
        <v>-0.045661911368370056</v>
      </c>
      <c r="K696" s="0">
        <v>-4.0848512649536133</v>
      </c>
      <c r="L696" s="0">
        <v>-2.3669838905334473</v>
      </c>
      <c r="M696" s="0">
        <v>-1.1771938800811768</v>
      </c>
      <c r="N696" s="0">
        <v>0.012596020475029945</v>
      </c>
      <c r="O696" s="0">
        <v>1.7304636240005493</v>
      </c>
      <c r="P696" s="0">
        <v>-4.9091320037841797</v>
      </c>
      <c r="Q696" s="0">
        <v>2.5547442436218262</v>
      </c>
      <c r="R696" s="0">
        <v>300</v>
      </c>
      <c r="S696" s="0">
        <v>5.1477136611938477</v>
      </c>
      <c r="T696" s="0">
        <v>2.2688572406768799</v>
      </c>
      <c r="U696" s="0">
        <v>56.519256591796875</v>
      </c>
      <c r="V696" s="0">
        <v>64</v>
      </c>
      <c r="W696" s="0">
        <v>53.287624359130859</v>
      </c>
      <c r="X696">
        <f t="shared" si="30"/>
        <v>7.7341958999633791</v>
      </c>
      <c r="Y696">
        <f t="shared" si="31"/>
        <v>8.0873537063598633</v>
      </c>
      <c r="Z696">
        <f t="shared" si="32"/>
        <v>-0.35315816402435302</v>
      </c>
    </row>
    <row r="697">
      <c r="A697" t="s">
        <v>89</v>
      </c>
      <c r="B697" t="s">
        <v>90</v>
      </c>
      <c r="C697" t="s">
        <v>92</v>
      </c>
      <c r="D697" t="s">
        <v>81</v>
      </c>
      <c r="E697" t="s">
        <v>100</v>
      </c>
      <c r="F697" s="0">
        <v>24</v>
      </c>
      <c r="G697" s="0">
        <v>23.898843765258789</v>
      </c>
      <c r="H697" s="0">
        <v>24.593898773193359</v>
      </c>
      <c r="I697" s="0">
        <v>-0.69505524635314941</v>
      </c>
      <c r="J697" s="0">
        <v>-0.029083216562867165</v>
      </c>
      <c r="K697" s="0">
        <v>-3.6016106605529785</v>
      </c>
      <c r="L697" s="0">
        <v>-1.8843941688537598</v>
      </c>
      <c r="M697" s="0">
        <v>-0.69505524635314941</v>
      </c>
      <c r="N697" s="0">
        <v>0.49428367614746094</v>
      </c>
      <c r="O697" s="0">
        <v>2.2115001678466797</v>
      </c>
      <c r="P697" s="0">
        <v>-4.4255785942077637</v>
      </c>
      <c r="Q697" s="0">
        <v>3.0354683399200439</v>
      </c>
      <c r="R697" s="0">
        <v>300</v>
      </c>
      <c r="S697" s="0">
        <v>5.1438112258911133</v>
      </c>
      <c r="T697" s="0">
        <v>2.2679972648620605</v>
      </c>
      <c r="U697" s="0">
        <v>56.519256591796875</v>
      </c>
      <c r="V697" s="0">
        <v>64</v>
      </c>
      <c r="W697" s="0">
        <v>53.033443450927734</v>
      </c>
      <c r="X697">
        <f t="shared" si="30"/>
        <v>7.1696531295776369</v>
      </c>
      <c r="Y697">
        <f t="shared" si="31"/>
        <v>7.3781696319580075</v>
      </c>
      <c r="Z697">
        <f t="shared" si="32"/>
        <v>-0.20851657390594483</v>
      </c>
    </row>
    <row r="698">
      <c r="A698" t="s">
        <v>89</v>
      </c>
      <c r="B698" t="s">
        <v>90</v>
      </c>
      <c r="C698" t="s">
        <v>92</v>
      </c>
      <c r="D698" t="s">
        <v>81</v>
      </c>
      <c r="E698" t="s">
        <v>101</v>
      </c>
      <c r="F698" s="0">
        <v>1</v>
      </c>
      <c r="G698" s="0">
        <v>27.159101486206055</v>
      </c>
      <c r="H698" s="0">
        <v>28.099754333496094</v>
      </c>
      <c r="I698" s="0">
        <v>-0.94065260887145996</v>
      </c>
      <c r="J698" s="0">
        <v>-0.034634895622730255</v>
      </c>
      <c r="K698" s="0">
        <v>-2.3554034233093262</v>
      </c>
      <c r="L698" s="0">
        <v>-1.5195571184158325</v>
      </c>
      <c r="M698" s="0">
        <v>-0.94065260887145996</v>
      </c>
      <c r="N698" s="0">
        <v>-0.3617480993270874</v>
      </c>
      <c r="O698" s="0">
        <v>0.4740980863571167</v>
      </c>
      <c r="P698" s="0">
        <v>-2.7564654350280762</v>
      </c>
      <c r="Q698" s="0">
        <v>0.87516027688980103</v>
      </c>
      <c r="R698" s="0">
        <v>300</v>
      </c>
      <c r="S698" s="0">
        <v>1.2186743021011353</v>
      </c>
      <c r="T698" s="0">
        <v>1.1039358377456665</v>
      </c>
      <c r="U698" s="0">
        <v>81.77410888671875</v>
      </c>
      <c r="V698" s="0">
        <v>101.5</v>
      </c>
      <c r="W698" s="0">
        <v>70.62994384765625</v>
      </c>
      <c r="X698">
        <f t="shared" si="30"/>
        <v>8.1477304458618161</v>
      </c>
      <c r="Y698">
        <f t="shared" si="31"/>
        <v>8.4299263000488285</v>
      </c>
      <c r="Z698">
        <f t="shared" si="32"/>
        <v>-0.28219578266143797</v>
      </c>
    </row>
    <row r="699">
      <c r="A699" t="s">
        <v>89</v>
      </c>
      <c r="B699" t="s">
        <v>90</v>
      </c>
      <c r="C699" t="s">
        <v>92</v>
      </c>
      <c r="D699" t="s">
        <v>81</v>
      </c>
      <c r="E699" t="s">
        <v>101</v>
      </c>
      <c r="F699" s="0">
        <v>2</v>
      </c>
      <c r="G699" s="0">
        <v>26.504495620727539</v>
      </c>
      <c r="H699" s="0">
        <v>26.88316535949707</v>
      </c>
      <c r="I699" s="0">
        <v>-0.37867087125778198</v>
      </c>
      <c r="J699" s="0">
        <v>-0.014287043362855911</v>
      </c>
      <c r="K699" s="0">
        <v>-1.8133155107498169</v>
      </c>
      <c r="L699" s="0">
        <v>-0.96571582555770874</v>
      </c>
      <c r="M699" s="0">
        <v>-0.37867087125778198</v>
      </c>
      <c r="N699" s="0">
        <v>0.20837408304214478</v>
      </c>
      <c r="O699" s="0">
        <v>1.0559737682342529</v>
      </c>
      <c r="P699" s="0">
        <v>-2.2200174331665039</v>
      </c>
      <c r="Q699" s="0">
        <v>1.4626755714416504</v>
      </c>
      <c r="R699" s="0">
        <v>300</v>
      </c>
      <c r="S699" s="0">
        <v>1.2531888484954834</v>
      </c>
      <c r="T699" s="0">
        <v>1.1194591522216797</v>
      </c>
      <c r="U699" s="0">
        <v>81.77410888671875</v>
      </c>
      <c r="V699" s="0">
        <v>101.5</v>
      </c>
      <c r="W699" s="0">
        <v>69.4998779296875</v>
      </c>
      <c r="X699">
        <f t="shared" si="30"/>
        <v>7.9513486862182621</v>
      </c>
      <c r="Y699">
        <f t="shared" si="31"/>
        <v>8.0649496078491207</v>
      </c>
      <c r="Z699">
        <f t="shared" si="32"/>
        <v>-0.11360126137733459</v>
      </c>
    </row>
    <row r="700">
      <c r="A700" t="s">
        <v>89</v>
      </c>
      <c r="B700" t="s">
        <v>90</v>
      </c>
      <c r="C700" t="s">
        <v>92</v>
      </c>
      <c r="D700" t="s">
        <v>81</v>
      </c>
      <c r="E700" t="s">
        <v>101</v>
      </c>
      <c r="F700" s="0">
        <v>3</v>
      </c>
      <c r="G700" s="0">
        <v>25.824935913085937</v>
      </c>
      <c r="H700" s="0">
        <v>26.395298004150391</v>
      </c>
      <c r="I700" s="0">
        <v>-0.57036149501800537</v>
      </c>
      <c r="J700" s="0">
        <v>-0.022085689008235931</v>
      </c>
      <c r="K700" s="0">
        <v>-1.9569219350814819</v>
      </c>
      <c r="L700" s="0">
        <v>-1.1377308368682861</v>
      </c>
      <c r="M700" s="0">
        <v>-0.57036149501800537</v>
      </c>
      <c r="N700" s="0">
        <v>-0.0029922006651759148</v>
      </c>
      <c r="O700" s="0">
        <v>0.81619894504547119</v>
      </c>
      <c r="P700" s="0">
        <v>-2.3499925136566162</v>
      </c>
      <c r="Q700" s="0">
        <v>1.2092695236206055</v>
      </c>
      <c r="R700" s="0">
        <v>300</v>
      </c>
      <c r="S700" s="0">
        <v>1.1705915927886963</v>
      </c>
      <c r="T700" s="0">
        <v>1.0819388628005981</v>
      </c>
      <c r="U700" s="0">
        <v>81.77410888671875</v>
      </c>
      <c r="V700" s="0">
        <v>101.5</v>
      </c>
      <c r="W700" s="0">
        <v>68.593284606933594</v>
      </c>
      <c r="X700">
        <f t="shared" si="30"/>
        <v>7.7474807739257816</v>
      </c>
      <c r="Y700">
        <f t="shared" si="31"/>
        <v>7.918589401245117</v>
      </c>
      <c r="Z700">
        <f t="shared" si="32"/>
        <v>-0.17110844850540161</v>
      </c>
    </row>
    <row r="701">
      <c r="A701" t="s">
        <v>89</v>
      </c>
      <c r="B701" t="s">
        <v>90</v>
      </c>
      <c r="C701" t="s">
        <v>92</v>
      </c>
      <c r="D701" t="s">
        <v>81</v>
      </c>
      <c r="E701" t="s">
        <v>101</v>
      </c>
      <c r="F701" s="0">
        <v>4</v>
      </c>
      <c r="G701" s="0">
        <v>26.755420684814453</v>
      </c>
      <c r="H701" s="0">
        <v>26.118284225463867</v>
      </c>
      <c r="I701" s="0">
        <v>0.63713806867599487</v>
      </c>
      <c r="J701" s="0">
        <v>0.023813419044017792</v>
      </c>
      <c r="K701" s="0">
        <v>-0.76839447021484375</v>
      </c>
      <c r="L701" s="0">
        <v>0.062005545943975449</v>
      </c>
      <c r="M701" s="0">
        <v>0.63713806867599487</v>
      </c>
      <c r="N701" s="0">
        <v>1.2122706174850464</v>
      </c>
      <c r="O701" s="0">
        <v>2.042670726776123</v>
      </c>
      <c r="P701" s="0">
        <v>-1.1668434143066406</v>
      </c>
      <c r="Q701" s="0">
        <v>2.4411196708679199</v>
      </c>
      <c r="R701" s="0">
        <v>300</v>
      </c>
      <c r="S701" s="0">
        <v>1.2028448581695557</v>
      </c>
      <c r="T701" s="0">
        <v>1.0967428684234619</v>
      </c>
      <c r="U701" s="0">
        <v>81.77410888671875</v>
      </c>
      <c r="V701" s="0">
        <v>101.5</v>
      </c>
      <c r="W701" s="0">
        <v>66.546592712402344</v>
      </c>
      <c r="X701">
        <f t="shared" si="30"/>
        <v>8.0266262054443356</v>
      </c>
      <c r="Y701">
        <f t="shared" si="31"/>
        <v>7.83548526763916</v>
      </c>
      <c r="Z701">
        <f t="shared" si="32"/>
        <v>0.19114142060279846</v>
      </c>
    </row>
    <row r="702">
      <c r="A702" t="s">
        <v>89</v>
      </c>
      <c r="B702" t="s">
        <v>90</v>
      </c>
      <c r="C702" t="s">
        <v>92</v>
      </c>
      <c r="D702" t="s">
        <v>81</v>
      </c>
      <c r="E702" t="s">
        <v>101</v>
      </c>
      <c r="F702" s="0">
        <v>5</v>
      </c>
      <c r="G702" s="0">
        <v>26.745134353637695</v>
      </c>
      <c r="H702" s="0">
        <v>26.861406326293945</v>
      </c>
      <c r="I702" s="0">
        <v>-0.11627013981342316</v>
      </c>
      <c r="J702" s="0">
        <v>-0.0043473378755152225</v>
      </c>
      <c r="K702" s="0">
        <v>-1.5531563758850098</v>
      </c>
      <c r="L702" s="0">
        <v>-0.70423233509063721</v>
      </c>
      <c r="M702" s="0">
        <v>-0.11627013981342316</v>
      </c>
      <c r="N702" s="0">
        <v>0.47169208526611328</v>
      </c>
      <c r="O702" s="0">
        <v>1.3206161260604858</v>
      </c>
      <c r="P702" s="0">
        <v>-1.9604936838150024</v>
      </c>
      <c r="Q702" s="0">
        <v>1.7279534339904785</v>
      </c>
      <c r="R702" s="0">
        <v>300</v>
      </c>
      <c r="S702" s="0">
        <v>1.2571079730987549</v>
      </c>
      <c r="T702" s="0">
        <v>1.1212083101272583</v>
      </c>
      <c r="U702" s="0">
        <v>81.77410888671875</v>
      </c>
      <c r="V702" s="0">
        <v>101.5</v>
      </c>
      <c r="W702" s="0">
        <v>65.463172912597656</v>
      </c>
      <c r="X702">
        <f t="shared" si="30"/>
        <v>8.0235403060913093</v>
      </c>
      <c r="Y702">
        <f t="shared" si="31"/>
        <v>8.0584218978881843</v>
      </c>
      <c r="Z702">
        <f t="shared" si="32"/>
        <v>-3.4881041944026948E-2</v>
      </c>
    </row>
    <row r="703">
      <c r="A703" t="s">
        <v>89</v>
      </c>
      <c r="B703" t="s">
        <v>90</v>
      </c>
      <c r="C703" t="s">
        <v>92</v>
      </c>
      <c r="D703" t="s">
        <v>81</v>
      </c>
      <c r="E703" t="s">
        <v>101</v>
      </c>
      <c r="F703" s="0">
        <v>6</v>
      </c>
      <c r="G703" s="0">
        <v>28.951589584350586</v>
      </c>
      <c r="H703" s="0">
        <v>28.749570846557617</v>
      </c>
      <c r="I703" s="0">
        <v>0.20201973617076874</v>
      </c>
      <c r="J703" s="0">
        <v>0.0069778459146618843</v>
      </c>
      <c r="K703" s="0">
        <v>-1.2899748086929321</v>
      </c>
      <c r="L703" s="0">
        <v>-0.4084923267364502</v>
      </c>
      <c r="M703" s="0">
        <v>0.20201973617076874</v>
      </c>
      <c r="N703" s="0">
        <v>0.81253176927566528</v>
      </c>
      <c r="O703" s="0">
        <v>1.6940141916275024</v>
      </c>
      <c r="P703" s="0">
        <v>-1.7129344940185547</v>
      </c>
      <c r="Q703" s="0">
        <v>2.116973876953125</v>
      </c>
      <c r="R703" s="0">
        <v>300</v>
      </c>
      <c r="S703" s="0">
        <v>1.3553837537765503</v>
      </c>
      <c r="T703" s="0">
        <v>1.1642094850540161</v>
      </c>
      <c r="U703" s="0">
        <v>81.77410888671875</v>
      </c>
      <c r="V703" s="0">
        <v>101.5</v>
      </c>
      <c r="W703" s="0">
        <v>70.856361389160156</v>
      </c>
      <c r="X703">
        <f t="shared" si="30"/>
        <v>8.6854768753051754</v>
      </c>
      <c r="Y703">
        <f t="shared" si="31"/>
        <v>8.6248712539672852</v>
      </c>
      <c r="Z703">
        <f t="shared" si="32"/>
        <v>6.0605920851230621E-2</v>
      </c>
    </row>
    <row r="704">
      <c r="A704" t="s">
        <v>89</v>
      </c>
      <c r="B704" t="s">
        <v>90</v>
      </c>
      <c r="C704" t="s">
        <v>92</v>
      </c>
      <c r="D704" t="s">
        <v>81</v>
      </c>
      <c r="E704" t="s">
        <v>101</v>
      </c>
      <c r="F704" s="0">
        <v>7</v>
      </c>
      <c r="G704" s="0">
        <v>30.482315063476563</v>
      </c>
      <c r="H704" s="0">
        <v>30.212165832519531</v>
      </c>
      <c r="I704" s="0">
        <v>0.27014759182929993</v>
      </c>
      <c r="J704" s="0">
        <v>0.0088624367490410805</v>
      </c>
      <c r="K704" s="0">
        <v>-1.8816038370132446</v>
      </c>
      <c r="L704" s="0">
        <v>-0.61033165454864502</v>
      </c>
      <c r="M704" s="0">
        <v>0.27014759182929993</v>
      </c>
      <c r="N704" s="0">
        <v>1.1506267786026001</v>
      </c>
      <c r="O704" s="0">
        <v>2.4218990802764893</v>
      </c>
      <c r="P704" s="0">
        <v>-2.4915955066680908</v>
      </c>
      <c r="Q704" s="0">
        <v>3.0318906307220459</v>
      </c>
      <c r="R704" s="0">
        <v>300</v>
      </c>
      <c r="S704" s="0">
        <v>2.8191099166870117</v>
      </c>
      <c r="T704" s="0">
        <v>1.6790205240249634</v>
      </c>
      <c r="U704" s="0">
        <v>81.77410888671875</v>
      </c>
      <c r="V704" s="0">
        <v>101.5</v>
      </c>
      <c r="W704" s="0">
        <v>78.849380493164063</v>
      </c>
      <c r="X704">
        <f t="shared" si="30"/>
        <v>9.144694519042968</v>
      </c>
      <c r="Y704">
        <f t="shared" si="31"/>
        <v>9.063649749755859</v>
      </c>
      <c r="Z704">
        <f t="shared" si="32"/>
        <v>8.1044277548789984E-2</v>
      </c>
    </row>
    <row r="705">
      <c r="A705" t="s">
        <v>89</v>
      </c>
      <c r="B705" t="s">
        <v>90</v>
      </c>
      <c r="C705" t="s">
        <v>92</v>
      </c>
      <c r="D705" t="s">
        <v>81</v>
      </c>
      <c r="E705" t="s">
        <v>101</v>
      </c>
      <c r="F705" s="0">
        <v>8</v>
      </c>
      <c r="G705" s="0">
        <v>34.890399932861328</v>
      </c>
      <c r="H705" s="0">
        <v>34.245594024658203</v>
      </c>
      <c r="I705" s="0">
        <v>0.64480650424957275</v>
      </c>
      <c r="J705" s="0">
        <v>0.018480915576219559</v>
      </c>
      <c r="K705" s="0">
        <v>-2.0963146686553955</v>
      </c>
      <c r="L705" s="0">
        <v>-0.47683802247047424</v>
      </c>
      <c r="M705" s="0">
        <v>0.64480650424957275</v>
      </c>
      <c r="N705" s="0">
        <v>1.7664510011672974</v>
      </c>
      <c r="O705" s="0">
        <v>3.385927677154541</v>
      </c>
      <c r="P705" s="0">
        <v>-2.8733842372894287</v>
      </c>
      <c r="Q705" s="0">
        <v>4.1629972457885742</v>
      </c>
      <c r="R705" s="0">
        <v>300</v>
      </c>
      <c r="S705" s="0">
        <v>4.574927806854248</v>
      </c>
      <c r="T705" s="0">
        <v>2.1389081478118896</v>
      </c>
      <c r="U705" s="0">
        <v>81.77410888671875</v>
      </c>
      <c r="V705" s="0">
        <v>101.5</v>
      </c>
      <c r="W705" s="0">
        <v>86.216148376464844</v>
      </c>
      <c r="X705">
        <f t="shared" si="30"/>
        <v>10.467119979858399</v>
      </c>
      <c r="Y705">
        <f t="shared" si="31"/>
        <v>10.273678207397461</v>
      </c>
      <c r="Z705">
        <f t="shared" si="32"/>
        <v>0.19344195127487182</v>
      </c>
    </row>
    <row r="706">
      <c r="A706" t="s">
        <v>89</v>
      </c>
      <c r="B706" t="s">
        <v>90</v>
      </c>
      <c r="C706" t="s">
        <v>92</v>
      </c>
      <c r="D706" t="s">
        <v>81</v>
      </c>
      <c r="E706" t="s">
        <v>101</v>
      </c>
      <c r="F706" s="0">
        <v>9</v>
      </c>
      <c r="G706" s="0">
        <v>37.893032073974609</v>
      </c>
      <c r="H706" s="0">
        <v>37.704120635986328</v>
      </c>
      <c r="I706" s="0">
        <v>0.18890862166881561</v>
      </c>
      <c r="J706" s="0">
        <v>0.0049853129312396049</v>
      </c>
      <c r="K706" s="0">
        <v>-2.8050136566162109</v>
      </c>
      <c r="L706" s="0">
        <v>-1.0361801385879517</v>
      </c>
      <c r="M706" s="0">
        <v>0.18890862166881561</v>
      </c>
      <c r="N706" s="0">
        <v>1.4139972925186157</v>
      </c>
      <c r="O706" s="0">
        <v>3.182830810546875</v>
      </c>
      <c r="P706" s="0">
        <v>-3.6537489891052246</v>
      </c>
      <c r="Q706" s="0">
        <v>4.0315661430358887</v>
      </c>
      <c r="R706" s="0">
        <v>300</v>
      </c>
      <c r="S706" s="0">
        <v>5.4576897621154785</v>
      </c>
      <c r="T706" s="0">
        <v>2.336169958114624</v>
      </c>
      <c r="U706" s="0">
        <v>81.77410888671875</v>
      </c>
      <c r="V706" s="0">
        <v>101.5</v>
      </c>
      <c r="W706" s="0">
        <v>93.946739196777344</v>
      </c>
      <c r="X706">
        <f t="shared" si="30"/>
        <v>11.367909622192382</v>
      </c>
      <c r="Y706">
        <f t="shared" si="31"/>
        <v>11.311236190795899</v>
      </c>
      <c r="Z706">
        <f t="shared" si="32"/>
        <v>5.6672586500644682E-2</v>
      </c>
    </row>
    <row r="707">
      <c r="A707" t="s">
        <v>89</v>
      </c>
      <c r="B707" t="s">
        <v>90</v>
      </c>
      <c r="C707" t="s">
        <v>92</v>
      </c>
      <c r="D707" t="s">
        <v>81</v>
      </c>
      <c r="E707" t="s">
        <v>101</v>
      </c>
      <c r="F707" s="0">
        <v>10</v>
      </c>
      <c r="G707" s="0">
        <v>41.802703857421875</v>
      </c>
      <c r="H707" s="0">
        <v>42.749778747558594</v>
      </c>
      <c r="I707" s="0">
        <v>-0.9470781683921814</v>
      </c>
      <c r="J707" s="0">
        <v>-0.022655906155705452</v>
      </c>
      <c r="K707" s="0">
        <v>-4.1659679412841797</v>
      </c>
      <c r="L707" s="0">
        <v>-2.2642216682434082</v>
      </c>
      <c r="M707" s="0">
        <v>-0.9470781683921814</v>
      </c>
      <c r="N707" s="0">
        <v>0.37006542086601257</v>
      </c>
      <c r="O707" s="0">
        <v>2.2718114852905273</v>
      </c>
      <c r="P707" s="0">
        <v>-5.0784783363342285</v>
      </c>
      <c r="Q707" s="0">
        <v>3.1843221187591553</v>
      </c>
      <c r="R707" s="0">
        <v>300</v>
      </c>
      <c r="S707" s="0">
        <v>6.3087019920349121</v>
      </c>
      <c r="T707" s="0">
        <v>2.5117130279541016</v>
      </c>
      <c r="U707" s="0">
        <v>81.77410888671875</v>
      </c>
      <c r="V707" s="0">
        <v>101.5</v>
      </c>
      <c r="W707" s="0">
        <v>95.883552551269531</v>
      </c>
      <c r="X707">
        <f t="shared" ref="X707:X770" si="33">G707*R707/1000</f>
        <v>12.540811157226562</v>
      </c>
      <c r="Y707">
        <f t="shared" ref="Y707:Y770" si="34">H707*R707/1000</f>
        <v>12.824933624267578</v>
      </c>
      <c r="Z707">
        <f t="shared" ref="Z707:Z770" si="35">I707*R707/1000</f>
        <v>-0.28412345051765442</v>
      </c>
    </row>
    <row r="708">
      <c r="A708" t="s">
        <v>89</v>
      </c>
      <c r="B708" t="s">
        <v>90</v>
      </c>
      <c r="C708" t="s">
        <v>92</v>
      </c>
      <c r="D708" t="s">
        <v>81</v>
      </c>
      <c r="E708" t="s">
        <v>101</v>
      </c>
      <c r="F708" s="0">
        <v>11</v>
      </c>
      <c r="G708" s="0">
        <v>47.416721343994141</v>
      </c>
      <c r="H708" s="0">
        <v>45.124546051025391</v>
      </c>
      <c r="I708" s="0">
        <v>2.2921733856201172</v>
      </c>
      <c r="J708" s="0">
        <v>0.048341035842895508</v>
      </c>
      <c r="K708" s="0">
        <v>-0.99589681625366211</v>
      </c>
      <c r="L708" s="0">
        <v>0.94672173261642456</v>
      </c>
      <c r="M708" s="0">
        <v>2.2921733856201172</v>
      </c>
      <c r="N708" s="0">
        <v>3.637624979019165</v>
      </c>
      <c r="O708" s="0">
        <v>5.5802435874938965</v>
      </c>
      <c r="P708" s="0">
        <v>-1.9280190467834473</v>
      </c>
      <c r="Q708" s="0">
        <v>6.5123658180236816</v>
      </c>
      <c r="R708" s="0">
        <v>300</v>
      </c>
      <c r="S708" s="0">
        <v>6.5827903747558594</v>
      </c>
      <c r="T708" s="0">
        <v>2.5656948089599609</v>
      </c>
      <c r="U708" s="0">
        <v>81.77410888671875</v>
      </c>
      <c r="V708" s="0">
        <v>101.5</v>
      </c>
      <c r="W708" s="0">
        <v>95.51702880859375</v>
      </c>
      <c r="X708">
        <f t="shared" si="33"/>
        <v>14.225016403198243</v>
      </c>
      <c r="Y708">
        <f t="shared" si="34"/>
        <v>13.537363815307618</v>
      </c>
      <c r="Z708">
        <f t="shared" si="35"/>
        <v>0.68765201568603518</v>
      </c>
    </row>
    <row r="709">
      <c r="A709" t="s">
        <v>89</v>
      </c>
      <c r="B709" t="s">
        <v>90</v>
      </c>
      <c r="C709" t="s">
        <v>92</v>
      </c>
      <c r="D709" t="s">
        <v>81</v>
      </c>
      <c r="E709" t="s">
        <v>101</v>
      </c>
      <c r="F709" s="0">
        <v>12</v>
      </c>
      <c r="G709" s="0">
        <v>49.220054626464844</v>
      </c>
      <c r="H709" s="0">
        <v>43.858516693115234</v>
      </c>
      <c r="I709" s="0">
        <v>5.3615388870239258</v>
      </c>
      <c r="J709" s="0">
        <v>0.10892996937036514</v>
      </c>
      <c r="K709" s="0">
        <v>1.9984174966812134</v>
      </c>
      <c r="L709" s="0">
        <v>3.9853768348693848</v>
      </c>
      <c r="M709" s="0">
        <v>5.3615388870239258</v>
      </c>
      <c r="N709" s="0">
        <v>6.7377009391784668</v>
      </c>
      <c r="O709" s="0">
        <v>8.7246599197387695</v>
      </c>
      <c r="P709" s="0">
        <v>1.045019268989563</v>
      </c>
      <c r="Q709" s="0">
        <v>9.6780586242675781</v>
      </c>
      <c r="R709" s="0">
        <v>300</v>
      </c>
      <c r="S709" s="0">
        <v>6.8867273330688477</v>
      </c>
      <c r="T709" s="0">
        <v>2.6242575645446777</v>
      </c>
      <c r="U709" s="0">
        <v>81.77410888671875</v>
      </c>
      <c r="V709" s="0">
        <v>101.5</v>
      </c>
      <c r="W709" s="0">
        <v>94.723846435546875</v>
      </c>
      <c r="X709">
        <f t="shared" si="33"/>
        <v>14.766016387939453</v>
      </c>
      <c r="Y709">
        <f t="shared" si="34"/>
        <v>13.157555007934571</v>
      </c>
      <c r="Z709">
        <f t="shared" si="35"/>
        <v>1.6084616661071778</v>
      </c>
    </row>
    <row r="710">
      <c r="A710" t="s">
        <v>89</v>
      </c>
      <c r="B710" t="s">
        <v>90</v>
      </c>
      <c r="C710" t="s">
        <v>92</v>
      </c>
      <c r="D710" t="s">
        <v>81</v>
      </c>
      <c r="E710" t="s">
        <v>101</v>
      </c>
      <c r="F710" s="0">
        <v>13</v>
      </c>
      <c r="G710" s="0">
        <v>49.397693634033203</v>
      </c>
      <c r="H710" s="0">
        <v>43.608894348144531</v>
      </c>
      <c r="I710" s="0">
        <v>5.7888002395629883</v>
      </c>
      <c r="J710" s="0">
        <v>0.11718766391277313</v>
      </c>
      <c r="K710" s="0">
        <v>2.3080101013183594</v>
      </c>
      <c r="L710" s="0">
        <v>4.3644890785217285</v>
      </c>
      <c r="M710" s="0">
        <v>5.7888002395629883</v>
      </c>
      <c r="N710" s="0">
        <v>7.213111400604248</v>
      </c>
      <c r="O710" s="0">
        <v>9.2695903778076172</v>
      </c>
      <c r="P710" s="0">
        <v>1.3212544918060303</v>
      </c>
      <c r="Q710" s="0">
        <v>10.256345748901367</v>
      </c>
      <c r="R710" s="0">
        <v>300</v>
      </c>
      <c r="S710" s="0">
        <v>7.3770627975463867</v>
      </c>
      <c r="T710" s="0">
        <v>2.7160749435424805</v>
      </c>
      <c r="U710" s="0">
        <v>81.77410888671875</v>
      </c>
      <c r="V710" s="0">
        <v>101.5</v>
      </c>
      <c r="W710" s="0">
        <v>95.447090148925781</v>
      </c>
      <c r="X710">
        <f t="shared" si="33"/>
        <v>14.819308090209962</v>
      </c>
      <c r="Y710">
        <f t="shared" si="34"/>
        <v>13.082668304443359</v>
      </c>
      <c r="Z710">
        <f t="shared" si="35"/>
        <v>1.7366400718688966</v>
      </c>
    </row>
    <row r="711">
      <c r="A711" t="s">
        <v>89</v>
      </c>
      <c r="B711" t="s">
        <v>90</v>
      </c>
      <c r="C711" t="s">
        <v>92</v>
      </c>
      <c r="D711" t="s">
        <v>81</v>
      </c>
      <c r="E711" t="s">
        <v>101</v>
      </c>
      <c r="F711" s="0">
        <v>14</v>
      </c>
      <c r="G711" s="0">
        <v>48.628421783447266</v>
      </c>
      <c r="H711" s="0">
        <v>43.996826171875</v>
      </c>
      <c r="I711" s="0">
        <v>4.6315946578979492</v>
      </c>
      <c r="J711" s="0">
        <v>0.095244601368904114</v>
      </c>
      <c r="K711" s="0">
        <v>1.3529828786849976</v>
      </c>
      <c r="L711" s="0">
        <v>3.290013313293457</v>
      </c>
      <c r="M711" s="0">
        <v>4.6315946578979492</v>
      </c>
      <c r="N711" s="0">
        <v>5.9731760025024414</v>
      </c>
      <c r="O711" s="0">
        <v>7.9102063179016113</v>
      </c>
      <c r="P711" s="0">
        <v>0.42354205250740051</v>
      </c>
      <c r="Q711" s="0">
        <v>8.8396472930908203</v>
      </c>
      <c r="R711" s="0">
        <v>300</v>
      </c>
      <c r="S711" s="0">
        <v>6.5449719429016113</v>
      </c>
      <c r="T711" s="0">
        <v>2.558314323425293</v>
      </c>
      <c r="U711" s="0">
        <v>81.77410888671875</v>
      </c>
      <c r="V711" s="0">
        <v>101.5</v>
      </c>
      <c r="W711" s="0">
        <v>95.55352783203125</v>
      </c>
      <c r="X711">
        <f t="shared" si="33"/>
        <v>14.58852653503418</v>
      </c>
      <c r="Y711">
        <f t="shared" si="34"/>
        <v>13.199047851562501</v>
      </c>
      <c r="Z711">
        <f t="shared" si="35"/>
        <v>1.3894783973693847</v>
      </c>
    </row>
    <row r="712">
      <c r="A712" t="s">
        <v>89</v>
      </c>
      <c r="B712" t="s">
        <v>90</v>
      </c>
      <c r="C712" t="s">
        <v>92</v>
      </c>
      <c r="D712" t="s">
        <v>81</v>
      </c>
      <c r="E712" t="s">
        <v>101</v>
      </c>
      <c r="F712" s="0">
        <v>15</v>
      </c>
      <c r="G712" s="0">
        <v>46.759185791015625</v>
      </c>
      <c r="H712" s="0">
        <v>43.599895477294922</v>
      </c>
      <c r="I712" s="0">
        <v>3.1592905521392822</v>
      </c>
      <c r="J712" s="0">
        <v>0.067565128207206726</v>
      </c>
      <c r="K712" s="0">
        <v>0.059736248105764389</v>
      </c>
      <c r="L712" s="0">
        <v>1.8909780979156494</v>
      </c>
      <c r="M712" s="0">
        <v>3.1592905521392822</v>
      </c>
      <c r="N712" s="0">
        <v>4.4276032447814941</v>
      </c>
      <c r="O712" s="0">
        <v>6.2588448524475098</v>
      </c>
      <c r="P712" s="0">
        <v>-0.81894433498382568</v>
      </c>
      <c r="Q712" s="0">
        <v>7.1375255584716797</v>
      </c>
      <c r="R712" s="0">
        <v>300</v>
      </c>
      <c r="S712" s="0">
        <v>5.8496017456054687</v>
      </c>
      <c r="T712" s="0">
        <v>2.4185950756072998</v>
      </c>
      <c r="U712" s="0">
        <v>81.77410888671875</v>
      </c>
      <c r="V712" s="0">
        <v>101.5</v>
      </c>
      <c r="W712" s="0">
        <v>96.116950988769531</v>
      </c>
      <c r="X712">
        <f t="shared" si="33"/>
        <v>14.027755737304688</v>
      </c>
      <c r="Y712">
        <f t="shared" si="34"/>
        <v>13.079968643188476</v>
      </c>
      <c r="Z712">
        <f t="shared" si="35"/>
        <v>0.94778716564178467</v>
      </c>
    </row>
    <row r="713">
      <c r="A713" t="s">
        <v>89</v>
      </c>
      <c r="B713" t="s">
        <v>90</v>
      </c>
      <c r="C713" t="s">
        <v>92</v>
      </c>
      <c r="D713" t="s">
        <v>81</v>
      </c>
      <c r="E713" t="s">
        <v>101</v>
      </c>
      <c r="F713" s="0">
        <v>16</v>
      </c>
      <c r="G713" s="0">
        <v>45.352611541748047</v>
      </c>
      <c r="H713" s="0">
        <v>41.859867095947266</v>
      </c>
      <c r="I713" s="0">
        <v>3.492748498916626</v>
      </c>
      <c r="J713" s="0">
        <v>0.077013172209262848</v>
      </c>
      <c r="K713" s="0">
        <v>0.68754959106445313</v>
      </c>
      <c r="L713" s="0">
        <v>2.344883918762207</v>
      </c>
      <c r="M713" s="0">
        <v>3.492748498916626</v>
      </c>
      <c r="N713" s="0">
        <v>4.6406130790710449</v>
      </c>
      <c r="O713" s="0">
        <v>6.2979474067687988</v>
      </c>
      <c r="P713" s="0">
        <v>-0.10768532007932663</v>
      </c>
      <c r="Q713" s="0">
        <v>7.0931820869445801</v>
      </c>
      <c r="R713" s="0">
        <v>300</v>
      </c>
      <c r="S713" s="0">
        <v>4.7913193702697754</v>
      </c>
      <c r="T713" s="0">
        <v>2.1889083385467529</v>
      </c>
      <c r="U713" s="0">
        <v>81.77410888671875</v>
      </c>
      <c r="V713" s="0">
        <v>101.5</v>
      </c>
      <c r="W713" s="0">
        <v>94.49346923828125</v>
      </c>
      <c r="X713">
        <f t="shared" si="33"/>
        <v>13.605783462524414</v>
      </c>
      <c r="Y713">
        <f t="shared" si="34"/>
        <v>12.557960128784179</v>
      </c>
      <c r="Z713">
        <f t="shared" si="35"/>
        <v>1.0478245496749878</v>
      </c>
    </row>
    <row r="714">
      <c r="A714" t="s">
        <v>89</v>
      </c>
      <c r="B714" t="s">
        <v>90</v>
      </c>
      <c r="C714" t="s">
        <v>92</v>
      </c>
      <c r="D714" t="s">
        <v>81</v>
      </c>
      <c r="E714" t="s">
        <v>101</v>
      </c>
      <c r="F714" s="0">
        <v>17</v>
      </c>
      <c r="G714" s="0">
        <v>43.812030792236328</v>
      </c>
      <c r="H714" s="0">
        <v>40.959850311279297</v>
      </c>
      <c r="I714" s="0">
        <v>2.8521797657012939</v>
      </c>
      <c r="J714" s="0">
        <v>0.065100379288196564</v>
      </c>
      <c r="K714" s="0">
        <v>0.33027932047843933</v>
      </c>
      <c r="L714" s="0">
        <v>1.8202385902404785</v>
      </c>
      <c r="M714" s="0">
        <v>2.8521797657012939</v>
      </c>
      <c r="N714" s="0">
        <v>3.8841209411621094</v>
      </c>
      <c r="O714" s="0">
        <v>5.3740801811218262</v>
      </c>
      <c r="P714" s="0">
        <v>-0.38464441895484924</v>
      </c>
      <c r="Q714" s="0">
        <v>6.0890040397644043</v>
      </c>
      <c r="R714" s="0">
        <v>300</v>
      </c>
      <c r="S714" s="0">
        <v>3.8724312782287598</v>
      </c>
      <c r="T714" s="0">
        <v>1.9678493738174438</v>
      </c>
      <c r="U714" s="0">
        <v>81.77410888671875</v>
      </c>
      <c r="V714" s="0">
        <v>101.5</v>
      </c>
      <c r="W714" s="0">
        <v>90.983421325683594</v>
      </c>
      <c r="X714">
        <f t="shared" si="33"/>
        <v>13.143609237670898</v>
      </c>
      <c r="Y714">
        <f t="shared" si="34"/>
        <v>12.28795509338379</v>
      </c>
      <c r="Z714">
        <f t="shared" si="35"/>
        <v>0.85565392971038823</v>
      </c>
    </row>
    <row r="715">
      <c r="A715" t="s">
        <v>89</v>
      </c>
      <c r="B715" t="s">
        <v>90</v>
      </c>
      <c r="C715" t="s">
        <v>92</v>
      </c>
      <c r="D715" t="s">
        <v>81</v>
      </c>
      <c r="E715" t="s">
        <v>101</v>
      </c>
      <c r="F715" s="0">
        <v>18</v>
      </c>
      <c r="G715" s="0">
        <v>41.545059204101562</v>
      </c>
      <c r="H715" s="0">
        <v>39.474086761474609</v>
      </c>
      <c r="I715" s="0">
        <v>2.0709750652313232</v>
      </c>
      <c r="J715" s="0">
        <v>0.049848888069391251</v>
      </c>
      <c r="K715" s="0">
        <v>-0.410633385181427</v>
      </c>
      <c r="L715" s="0">
        <v>1.0555210113525391</v>
      </c>
      <c r="M715" s="0">
        <v>2.0709750652313232</v>
      </c>
      <c r="N715" s="0">
        <v>3.0864291191101074</v>
      </c>
      <c r="O715" s="0">
        <v>4.5525836944580078</v>
      </c>
      <c r="P715" s="0">
        <v>-1.1141349077224731</v>
      </c>
      <c r="Q715" s="0">
        <v>5.2560849189758301</v>
      </c>
      <c r="R715" s="0">
        <v>300</v>
      </c>
      <c r="S715" s="0">
        <v>3.7496812343597412</v>
      </c>
      <c r="T715" s="0">
        <v>1.9364093542098999</v>
      </c>
      <c r="U715" s="0">
        <v>81.77410888671875</v>
      </c>
      <c r="V715" s="0">
        <v>101.5</v>
      </c>
      <c r="W715" s="0">
        <v>88.390205383300781</v>
      </c>
      <c r="X715">
        <f t="shared" si="33"/>
        <v>12.463517761230468</v>
      </c>
      <c r="Y715">
        <f t="shared" si="34"/>
        <v>11.842226028442383</v>
      </c>
      <c r="Z715">
        <f t="shared" si="35"/>
        <v>0.62129251956939702</v>
      </c>
    </row>
    <row r="716">
      <c r="A716" t="s">
        <v>89</v>
      </c>
      <c r="B716" t="s">
        <v>90</v>
      </c>
      <c r="C716" t="s">
        <v>92</v>
      </c>
      <c r="D716" t="s">
        <v>81</v>
      </c>
      <c r="E716" t="s">
        <v>101</v>
      </c>
      <c r="F716" s="0">
        <v>19</v>
      </c>
      <c r="G716" s="0">
        <v>39.174156188964844</v>
      </c>
      <c r="H716" s="0">
        <v>39.568161010742188</v>
      </c>
      <c r="I716" s="0">
        <v>-0.39400392770767212</v>
      </c>
      <c r="J716" s="0">
        <v>-0.010057751089334488</v>
      </c>
      <c r="K716" s="0">
        <v>-2.4827735424041748</v>
      </c>
      <c r="L716" s="0">
        <v>-1.2487115859985352</v>
      </c>
      <c r="M716" s="0">
        <v>-0.39400392770767212</v>
      </c>
      <c r="N716" s="0">
        <v>0.46070370078086853</v>
      </c>
      <c r="O716" s="0">
        <v>1.6947658061981201</v>
      </c>
      <c r="P716" s="0">
        <v>-3.0749108791351318</v>
      </c>
      <c r="Q716" s="0">
        <v>2.286902904510498</v>
      </c>
      <c r="R716" s="0">
        <v>300</v>
      </c>
      <c r="S716" s="0">
        <v>2.6564948558807373</v>
      </c>
      <c r="T716" s="0">
        <v>1.629875659942627</v>
      </c>
      <c r="U716" s="0">
        <v>81.77410888671875</v>
      </c>
      <c r="V716" s="0">
        <v>101.5</v>
      </c>
      <c r="W716" s="0">
        <v>83.243682861328125</v>
      </c>
      <c r="X716">
        <f t="shared" si="33"/>
        <v>11.752246856689453</v>
      </c>
      <c r="Y716">
        <f t="shared" si="34"/>
        <v>11.870448303222656</v>
      </c>
      <c r="Z716">
        <f t="shared" si="35"/>
        <v>-0.11820117831230163</v>
      </c>
    </row>
    <row r="717">
      <c r="A717" t="s">
        <v>89</v>
      </c>
      <c r="B717" t="s">
        <v>90</v>
      </c>
      <c r="C717" t="s">
        <v>92</v>
      </c>
      <c r="D717" t="s">
        <v>81</v>
      </c>
      <c r="E717" t="s">
        <v>101</v>
      </c>
      <c r="F717" s="0">
        <v>20</v>
      </c>
      <c r="G717" s="0">
        <v>38.648639678955078</v>
      </c>
      <c r="H717" s="0">
        <v>39.607200622558594</v>
      </c>
      <c r="I717" s="0">
        <v>-0.95856553316116333</v>
      </c>
      <c r="J717" s="0">
        <v>-0.024802051484584808</v>
      </c>
      <c r="K717" s="0">
        <v>-2.8007092475891113</v>
      </c>
      <c r="L717" s="0">
        <v>-1.7123557329177856</v>
      </c>
      <c r="M717" s="0">
        <v>-0.95856553316116333</v>
      </c>
      <c r="N717" s="0">
        <v>-0.20477530360221863</v>
      </c>
      <c r="O717" s="0">
        <v>0.88357806205749512</v>
      </c>
      <c r="P717" s="0">
        <v>-3.3229312896728516</v>
      </c>
      <c r="Q717" s="0">
        <v>1.4058002233505249</v>
      </c>
      <c r="R717" s="0">
        <v>300</v>
      </c>
      <c r="S717" s="0">
        <v>2.066211462020874</v>
      </c>
      <c r="T717" s="0">
        <v>1.4374322891235352</v>
      </c>
      <c r="U717" s="0">
        <v>81.77410888671875</v>
      </c>
      <c r="V717" s="0">
        <v>101.5</v>
      </c>
      <c r="W717" s="0">
        <v>80.283638000488281</v>
      </c>
      <c r="X717">
        <f t="shared" si="33"/>
        <v>11.594591903686524</v>
      </c>
      <c r="Y717">
        <f t="shared" si="34"/>
        <v>11.882160186767578</v>
      </c>
      <c r="Z717">
        <f t="shared" si="35"/>
        <v>-0.28756965994834899</v>
      </c>
    </row>
    <row r="718">
      <c r="A718" t="s">
        <v>89</v>
      </c>
      <c r="B718" t="s">
        <v>90</v>
      </c>
      <c r="C718" t="s">
        <v>92</v>
      </c>
      <c r="D718" t="s">
        <v>81</v>
      </c>
      <c r="E718" t="s">
        <v>101</v>
      </c>
      <c r="F718" s="0">
        <v>21</v>
      </c>
      <c r="G718" s="0">
        <v>38.248313903808594</v>
      </c>
      <c r="H718" s="0">
        <v>38.872249603271484</v>
      </c>
      <c r="I718" s="0">
        <v>-0.62393689155578613</v>
      </c>
      <c r="J718" s="0">
        <v>-0.016312794759869576</v>
      </c>
      <c r="K718" s="0">
        <v>-2.2090868949890137</v>
      </c>
      <c r="L718" s="0">
        <v>-1.2725673913955688</v>
      </c>
      <c r="M718" s="0">
        <v>-0.62393689155578613</v>
      </c>
      <c r="N718" s="0">
        <v>0.024693651124835014</v>
      </c>
      <c r="O718" s="0">
        <v>0.96121311187744141</v>
      </c>
      <c r="P718" s="0">
        <v>-2.6584548950195312</v>
      </c>
      <c r="Q718" s="0">
        <v>1.410581111907959</v>
      </c>
      <c r="R718" s="0">
        <v>300</v>
      </c>
      <c r="S718" s="0">
        <v>1.5299195051193237</v>
      </c>
      <c r="T718" s="0">
        <v>1.2368991374969482</v>
      </c>
      <c r="U718" s="0">
        <v>81.77410888671875</v>
      </c>
      <c r="V718" s="0">
        <v>101.5</v>
      </c>
      <c r="W718" s="0">
        <v>75.713790893554688</v>
      </c>
      <c r="X718">
        <f t="shared" si="33"/>
        <v>11.474494171142577</v>
      </c>
      <c r="Y718">
        <f t="shared" si="34"/>
        <v>11.661674880981446</v>
      </c>
      <c r="Z718">
        <f t="shared" si="35"/>
        <v>-0.18718106746673585</v>
      </c>
    </row>
    <row r="719">
      <c r="A719" t="s">
        <v>89</v>
      </c>
      <c r="B719" t="s">
        <v>90</v>
      </c>
      <c r="C719" t="s">
        <v>92</v>
      </c>
      <c r="D719" t="s">
        <v>81</v>
      </c>
      <c r="E719" t="s">
        <v>101</v>
      </c>
      <c r="F719" s="0">
        <v>22</v>
      </c>
      <c r="G719" s="0">
        <v>36.002693176269531</v>
      </c>
      <c r="H719" s="0">
        <v>36.089630126953125</v>
      </c>
      <c r="I719" s="0">
        <v>-0.08693627268075943</v>
      </c>
      <c r="J719" s="0">
        <v>-0.0024147157091647387</v>
      </c>
      <c r="K719" s="0">
        <v>-1.593178391456604</v>
      </c>
      <c r="L719" s="0">
        <v>-0.7032783031463623</v>
      </c>
      <c r="M719" s="0">
        <v>-0.08693627268075943</v>
      </c>
      <c r="N719" s="0">
        <v>0.52940577268600464</v>
      </c>
      <c r="O719" s="0">
        <v>1.4193058013916016</v>
      </c>
      <c r="P719" s="0">
        <v>-2.0201771259307861</v>
      </c>
      <c r="Q719" s="0">
        <v>1.8463045358657837</v>
      </c>
      <c r="R719" s="0">
        <v>300</v>
      </c>
      <c r="S719" s="0">
        <v>1.3813933134078979</v>
      </c>
      <c r="T719" s="0">
        <v>1.175326943397522</v>
      </c>
      <c r="U719" s="0">
        <v>81.77410888671875</v>
      </c>
      <c r="V719" s="0">
        <v>101.5</v>
      </c>
      <c r="W719" s="0">
        <v>72.807167053222656</v>
      </c>
      <c r="X719">
        <f t="shared" si="33"/>
        <v>10.800807952880859</v>
      </c>
      <c r="Y719">
        <f t="shared" si="34"/>
        <v>10.826889038085937</v>
      </c>
      <c r="Z719">
        <f t="shared" si="35"/>
        <v>-2.608088180422783E-2</v>
      </c>
    </row>
    <row r="720">
      <c r="A720" t="s">
        <v>89</v>
      </c>
      <c r="B720" t="s">
        <v>90</v>
      </c>
      <c r="C720" t="s">
        <v>92</v>
      </c>
      <c r="D720" t="s">
        <v>81</v>
      </c>
      <c r="E720" t="s">
        <v>101</v>
      </c>
      <c r="F720" s="0">
        <v>23</v>
      </c>
      <c r="G720" s="0">
        <v>32.057762145996094</v>
      </c>
      <c r="H720" s="0">
        <v>32.109024047851562</v>
      </c>
      <c r="I720" s="0">
        <v>-0.051261082291603088</v>
      </c>
      <c r="J720" s="0">
        <v>-0.0015990225365385413</v>
      </c>
      <c r="K720" s="0">
        <v>-1.5120298862457275</v>
      </c>
      <c r="L720" s="0">
        <v>-0.64899581670761108</v>
      </c>
      <c r="M720" s="0">
        <v>-0.051261082291603088</v>
      </c>
      <c r="N720" s="0">
        <v>0.54647368192672729</v>
      </c>
      <c r="O720" s="0">
        <v>1.4095077514648437</v>
      </c>
      <c r="P720" s="0">
        <v>-1.9261375665664673</v>
      </c>
      <c r="Q720" s="0">
        <v>1.8236153125762939</v>
      </c>
      <c r="R720" s="0">
        <v>300</v>
      </c>
      <c r="S720" s="0">
        <v>1.2992442846298218</v>
      </c>
      <c r="T720" s="0">
        <v>1.1398439407348633</v>
      </c>
      <c r="U720" s="0">
        <v>81.77410888671875</v>
      </c>
      <c r="V720" s="0">
        <v>101.5</v>
      </c>
      <c r="W720" s="0">
        <v>70.817123413085938</v>
      </c>
      <c r="X720">
        <f t="shared" si="33"/>
        <v>9.6173286437988281</v>
      </c>
      <c r="Y720">
        <f t="shared" si="34"/>
        <v>9.6327072143554684</v>
      </c>
      <c r="Z720">
        <f t="shared" si="35"/>
        <v>-1.5378324687480927E-2</v>
      </c>
    </row>
    <row r="721">
      <c r="A721" t="s">
        <v>89</v>
      </c>
      <c r="B721" t="s">
        <v>90</v>
      </c>
      <c r="C721" t="s">
        <v>92</v>
      </c>
      <c r="D721" t="s">
        <v>81</v>
      </c>
      <c r="E721" t="s">
        <v>101</v>
      </c>
      <c r="F721" s="0">
        <v>24</v>
      </c>
      <c r="G721" s="0">
        <v>29.305324554443359</v>
      </c>
      <c r="H721" s="0">
        <v>29.377120971679688</v>
      </c>
      <c r="I721" s="0">
        <v>-0.071796245872974396</v>
      </c>
      <c r="J721" s="0">
        <v>-0.0024499385617673397</v>
      </c>
      <c r="K721" s="0">
        <v>-1.5683531761169434</v>
      </c>
      <c r="L721" s="0">
        <v>-0.68417519330978394</v>
      </c>
      <c r="M721" s="0">
        <v>-0.071796245872974396</v>
      </c>
      <c r="N721" s="0">
        <v>0.54058271646499634</v>
      </c>
      <c r="O721" s="0">
        <v>1.4247606992721558</v>
      </c>
      <c r="P721" s="0">
        <v>-1.9926062822341919</v>
      </c>
      <c r="Q721" s="0">
        <v>1.8490136861801147</v>
      </c>
      <c r="R721" s="0">
        <v>300</v>
      </c>
      <c r="S721" s="0">
        <v>1.3636858463287354</v>
      </c>
      <c r="T721" s="0">
        <v>1.1677695512771606</v>
      </c>
      <c r="U721" s="0">
        <v>81.77410888671875</v>
      </c>
      <c r="V721" s="0">
        <v>101.5</v>
      </c>
      <c r="W721" s="0">
        <v>70.39373779296875</v>
      </c>
      <c r="X721">
        <f t="shared" si="33"/>
        <v>8.7915973663330078</v>
      </c>
      <c r="Y721">
        <f t="shared" si="34"/>
        <v>8.8131362915039055</v>
      </c>
      <c r="Z721">
        <f t="shared" si="35"/>
        <v>-2.153887376189232E-2</v>
      </c>
    </row>
    <row r="722">
      <c r="A722" t="s">
        <v>89</v>
      </c>
      <c r="B722" t="s">
        <v>90</v>
      </c>
      <c r="C722" t="s">
        <v>92</v>
      </c>
      <c r="D722" t="s">
        <v>81</v>
      </c>
      <c r="E722" t="s">
        <v>102</v>
      </c>
      <c r="F722" s="0">
        <v>1</v>
      </c>
      <c r="G722" s="0">
        <v>28.092779159545898</v>
      </c>
      <c r="H722" s="0">
        <v>26.915704727172852</v>
      </c>
      <c r="I722" s="0">
        <v>1.1770747900009155</v>
      </c>
      <c r="J722" s="0">
        <v>0.041899550706148148</v>
      </c>
      <c r="K722" s="0">
        <v>0.19443590939044952</v>
      </c>
      <c r="L722" s="0">
        <v>0.77498692274093628</v>
      </c>
      <c r="M722" s="0">
        <v>1.1770747900009155</v>
      </c>
      <c r="N722" s="0">
        <v>1.57916259765625</v>
      </c>
      <c r="O722" s="0">
        <v>2.1597137451171875</v>
      </c>
      <c r="P722" s="0">
        <v>-0.08412855863571167</v>
      </c>
      <c r="Q722" s="0">
        <v>2.4382781982421875</v>
      </c>
      <c r="R722" s="0">
        <v>301</v>
      </c>
      <c r="S722" s="0">
        <v>0.58791661262512207</v>
      </c>
      <c r="T722" s="0">
        <v>0.76675719022750854</v>
      </c>
      <c r="U722" s="0">
        <v>74.170219421386719</v>
      </c>
      <c r="V722" s="0">
        <v>88.75</v>
      </c>
      <c r="W722" s="0">
        <v>68.880523681640625</v>
      </c>
      <c r="X722">
        <f t="shared" si="33"/>
        <v>8.4559265270233155</v>
      </c>
      <c r="Y722">
        <f t="shared" si="34"/>
        <v>8.1016271228790284</v>
      </c>
      <c r="Z722">
        <f t="shared" si="35"/>
        <v>0.35429951179027558</v>
      </c>
    </row>
    <row r="723">
      <c r="A723" t="s">
        <v>89</v>
      </c>
      <c r="B723" t="s">
        <v>90</v>
      </c>
      <c r="C723" t="s">
        <v>92</v>
      </c>
      <c r="D723" t="s">
        <v>81</v>
      </c>
      <c r="E723" t="s">
        <v>102</v>
      </c>
      <c r="F723" s="0">
        <v>2</v>
      </c>
      <c r="G723" s="0">
        <v>27.391881942749023</v>
      </c>
      <c r="H723" s="0">
        <v>26.440412521362305</v>
      </c>
      <c r="I723" s="0">
        <v>0.95147109031677246</v>
      </c>
      <c r="J723" s="0">
        <v>0.034735511988401413</v>
      </c>
      <c r="K723" s="0">
        <v>-0.087144598364830017</v>
      </c>
      <c r="L723" s="0">
        <v>0.52647799253463745</v>
      </c>
      <c r="M723" s="0">
        <v>0.95147109031677246</v>
      </c>
      <c r="N723" s="0">
        <v>1.3764642477035522</v>
      </c>
      <c r="O723" s="0">
        <v>1.9900867938995361</v>
      </c>
      <c r="P723" s="0">
        <v>-0.38157773017883301</v>
      </c>
      <c r="Q723" s="0">
        <v>2.2845199108123779</v>
      </c>
      <c r="R723" s="0">
        <v>301</v>
      </c>
      <c r="S723" s="0">
        <v>0.65680670738220215</v>
      </c>
      <c r="T723" s="0">
        <v>0.81043612957000732</v>
      </c>
      <c r="U723" s="0">
        <v>74.170219421386719</v>
      </c>
      <c r="V723" s="0">
        <v>88.75</v>
      </c>
      <c r="W723" s="0">
        <v>69.176185607910156</v>
      </c>
      <c r="X723">
        <f t="shared" si="33"/>
        <v>8.2449564647674567</v>
      </c>
      <c r="Y723">
        <f t="shared" si="34"/>
        <v>7.9585641689300539</v>
      </c>
      <c r="Z723">
        <f t="shared" si="35"/>
        <v>0.28639279818534852</v>
      </c>
    </row>
    <row r="724">
      <c r="A724" t="s">
        <v>89</v>
      </c>
      <c r="B724" t="s">
        <v>90</v>
      </c>
      <c r="C724" t="s">
        <v>92</v>
      </c>
      <c r="D724" t="s">
        <v>81</v>
      </c>
      <c r="E724" t="s">
        <v>102</v>
      </c>
      <c r="F724" s="0">
        <v>3</v>
      </c>
      <c r="G724" s="0">
        <v>26.560419082641602</v>
      </c>
      <c r="H724" s="0">
        <v>25.931856155395508</v>
      </c>
      <c r="I724" s="0">
        <v>0.62856310606002808</v>
      </c>
      <c r="J724" s="0">
        <v>0.023665405809879303</v>
      </c>
      <c r="K724" s="0">
        <v>-0.42310252785682678</v>
      </c>
      <c r="L724" s="0">
        <v>0.19823005795478821</v>
      </c>
      <c r="M724" s="0">
        <v>0.62856310606002808</v>
      </c>
      <c r="N724" s="0">
        <v>1.0588961839675903</v>
      </c>
      <c r="O724" s="0">
        <v>1.6802287101745605</v>
      </c>
      <c r="P724" s="0">
        <v>-0.72123509645462036</v>
      </c>
      <c r="Q724" s="0">
        <v>1.9783613681793213</v>
      </c>
      <c r="R724" s="0">
        <v>301</v>
      </c>
      <c r="S724" s="0">
        <v>0.6734156608581543</v>
      </c>
      <c r="T724" s="0">
        <v>0.82061904668807983</v>
      </c>
      <c r="U724" s="0">
        <v>74.170219421386719</v>
      </c>
      <c r="V724" s="0">
        <v>88.75</v>
      </c>
      <c r="W724" s="0">
        <v>68.76751708984375</v>
      </c>
      <c r="X724">
        <f t="shared" si="33"/>
        <v>7.9946861438751222</v>
      </c>
      <c r="Y724">
        <f t="shared" si="34"/>
        <v>7.8054887027740483</v>
      </c>
      <c r="Z724">
        <f t="shared" si="35"/>
        <v>0.18919749492406845</v>
      </c>
    </row>
    <row r="725">
      <c r="A725" t="s">
        <v>89</v>
      </c>
      <c r="B725" t="s">
        <v>90</v>
      </c>
      <c r="C725" t="s">
        <v>92</v>
      </c>
      <c r="D725" t="s">
        <v>81</v>
      </c>
      <c r="E725" t="s">
        <v>102</v>
      </c>
      <c r="F725" s="0">
        <v>4</v>
      </c>
      <c r="G725" s="0">
        <v>26.206375122070313</v>
      </c>
      <c r="H725" s="0">
        <v>26.008460998535156</v>
      </c>
      <c r="I725" s="0">
        <v>0.1979137510061264</v>
      </c>
      <c r="J725" s="0">
        <v>0.0075521222315728664</v>
      </c>
      <c r="K725" s="0">
        <v>-0.85652017593383789</v>
      </c>
      <c r="L725" s="0">
        <v>-0.23355206847190857</v>
      </c>
      <c r="M725" s="0">
        <v>0.1979137510061264</v>
      </c>
      <c r="N725" s="0">
        <v>0.62937957048416138</v>
      </c>
      <c r="O725" s="0">
        <v>1.2523477077484131</v>
      </c>
      <c r="P725" s="0">
        <v>-1.1554375886917114</v>
      </c>
      <c r="Q725" s="0">
        <v>1.5512651205062866</v>
      </c>
      <c r="R725" s="0">
        <v>301</v>
      </c>
      <c r="S725" s="0">
        <v>0.67696559429168701</v>
      </c>
      <c r="T725" s="0">
        <v>0.82277917861938477</v>
      </c>
      <c r="U725" s="0">
        <v>74.170219421386719</v>
      </c>
      <c r="V725" s="0">
        <v>88.75</v>
      </c>
      <c r="W725" s="0">
        <v>68.890480041503906</v>
      </c>
      <c r="X725">
        <f t="shared" si="33"/>
        <v>7.888118911743164</v>
      </c>
      <c r="Y725">
        <f t="shared" si="34"/>
        <v>7.8285467605590817</v>
      </c>
      <c r="Z725">
        <f t="shared" si="35"/>
        <v>5.9572039052844049E-2</v>
      </c>
    </row>
    <row r="726">
      <c r="A726" t="s">
        <v>89</v>
      </c>
      <c r="B726" t="s">
        <v>90</v>
      </c>
      <c r="C726" t="s">
        <v>92</v>
      </c>
      <c r="D726" t="s">
        <v>81</v>
      </c>
      <c r="E726" t="s">
        <v>102</v>
      </c>
      <c r="F726" s="0">
        <v>5</v>
      </c>
      <c r="G726" s="0">
        <v>26.583028793334961</v>
      </c>
      <c r="H726" s="0">
        <v>26.743255615234375</v>
      </c>
      <c r="I726" s="0">
        <v>-0.160226970911026</v>
      </c>
      <c r="J726" s="0">
        <v>-0.0060274158604443073</v>
      </c>
      <c r="K726" s="0">
        <v>-1.2613749504089355</v>
      </c>
      <c r="L726" s="0">
        <v>-0.61080777645111084</v>
      </c>
      <c r="M726" s="0">
        <v>-0.160226970911026</v>
      </c>
      <c r="N726" s="0">
        <v>0.29035386443138123</v>
      </c>
      <c r="O726" s="0">
        <v>0.94092100858688354</v>
      </c>
      <c r="P726" s="0">
        <v>-1.5735350847244263</v>
      </c>
      <c r="Q726" s="0">
        <v>1.253081202507019</v>
      </c>
      <c r="R726" s="0">
        <v>301</v>
      </c>
      <c r="S726" s="0">
        <v>0.73827677965164185</v>
      </c>
      <c r="T726" s="0">
        <v>0.85923033952713013</v>
      </c>
      <c r="U726" s="0">
        <v>74.170219421386719</v>
      </c>
      <c r="V726" s="0">
        <v>88.75</v>
      </c>
      <c r="W726" s="0">
        <v>68.687797546386719</v>
      </c>
      <c r="X726">
        <f t="shared" si="33"/>
        <v>8.0014916667938234</v>
      </c>
      <c r="Y726">
        <f t="shared" si="34"/>
        <v>8.0497199401855468</v>
      </c>
      <c r="Z726">
        <f t="shared" si="35"/>
        <v>-4.8228318244218825E-2</v>
      </c>
    </row>
    <row r="727">
      <c r="A727" t="s">
        <v>89</v>
      </c>
      <c r="B727" t="s">
        <v>90</v>
      </c>
      <c r="C727" t="s">
        <v>92</v>
      </c>
      <c r="D727" t="s">
        <v>81</v>
      </c>
      <c r="E727" t="s">
        <v>102</v>
      </c>
      <c r="F727" s="0">
        <v>6</v>
      </c>
      <c r="G727" s="0">
        <v>29.962644577026367</v>
      </c>
      <c r="H727" s="0">
        <v>29.38701057434082</v>
      </c>
      <c r="I727" s="0">
        <v>0.57563668489456177</v>
      </c>
      <c r="J727" s="0">
        <v>0.019211811944842339</v>
      </c>
      <c r="K727" s="0">
        <v>-0.66853809356689453</v>
      </c>
      <c r="L727" s="0">
        <v>0.06653045117855072</v>
      </c>
      <c r="M727" s="0">
        <v>0.57563668489456177</v>
      </c>
      <c r="N727" s="0">
        <v>1.0847429037094116</v>
      </c>
      <c r="O727" s="0">
        <v>1.8198114633560181</v>
      </c>
      <c r="P727" s="0">
        <v>-1.0212442874908447</v>
      </c>
      <c r="Q727" s="0">
        <v>2.1725177764892578</v>
      </c>
      <c r="R727" s="0">
        <v>301</v>
      </c>
      <c r="S727" s="0">
        <v>0.94252002239227295</v>
      </c>
      <c r="T727" s="0">
        <v>0.97083473205566406</v>
      </c>
      <c r="U727" s="0">
        <v>74.170219421386719</v>
      </c>
      <c r="V727" s="0">
        <v>88.75</v>
      </c>
      <c r="W727" s="0">
        <v>69.451942443847656</v>
      </c>
      <c r="X727">
        <f t="shared" si="33"/>
        <v>9.018756017684936</v>
      </c>
      <c r="Y727">
        <f t="shared" si="34"/>
        <v>8.8454901828765866</v>
      </c>
      <c r="Z727">
        <f t="shared" si="35"/>
        <v>0.1732666421532631</v>
      </c>
    </row>
    <row r="728">
      <c r="A728" t="s">
        <v>89</v>
      </c>
      <c r="B728" t="s">
        <v>90</v>
      </c>
      <c r="C728" t="s">
        <v>92</v>
      </c>
      <c r="D728" t="s">
        <v>81</v>
      </c>
      <c r="E728" t="s">
        <v>102</v>
      </c>
      <c r="F728" s="0">
        <v>7</v>
      </c>
      <c r="G728" s="0">
        <v>30.152315139770508</v>
      </c>
      <c r="H728" s="0">
        <v>31.997776031494141</v>
      </c>
      <c r="I728" s="0">
        <v>-1.845461368560791</v>
      </c>
      <c r="J728" s="0">
        <v>-0.061204630881547928</v>
      </c>
      <c r="K728" s="0">
        <v>-3.4413173198699951</v>
      </c>
      <c r="L728" s="0">
        <v>-2.4984726905822754</v>
      </c>
      <c r="M728" s="0">
        <v>-1.845461368560791</v>
      </c>
      <c r="N728" s="0">
        <v>-1.1924500465393066</v>
      </c>
      <c r="O728" s="0">
        <v>-0.24960532784461975</v>
      </c>
      <c r="P728" s="0">
        <v>-3.8937203884124756</v>
      </c>
      <c r="Q728" s="0">
        <v>0.20279768109321594</v>
      </c>
      <c r="R728" s="0">
        <v>301</v>
      </c>
      <c r="S728" s="0">
        <v>1.5506551265716553</v>
      </c>
      <c r="T728" s="0">
        <v>1.2452530860900879</v>
      </c>
      <c r="U728" s="0">
        <v>74.170219421386719</v>
      </c>
      <c r="V728" s="0">
        <v>88.75</v>
      </c>
      <c r="W728" s="0">
        <v>71.312332153320313</v>
      </c>
      <c r="X728">
        <f t="shared" si="33"/>
        <v>9.075846857070923</v>
      </c>
      <c r="Y728">
        <f t="shared" si="34"/>
        <v>9.631330585479736</v>
      </c>
      <c r="Z728">
        <f t="shared" si="35"/>
        <v>-0.55548387193679805</v>
      </c>
    </row>
    <row r="729">
      <c r="A729" t="s">
        <v>89</v>
      </c>
      <c r="B729" t="s">
        <v>90</v>
      </c>
      <c r="C729" t="s">
        <v>92</v>
      </c>
      <c r="D729" t="s">
        <v>81</v>
      </c>
      <c r="E729" t="s">
        <v>102</v>
      </c>
      <c r="F729" s="0">
        <v>8</v>
      </c>
      <c r="G729" s="0">
        <v>33.969905853271484</v>
      </c>
      <c r="H729" s="0">
        <v>35.774215698242188</v>
      </c>
      <c r="I729" s="0">
        <v>-1.8043111562728882</v>
      </c>
      <c r="J729" s="0">
        <v>-0.053114987909793854</v>
      </c>
      <c r="K729" s="0">
        <v>-3.846060037612915</v>
      </c>
      <c r="L729" s="0">
        <v>-2.6397781372070313</v>
      </c>
      <c r="M729" s="0">
        <v>-1.8043111562728882</v>
      </c>
      <c r="N729" s="0">
        <v>-0.96884411573410034</v>
      </c>
      <c r="O729" s="0">
        <v>0.2374376654624939</v>
      </c>
      <c r="P729" s="0">
        <v>-4.4248676300048828</v>
      </c>
      <c r="Q729" s="0">
        <v>0.81624507904052734</v>
      </c>
      <c r="R729" s="0">
        <v>301</v>
      </c>
      <c r="S729" s="0">
        <v>2.538238525390625</v>
      </c>
      <c r="T729" s="0">
        <v>1.5931850671768188</v>
      </c>
      <c r="U729" s="0">
        <v>74.170219421386719</v>
      </c>
      <c r="V729" s="0">
        <v>88.75</v>
      </c>
      <c r="W729" s="0">
        <v>74.644508361816406</v>
      </c>
      <c r="X729">
        <f t="shared" si="33"/>
        <v>10.224941661834716</v>
      </c>
      <c r="Y729">
        <f t="shared" si="34"/>
        <v>10.768038925170899</v>
      </c>
      <c r="Z729">
        <f t="shared" si="35"/>
        <v>-0.54309765803813936</v>
      </c>
    </row>
    <row r="730">
      <c r="A730" t="s">
        <v>89</v>
      </c>
      <c r="B730" t="s">
        <v>90</v>
      </c>
      <c r="C730" t="s">
        <v>92</v>
      </c>
      <c r="D730" t="s">
        <v>81</v>
      </c>
      <c r="E730" t="s">
        <v>102</v>
      </c>
      <c r="F730" s="0">
        <v>9</v>
      </c>
      <c r="G730" s="0">
        <v>37.276081085205078</v>
      </c>
      <c r="H730" s="0">
        <v>39.707084655761719</v>
      </c>
      <c r="I730" s="0">
        <v>-2.431006908416748</v>
      </c>
      <c r="J730" s="0">
        <v>-0.065216265618801117</v>
      </c>
      <c r="K730" s="0">
        <v>-4.9850149154663086</v>
      </c>
      <c r="L730" s="0">
        <v>-3.4760863780975342</v>
      </c>
      <c r="M730" s="0">
        <v>-2.431006908416748</v>
      </c>
      <c r="N730" s="0">
        <v>-1.3859274387359619</v>
      </c>
      <c r="O730" s="0">
        <v>0.12300119549036026</v>
      </c>
      <c r="P730" s="0">
        <v>-5.709040641784668</v>
      </c>
      <c r="Q730" s="0">
        <v>0.8470270037651062</v>
      </c>
      <c r="R730" s="0">
        <v>301</v>
      </c>
      <c r="S730" s="0">
        <v>3.9716629981994629</v>
      </c>
      <c r="T730" s="0">
        <v>1.9929031133651733</v>
      </c>
      <c r="U730" s="0">
        <v>74.170219421386719</v>
      </c>
      <c r="V730" s="0">
        <v>88.75</v>
      </c>
      <c r="W730" s="0">
        <v>78.026596069335937</v>
      </c>
      <c r="X730">
        <f t="shared" si="33"/>
        <v>11.220100406646729</v>
      </c>
      <c r="Y730">
        <f t="shared" si="34"/>
        <v>11.951832481384278</v>
      </c>
      <c r="Z730">
        <f t="shared" si="35"/>
        <v>-0.73173307943344112</v>
      </c>
    </row>
    <row r="731">
      <c r="A731" t="s">
        <v>89</v>
      </c>
      <c r="B731" t="s">
        <v>90</v>
      </c>
      <c r="C731" t="s">
        <v>92</v>
      </c>
      <c r="D731" t="s">
        <v>81</v>
      </c>
      <c r="E731" t="s">
        <v>102</v>
      </c>
      <c r="F731" s="0">
        <v>10</v>
      </c>
      <c r="G731" s="0">
        <v>40.406181335449219</v>
      </c>
      <c r="H731" s="0">
        <v>42.125179290771484</v>
      </c>
      <c r="I731" s="0">
        <v>-1.7189984321594238</v>
      </c>
      <c r="J731" s="0">
        <v>-0.0425429567694664</v>
      </c>
      <c r="K731" s="0">
        <v>-4.2842245101928711</v>
      </c>
      <c r="L731" s="0">
        <v>-2.7686681747436523</v>
      </c>
      <c r="M731" s="0">
        <v>-1.7189984321594238</v>
      </c>
      <c r="N731" s="0">
        <v>-0.66932874917984009</v>
      </c>
      <c r="O731" s="0">
        <v>0.84622764587402344</v>
      </c>
      <c r="P731" s="0">
        <v>-5.0114302635192871</v>
      </c>
      <c r="Q731" s="0">
        <v>1.573433518409729</v>
      </c>
      <c r="R731" s="0">
        <v>301</v>
      </c>
      <c r="S731" s="0">
        <v>4.0066285133361816</v>
      </c>
      <c r="T731" s="0">
        <v>2.0016565322875977</v>
      </c>
      <c r="U731" s="0">
        <v>74.170219421386719</v>
      </c>
      <c r="V731" s="0">
        <v>88.75</v>
      </c>
      <c r="W731" s="0">
        <v>79.428634643554688</v>
      </c>
      <c r="X731">
        <f t="shared" si="33"/>
        <v>12.162260581970214</v>
      </c>
      <c r="Y731">
        <f t="shared" si="34"/>
        <v>12.679678966522216</v>
      </c>
      <c r="Z731">
        <f t="shared" si="35"/>
        <v>-0.51741852807998656</v>
      </c>
    </row>
    <row r="732">
      <c r="A732" t="s">
        <v>89</v>
      </c>
      <c r="B732" t="s">
        <v>90</v>
      </c>
      <c r="C732" t="s">
        <v>92</v>
      </c>
      <c r="D732" t="s">
        <v>81</v>
      </c>
      <c r="E732" t="s">
        <v>102</v>
      </c>
      <c r="F732" s="0">
        <v>11</v>
      </c>
      <c r="G732" s="0">
        <v>43.855213165283203</v>
      </c>
      <c r="H732" s="0">
        <v>44.617034912109375</v>
      </c>
      <c r="I732" s="0">
        <v>-0.76182329654693604</v>
      </c>
      <c r="J732" s="0">
        <v>-0.017371328547596931</v>
      </c>
      <c r="K732" s="0">
        <v>-3.46932053565979</v>
      </c>
      <c r="L732" s="0">
        <v>-1.8697092533111572</v>
      </c>
      <c r="M732" s="0">
        <v>-0.76182329654693604</v>
      </c>
      <c r="N732" s="0">
        <v>0.34606266021728516</v>
      </c>
      <c r="O732" s="0">
        <v>1.9456740617752075</v>
      </c>
      <c r="P732" s="0">
        <v>-4.2368583679199219</v>
      </c>
      <c r="Q732" s="0">
        <v>2.7132117748260498</v>
      </c>
      <c r="R732" s="0">
        <v>301</v>
      </c>
      <c r="S732" s="0">
        <v>4.4633808135986328</v>
      </c>
      <c r="T732" s="0">
        <v>2.1126713752746582</v>
      </c>
      <c r="U732" s="0">
        <v>74.170219421386719</v>
      </c>
      <c r="V732" s="0">
        <v>88.75</v>
      </c>
      <c r="W732" s="0">
        <v>80.345634460449219</v>
      </c>
      <c r="X732">
        <f t="shared" si="33"/>
        <v>13.200419162750244</v>
      </c>
      <c r="Y732">
        <f t="shared" si="34"/>
        <v>13.429727508544921</v>
      </c>
      <c r="Z732">
        <f t="shared" si="35"/>
        <v>-0.22930881226062774</v>
      </c>
    </row>
    <row r="733">
      <c r="A733" t="s">
        <v>89</v>
      </c>
      <c r="B733" t="s">
        <v>90</v>
      </c>
      <c r="C733" t="s">
        <v>92</v>
      </c>
      <c r="D733" t="s">
        <v>81</v>
      </c>
      <c r="E733" t="s">
        <v>102</v>
      </c>
      <c r="F733" s="0">
        <v>12</v>
      </c>
      <c r="G733" s="0">
        <v>46.631843566894531</v>
      </c>
      <c r="H733" s="0">
        <v>44.400642395019531</v>
      </c>
      <c r="I733" s="0">
        <v>2.2311990261077881</v>
      </c>
      <c r="J733" s="0">
        <v>0.047847110778093338</v>
      </c>
      <c r="K733" s="0">
        <v>-0.73005765676498413</v>
      </c>
      <c r="L733" s="0">
        <v>1.0194767713546753</v>
      </c>
      <c r="M733" s="0">
        <v>2.2311990261077881</v>
      </c>
      <c r="N733" s="0">
        <v>3.4429211616516113</v>
      </c>
      <c r="O733" s="0">
        <v>5.1924557685852051</v>
      </c>
      <c r="P733" s="0">
        <v>-1.5695327520370483</v>
      </c>
      <c r="Q733" s="0">
        <v>6.0319309234619141</v>
      </c>
      <c r="R733" s="0">
        <v>301</v>
      </c>
      <c r="S733" s="0">
        <v>5.3392457962036133</v>
      </c>
      <c r="T733" s="0">
        <v>2.3106808662414551</v>
      </c>
      <c r="U733" s="0">
        <v>74.170219421386719</v>
      </c>
      <c r="V733" s="0">
        <v>88.75</v>
      </c>
      <c r="W733" s="0">
        <v>80.538261413574219</v>
      </c>
      <c r="X733">
        <f t="shared" si="33"/>
        <v>14.036184913635253</v>
      </c>
      <c r="Y733">
        <f t="shared" si="34"/>
        <v>13.364593360900878</v>
      </c>
      <c r="Z733">
        <f t="shared" si="35"/>
        <v>0.67159090685844425</v>
      </c>
    </row>
    <row r="734">
      <c r="A734" t="s">
        <v>89</v>
      </c>
      <c r="B734" t="s">
        <v>90</v>
      </c>
      <c r="C734" t="s">
        <v>92</v>
      </c>
      <c r="D734" t="s">
        <v>81</v>
      </c>
      <c r="E734" t="s">
        <v>102</v>
      </c>
      <c r="F734" s="0">
        <v>13</v>
      </c>
      <c r="G734" s="0">
        <v>46.100105285644531</v>
      </c>
      <c r="H734" s="0">
        <v>44.871570587158203</v>
      </c>
      <c r="I734" s="0">
        <v>1.2285329103469849</v>
      </c>
      <c r="J734" s="0">
        <v>0.026649242267012596</v>
      </c>
      <c r="K734" s="0">
        <v>-1.6813377141952515</v>
      </c>
      <c r="L734" s="0">
        <v>0.037837442010641098</v>
      </c>
      <c r="M734" s="0">
        <v>1.2285329103469849</v>
      </c>
      <c r="N734" s="0">
        <v>2.4192283153533936</v>
      </c>
      <c r="O734" s="0">
        <v>4.1384034156799316</v>
      </c>
      <c r="P734" s="0">
        <v>-2.5062456130981445</v>
      </c>
      <c r="Q734" s="0">
        <v>4.9633111953735352</v>
      </c>
      <c r="R734" s="0">
        <v>301</v>
      </c>
      <c r="S734" s="0">
        <v>5.1555519104003906</v>
      </c>
      <c r="T734" s="0">
        <v>2.2705841064453125</v>
      </c>
      <c r="U734" s="0">
        <v>74.170219421386719</v>
      </c>
      <c r="V734" s="0">
        <v>88.75</v>
      </c>
      <c r="W734" s="0">
        <v>82.461875915527344</v>
      </c>
      <c r="X734">
        <f t="shared" si="33"/>
        <v>13.876131690979005</v>
      </c>
      <c r="Y734">
        <f t="shared" si="34"/>
        <v>13.506342746734619</v>
      </c>
      <c r="Z734">
        <f t="shared" si="35"/>
        <v>0.36978840601444246</v>
      </c>
    </row>
    <row r="735">
      <c r="A735" t="s">
        <v>89</v>
      </c>
      <c r="B735" t="s">
        <v>90</v>
      </c>
      <c r="C735" t="s">
        <v>92</v>
      </c>
      <c r="D735" t="s">
        <v>81</v>
      </c>
      <c r="E735" t="s">
        <v>102</v>
      </c>
      <c r="F735" s="0">
        <v>14</v>
      </c>
      <c r="G735" s="0">
        <v>46.970241546630859</v>
      </c>
      <c r="H735" s="0">
        <v>44.516025543212891</v>
      </c>
      <c r="I735" s="0">
        <v>2.4542133808135986</v>
      </c>
      <c r="J735" s="0">
        <v>0.052250389009714127</v>
      </c>
      <c r="K735" s="0">
        <v>-0.53502917289733887</v>
      </c>
      <c r="L735" s="0">
        <v>1.2310395240783691</v>
      </c>
      <c r="M735" s="0">
        <v>2.4542133808135986</v>
      </c>
      <c r="N735" s="0">
        <v>3.6773872375488281</v>
      </c>
      <c r="O735" s="0">
        <v>5.443455696105957</v>
      </c>
      <c r="P735" s="0">
        <v>-1.3824378252029419</v>
      </c>
      <c r="Q735" s="0">
        <v>6.2908644676208496</v>
      </c>
      <c r="R735" s="0">
        <v>301</v>
      </c>
      <c r="S735" s="0">
        <v>5.4406423568725586</v>
      </c>
      <c r="T735" s="0">
        <v>2.3325183391571045</v>
      </c>
      <c r="U735" s="0">
        <v>74.170219421386719</v>
      </c>
      <c r="V735" s="0">
        <v>88.75</v>
      </c>
      <c r="W735" s="0">
        <v>82.07647705078125</v>
      </c>
      <c r="X735">
        <f t="shared" si="33"/>
        <v>14.138042705535888</v>
      </c>
      <c r="Y735">
        <f t="shared" si="34"/>
        <v>13.39932368850708</v>
      </c>
      <c r="Z735">
        <f t="shared" si="35"/>
        <v>0.73871822762489314</v>
      </c>
    </row>
    <row r="736">
      <c r="A736" t="s">
        <v>89</v>
      </c>
      <c r="B736" t="s">
        <v>90</v>
      </c>
      <c r="C736" t="s">
        <v>92</v>
      </c>
      <c r="D736" t="s">
        <v>81</v>
      </c>
      <c r="E736" t="s">
        <v>102</v>
      </c>
      <c r="F736" s="0">
        <v>15</v>
      </c>
      <c r="G736" s="0">
        <v>47.157009124755859</v>
      </c>
      <c r="H736" s="0">
        <v>42.958103179931641</v>
      </c>
      <c r="I736" s="0">
        <v>4.1989083290100098</v>
      </c>
      <c r="J736" s="0">
        <v>0.089041024446487427</v>
      </c>
      <c r="K736" s="0">
        <v>1.4432915449142456</v>
      </c>
      <c r="L736" s="0">
        <v>3.0713322162628174</v>
      </c>
      <c r="M736" s="0">
        <v>4.1989083290100098</v>
      </c>
      <c r="N736" s="0">
        <v>5.326484203338623</v>
      </c>
      <c r="O736" s="0">
        <v>6.9545249938964844</v>
      </c>
      <c r="P736" s="0">
        <v>0.66211247444152832</v>
      </c>
      <c r="Q736" s="0">
        <v>7.7357039451599121</v>
      </c>
      <c r="R736" s="0">
        <v>301</v>
      </c>
      <c r="S736" s="0">
        <v>4.6234421730041504</v>
      </c>
      <c r="T736" s="0">
        <v>2.150219202041626</v>
      </c>
      <c r="U736" s="0">
        <v>74.170219421386719</v>
      </c>
      <c r="V736" s="0">
        <v>88.75</v>
      </c>
      <c r="W736" s="0">
        <v>81.239295959472656</v>
      </c>
      <c r="X736">
        <f t="shared" si="33"/>
        <v>14.194259746551513</v>
      </c>
      <c r="Y736">
        <f t="shared" si="34"/>
        <v>12.930389057159424</v>
      </c>
      <c r="Z736">
        <f t="shared" si="35"/>
        <v>1.263871407032013</v>
      </c>
    </row>
    <row r="737">
      <c r="A737" t="s">
        <v>89</v>
      </c>
      <c r="B737" t="s">
        <v>90</v>
      </c>
      <c r="C737" t="s">
        <v>92</v>
      </c>
      <c r="D737" t="s">
        <v>81</v>
      </c>
      <c r="E737" t="s">
        <v>102</v>
      </c>
      <c r="F737" s="0">
        <v>16</v>
      </c>
      <c r="G737" s="0">
        <v>46.326480865478516</v>
      </c>
      <c r="H737" s="0">
        <v>41.928730010986328</v>
      </c>
      <c r="I737" s="0">
        <v>4.3977489471435547</v>
      </c>
      <c r="J737" s="0">
        <v>0.094929486513137817</v>
      </c>
      <c r="K737" s="0">
        <v>1.9994587898254395</v>
      </c>
      <c r="L737" s="0">
        <v>3.4163880348205566</v>
      </c>
      <c r="M737" s="0">
        <v>4.3977489471435547</v>
      </c>
      <c r="N737" s="0">
        <v>5.3791098594665527</v>
      </c>
      <c r="O737" s="0">
        <v>6.7960391044616699</v>
      </c>
      <c r="P737" s="0">
        <v>1.3195769786834717</v>
      </c>
      <c r="Q737" s="0">
        <v>7.4759211540222168</v>
      </c>
      <c r="R737" s="0">
        <v>301</v>
      </c>
      <c r="S737" s="0">
        <v>3.5021216869354248</v>
      </c>
      <c r="T737" s="0">
        <v>1.8713957071304321</v>
      </c>
      <c r="U737" s="0">
        <v>74.170219421386719</v>
      </c>
      <c r="V737" s="0">
        <v>88.75</v>
      </c>
      <c r="W737" s="0">
        <v>79.940322875976562</v>
      </c>
      <c r="X737">
        <f t="shared" si="33"/>
        <v>13.944270740509033</v>
      </c>
      <c r="Y737">
        <f t="shared" si="34"/>
        <v>12.620547733306886</v>
      </c>
      <c r="Z737">
        <f t="shared" si="35"/>
        <v>1.32372243309021</v>
      </c>
    </row>
    <row r="738">
      <c r="A738" t="s">
        <v>89</v>
      </c>
      <c r="B738" t="s">
        <v>90</v>
      </c>
      <c r="C738" t="s">
        <v>92</v>
      </c>
      <c r="D738" t="s">
        <v>81</v>
      </c>
      <c r="E738" t="s">
        <v>102</v>
      </c>
      <c r="F738" s="0">
        <v>17</v>
      </c>
      <c r="G738" s="0">
        <v>43.396575927734375</v>
      </c>
      <c r="H738" s="0">
        <v>40.531757354736328</v>
      </c>
      <c r="I738" s="0">
        <v>2.8648161888122559</v>
      </c>
      <c r="J738" s="0">
        <v>0.066014796495437622</v>
      </c>
      <c r="K738" s="0">
        <v>0.70311027765274048</v>
      </c>
      <c r="L738" s="0">
        <v>1.9802637100219727</v>
      </c>
      <c r="M738" s="0">
        <v>2.8648161888122559</v>
      </c>
      <c r="N738" s="0">
        <v>3.7493686676025391</v>
      </c>
      <c r="O738" s="0">
        <v>5.026522159576416</v>
      </c>
      <c r="P738" s="0">
        <v>0.09029669314622879</v>
      </c>
      <c r="Q738" s="0">
        <v>5.6393356323242187</v>
      </c>
      <c r="R738" s="0">
        <v>301</v>
      </c>
      <c r="S738" s="0">
        <v>2.8452539443969727</v>
      </c>
      <c r="T738" s="0">
        <v>1.6867880821228027</v>
      </c>
      <c r="U738" s="0">
        <v>74.170219421386719</v>
      </c>
      <c r="V738" s="0">
        <v>88.75</v>
      </c>
      <c r="W738" s="0">
        <v>77.481887817382813</v>
      </c>
      <c r="X738">
        <f t="shared" si="33"/>
        <v>13.062369354248046</v>
      </c>
      <c r="Y738">
        <f t="shared" si="34"/>
        <v>12.200058963775636</v>
      </c>
      <c r="Z738">
        <f t="shared" si="35"/>
        <v>0.86230967283248905</v>
      </c>
    </row>
    <row r="739">
      <c r="A739" t="s">
        <v>89</v>
      </c>
      <c r="B739" t="s">
        <v>90</v>
      </c>
      <c r="C739" t="s">
        <v>92</v>
      </c>
      <c r="D739" t="s">
        <v>81</v>
      </c>
      <c r="E739" t="s">
        <v>102</v>
      </c>
      <c r="F739" s="0">
        <v>18</v>
      </c>
      <c r="G739" s="0">
        <v>41.693630218505859</v>
      </c>
      <c r="H739" s="0">
        <v>38.654560089111328</v>
      </c>
      <c r="I739" s="0">
        <v>3.0390725135803223</v>
      </c>
      <c r="J739" s="0">
        <v>0.072890572249889374</v>
      </c>
      <c r="K739" s="0">
        <v>1.0272506475448608</v>
      </c>
      <c r="L739" s="0">
        <v>2.2158513069152832</v>
      </c>
      <c r="M739" s="0">
        <v>3.0390725135803223</v>
      </c>
      <c r="N739" s="0">
        <v>3.8622937202453613</v>
      </c>
      <c r="O739" s="0">
        <v>5.0508942604064941</v>
      </c>
      <c r="P739" s="0">
        <v>0.45692715048789978</v>
      </c>
      <c r="Q739" s="0">
        <v>5.6212177276611328</v>
      </c>
      <c r="R739" s="0">
        <v>301</v>
      </c>
      <c r="S739" s="0">
        <v>2.4643754959106445</v>
      </c>
      <c r="T739" s="0">
        <v>1.5698329210281372</v>
      </c>
      <c r="U739" s="0">
        <v>74.170219421386719</v>
      </c>
      <c r="V739" s="0">
        <v>88.75</v>
      </c>
      <c r="W739" s="0">
        <v>74.877197265625</v>
      </c>
      <c r="X739">
        <f t="shared" si="33"/>
        <v>12.549782695770263</v>
      </c>
      <c r="Y739">
        <f t="shared" si="34"/>
        <v>11.63502258682251</v>
      </c>
      <c r="Z739">
        <f t="shared" si="35"/>
        <v>0.91476082658767699</v>
      </c>
    </row>
    <row r="740">
      <c r="A740" t="s">
        <v>89</v>
      </c>
      <c r="B740" t="s">
        <v>90</v>
      </c>
      <c r="C740" t="s">
        <v>92</v>
      </c>
      <c r="D740" t="s">
        <v>81</v>
      </c>
      <c r="E740" t="s">
        <v>102</v>
      </c>
      <c r="F740" s="0">
        <v>19</v>
      </c>
      <c r="G740" s="0">
        <v>39.764488220214844</v>
      </c>
      <c r="H740" s="0">
        <v>36.532112121582031</v>
      </c>
      <c r="I740" s="0">
        <v>3.2323722839355469</v>
      </c>
      <c r="J740" s="0">
        <v>0.081287913024425507</v>
      </c>
      <c r="K740" s="0">
        <v>1.437579870223999</v>
      </c>
      <c r="L740" s="0">
        <v>2.497957706451416</v>
      </c>
      <c r="M740" s="0">
        <v>3.2323722839355469</v>
      </c>
      <c r="N740" s="0">
        <v>3.9667868614196777</v>
      </c>
      <c r="O740" s="0">
        <v>5.0271649360656738</v>
      </c>
      <c r="P740" s="0">
        <v>0.92878115177154541</v>
      </c>
      <c r="Q740" s="0">
        <v>5.5359635353088379</v>
      </c>
      <c r="R740" s="0">
        <v>301</v>
      </c>
      <c r="S740" s="0">
        <v>1.9613552093505859</v>
      </c>
      <c r="T740" s="0">
        <v>1.4004839658737183</v>
      </c>
      <c r="U740" s="0">
        <v>74.170219421386719</v>
      </c>
      <c r="V740" s="0">
        <v>88.75</v>
      </c>
      <c r="W740" s="0">
        <v>71.940238952636719</v>
      </c>
      <c r="X740">
        <f t="shared" si="33"/>
        <v>11.969110954284668</v>
      </c>
      <c r="Y740">
        <f t="shared" si="34"/>
        <v>10.996165748596191</v>
      </c>
      <c r="Z740">
        <f t="shared" si="35"/>
        <v>0.97294405746459955</v>
      </c>
    </row>
    <row r="741">
      <c r="A741" t="s">
        <v>89</v>
      </c>
      <c r="B741" t="s">
        <v>90</v>
      </c>
      <c r="C741" t="s">
        <v>92</v>
      </c>
      <c r="D741" t="s">
        <v>81</v>
      </c>
      <c r="E741" t="s">
        <v>102</v>
      </c>
      <c r="F741" s="0">
        <v>20</v>
      </c>
      <c r="G741" s="0">
        <v>38.468357086181641</v>
      </c>
      <c r="H741" s="0">
        <v>36.455936431884766</v>
      </c>
      <c r="I741" s="0">
        <v>2.0124197006225586</v>
      </c>
      <c r="J741" s="0">
        <v>0.052313636988401413</v>
      </c>
      <c r="K741" s="0">
        <v>0.30859464406967163</v>
      </c>
      <c r="L741" s="0">
        <v>1.3152283430099487</v>
      </c>
      <c r="M741" s="0">
        <v>2.0124197006225586</v>
      </c>
      <c r="N741" s="0">
        <v>2.709611177444458</v>
      </c>
      <c r="O741" s="0">
        <v>3.7162446975708008</v>
      </c>
      <c r="P741" s="0">
        <v>-0.17441606521606445</v>
      </c>
      <c r="Q741" s="0">
        <v>4.1992554664611816</v>
      </c>
      <c r="R741" s="0">
        <v>301</v>
      </c>
      <c r="S741" s="0">
        <v>1.7675749063491821</v>
      </c>
      <c r="T741" s="0">
        <v>1.329501748085022</v>
      </c>
      <c r="U741" s="0">
        <v>74.170219421386719</v>
      </c>
      <c r="V741" s="0">
        <v>88.75</v>
      </c>
      <c r="W741" s="0">
        <v>70.342262268066406</v>
      </c>
      <c r="X741">
        <f t="shared" si="33"/>
        <v>11.578975482940674</v>
      </c>
      <c r="Y741">
        <f t="shared" si="34"/>
        <v>10.973236865997315</v>
      </c>
      <c r="Z741">
        <f t="shared" si="35"/>
        <v>0.60573832988739018</v>
      </c>
    </row>
    <row r="742">
      <c r="A742" t="s">
        <v>89</v>
      </c>
      <c r="B742" t="s">
        <v>90</v>
      </c>
      <c r="C742" t="s">
        <v>92</v>
      </c>
      <c r="D742" t="s">
        <v>81</v>
      </c>
      <c r="E742" t="s">
        <v>102</v>
      </c>
      <c r="F742" s="0">
        <v>21</v>
      </c>
      <c r="G742" s="0">
        <v>39.122852325439453</v>
      </c>
      <c r="H742" s="0">
        <v>36.860279083251953</v>
      </c>
      <c r="I742" s="0">
        <v>2.2625751495361328</v>
      </c>
      <c r="J742" s="0">
        <v>0.057832572609186172</v>
      </c>
      <c r="K742" s="0">
        <v>0.829753577709198</v>
      </c>
      <c r="L742" s="0">
        <v>1.6762762069702148</v>
      </c>
      <c r="M742" s="0">
        <v>2.2625751495361328</v>
      </c>
      <c r="N742" s="0">
        <v>2.8488740921020508</v>
      </c>
      <c r="O742" s="0">
        <v>3.6953966617584229</v>
      </c>
      <c r="P742" s="0">
        <v>0.42356854677200317</v>
      </c>
      <c r="Q742" s="0">
        <v>4.1015815734863281</v>
      </c>
      <c r="R742" s="0">
        <v>301</v>
      </c>
      <c r="S742" s="0">
        <v>1.2500059604644775</v>
      </c>
      <c r="T742" s="0">
        <v>1.1180366277694702</v>
      </c>
      <c r="U742" s="0">
        <v>74.170219421386719</v>
      </c>
      <c r="V742" s="0">
        <v>88.75</v>
      </c>
      <c r="W742" s="0">
        <v>69.501731872558594</v>
      </c>
      <c r="X742">
        <f t="shared" si="33"/>
        <v>11.775978549957275</v>
      </c>
      <c r="Y742">
        <f t="shared" si="34"/>
        <v>11.094944004058839</v>
      </c>
      <c r="Z742">
        <f t="shared" si="35"/>
        <v>0.68103512001037603</v>
      </c>
    </row>
    <row r="743">
      <c r="A743" t="s">
        <v>89</v>
      </c>
      <c r="B743" t="s">
        <v>90</v>
      </c>
      <c r="C743" t="s">
        <v>92</v>
      </c>
      <c r="D743" t="s">
        <v>81</v>
      </c>
      <c r="E743" t="s">
        <v>102</v>
      </c>
      <c r="F743" s="0">
        <v>22</v>
      </c>
      <c r="G743" s="0">
        <v>35.955490112304687</v>
      </c>
      <c r="H743" s="0">
        <v>34.540615081787109</v>
      </c>
      <c r="I743" s="0">
        <v>1.4148726463317871</v>
      </c>
      <c r="J743" s="0">
        <v>0.039350669831037521</v>
      </c>
      <c r="K743" s="0">
        <v>0.16170689463615417</v>
      </c>
      <c r="L743" s="0">
        <v>0.90208739042282104</v>
      </c>
      <c r="M743" s="0">
        <v>1.4148726463317871</v>
      </c>
      <c r="N743" s="0">
        <v>1.9276579618453979</v>
      </c>
      <c r="O743" s="0">
        <v>2.6680383682250977</v>
      </c>
      <c r="P743" s="0">
        <v>-0.19354818761348724</v>
      </c>
      <c r="Q743" s="0">
        <v>3.0232934951782227</v>
      </c>
      <c r="R743" s="0">
        <v>301</v>
      </c>
      <c r="S743" s="0">
        <v>0.95619142055511475</v>
      </c>
      <c r="T743" s="0">
        <v>0.97785043716430664</v>
      </c>
      <c r="U743" s="0">
        <v>74.170219421386719</v>
      </c>
      <c r="V743" s="0">
        <v>88.75</v>
      </c>
      <c r="W743" s="0">
        <v>69.358871459960938</v>
      </c>
      <c r="X743">
        <f t="shared" si="33"/>
        <v>10.822602523803711</v>
      </c>
      <c r="Y743">
        <f t="shared" si="34"/>
        <v>10.396725139617921</v>
      </c>
      <c r="Z743">
        <f t="shared" si="35"/>
        <v>0.42587666654586792</v>
      </c>
    </row>
    <row r="744">
      <c r="A744" t="s">
        <v>89</v>
      </c>
      <c r="B744" t="s">
        <v>90</v>
      </c>
      <c r="C744" t="s">
        <v>92</v>
      </c>
      <c r="D744" t="s">
        <v>81</v>
      </c>
      <c r="E744" t="s">
        <v>102</v>
      </c>
      <c r="F744" s="0">
        <v>23</v>
      </c>
      <c r="G744" s="0">
        <v>32.395179748535156</v>
      </c>
      <c r="H744" s="0">
        <v>31.392648696899414</v>
      </c>
      <c r="I744" s="0">
        <v>1.0025311708450317</v>
      </c>
      <c r="J744" s="0">
        <v>0.030946923419833183</v>
      </c>
      <c r="K744" s="0">
        <v>-0.10126635432243347</v>
      </c>
      <c r="L744" s="0">
        <v>0.55086618661880493</v>
      </c>
      <c r="M744" s="0">
        <v>1.0025311708450317</v>
      </c>
      <c r="N744" s="0">
        <v>1.4541962146759033</v>
      </c>
      <c r="O744" s="0">
        <v>2.1063287258148193</v>
      </c>
      <c r="P744" s="0">
        <v>-0.41417762637138367</v>
      </c>
      <c r="Q744" s="0">
        <v>2.4192399978637695</v>
      </c>
      <c r="R744" s="0">
        <v>301</v>
      </c>
      <c r="S744" s="0">
        <v>0.74183392524719238</v>
      </c>
      <c r="T744" s="0">
        <v>0.86129778623580933</v>
      </c>
      <c r="U744" s="0">
        <v>74.170219421386719</v>
      </c>
      <c r="V744" s="0">
        <v>88.75</v>
      </c>
      <c r="W744" s="0">
        <v>68.790733337402344</v>
      </c>
      <c r="X744">
        <f t="shared" si="33"/>
        <v>9.7509491043090826</v>
      </c>
      <c r="Y744">
        <f t="shared" si="34"/>
        <v>9.4491872577667237</v>
      </c>
      <c r="Z744">
        <f t="shared" si="35"/>
        <v>0.30176188242435453</v>
      </c>
    </row>
    <row r="745">
      <c r="A745" t="s">
        <v>89</v>
      </c>
      <c r="B745" t="s">
        <v>90</v>
      </c>
      <c r="C745" t="s">
        <v>92</v>
      </c>
      <c r="D745" t="s">
        <v>81</v>
      </c>
      <c r="E745" t="s">
        <v>102</v>
      </c>
      <c r="F745" s="0">
        <v>24</v>
      </c>
      <c r="G745" s="0">
        <v>29.526590347290039</v>
      </c>
      <c r="H745" s="0">
        <v>29.105617523193359</v>
      </c>
      <c r="I745" s="0">
        <v>0.42097344994544983</v>
      </c>
      <c r="J745" s="0">
        <v>0.014257435686886311</v>
      </c>
      <c r="K745" s="0">
        <v>-0.64645308256149292</v>
      </c>
      <c r="L745" s="0">
        <v>-0.015808826312422752</v>
      </c>
      <c r="M745" s="0">
        <v>0.42097344994544983</v>
      </c>
      <c r="N745" s="0">
        <v>0.85775572061538696</v>
      </c>
      <c r="O745" s="0">
        <v>1.4883999824523926</v>
      </c>
      <c r="P745" s="0">
        <v>-0.94905364513397217</v>
      </c>
      <c r="Q745" s="0">
        <v>1.7910006046295166</v>
      </c>
      <c r="R745" s="0">
        <v>301</v>
      </c>
      <c r="S745" s="0">
        <v>0.69375127553939819</v>
      </c>
      <c r="T745" s="0">
        <v>0.83291733264923096</v>
      </c>
      <c r="U745" s="0">
        <v>74.170219421386719</v>
      </c>
      <c r="V745" s="0">
        <v>88.75</v>
      </c>
      <c r="W745" s="0">
        <v>68.591445922851562</v>
      </c>
      <c r="X745">
        <f t="shared" si="33"/>
        <v>8.8875036945343009</v>
      </c>
      <c r="Y745">
        <f t="shared" si="34"/>
        <v>8.7607908744812004</v>
      </c>
      <c r="Z745">
        <f t="shared" si="35"/>
        <v>0.12671300843358041</v>
      </c>
    </row>
    <row r="746">
      <c r="A746" t="s">
        <v>89</v>
      </c>
      <c r="B746" t="s">
        <v>90</v>
      </c>
      <c r="C746" t="s">
        <v>92</v>
      </c>
      <c r="D746" t="s">
        <v>81</v>
      </c>
      <c r="E746" t="s">
        <v>103</v>
      </c>
      <c r="F746" s="0">
        <v>1</v>
      </c>
      <c r="G746" s="0">
        <v>29.189214706420898</v>
      </c>
      <c r="H746" s="0">
        <v>27.481906890869141</v>
      </c>
      <c r="I746" s="0">
        <v>1.7073056697845459</v>
      </c>
      <c r="J746" s="0">
        <v>0.058490976691246033</v>
      </c>
      <c r="K746" s="0">
        <v>0.44188371300697327</v>
      </c>
      <c r="L746" s="0">
        <v>1.1895052194595337</v>
      </c>
      <c r="M746" s="0">
        <v>1.7073056697845459</v>
      </c>
      <c r="N746" s="0">
        <v>2.2251060009002686</v>
      </c>
      <c r="O746" s="0">
        <v>2.9727275371551514</v>
      </c>
      <c r="P746" s="0">
        <v>0.083154164254665375</v>
      </c>
      <c r="Q746" s="0">
        <v>3.3314571380615234</v>
      </c>
      <c r="R746" s="0">
        <v>301</v>
      </c>
      <c r="S746" s="0">
        <v>0.97498643398284912</v>
      </c>
      <c r="T746" s="0">
        <v>0.98741400241851807</v>
      </c>
      <c r="U746" s="0">
        <v>80.530830383300781</v>
      </c>
      <c r="V746" s="0">
        <v>97.25</v>
      </c>
      <c r="W746" s="0">
        <v>74.016738891601563</v>
      </c>
      <c r="X746">
        <f t="shared" si="33"/>
        <v>8.7859536266326899</v>
      </c>
      <c r="Y746">
        <f t="shared" si="34"/>
        <v>8.2720539741516106</v>
      </c>
      <c r="Z746">
        <f t="shared" si="35"/>
        <v>0.51389900660514831</v>
      </c>
    </row>
    <row r="747">
      <c r="A747" t="s">
        <v>89</v>
      </c>
      <c r="B747" t="s">
        <v>90</v>
      </c>
      <c r="C747" t="s">
        <v>92</v>
      </c>
      <c r="D747" t="s">
        <v>81</v>
      </c>
      <c r="E747" t="s">
        <v>103</v>
      </c>
      <c r="F747" s="0">
        <v>2</v>
      </c>
      <c r="G747" s="0">
        <v>28.615489959716797</v>
      </c>
      <c r="H747" s="0">
        <v>27.483301162719727</v>
      </c>
      <c r="I747" s="0">
        <v>1.1321886777877808</v>
      </c>
      <c r="J747" s="0">
        <v>0.039565589278936386</v>
      </c>
      <c r="K747" s="0">
        <v>-0.12877430021762848</v>
      </c>
      <c r="L747" s="0">
        <v>0.61621284484863281</v>
      </c>
      <c r="M747" s="0">
        <v>1.1321886777877808</v>
      </c>
      <c r="N747" s="0">
        <v>1.6481645107269287</v>
      </c>
      <c r="O747" s="0">
        <v>2.3931517601013184</v>
      </c>
      <c r="P747" s="0">
        <v>-0.48623979091644287</v>
      </c>
      <c r="Q747" s="0">
        <v>2.7506170272827148</v>
      </c>
      <c r="R747" s="0">
        <v>301</v>
      </c>
      <c r="S747" s="0">
        <v>0.96812742948532104</v>
      </c>
      <c r="T747" s="0">
        <v>0.98393464088439941</v>
      </c>
      <c r="U747" s="0">
        <v>80.530830383300781</v>
      </c>
      <c r="V747" s="0">
        <v>97.25</v>
      </c>
      <c r="W747" s="0">
        <v>73.435256958007812</v>
      </c>
      <c r="X747">
        <f t="shared" si="33"/>
        <v>8.6132624778747555</v>
      </c>
      <c r="Y747">
        <f t="shared" si="34"/>
        <v>8.2724736499786378</v>
      </c>
      <c r="Z747">
        <f t="shared" si="35"/>
        <v>0.34078879201412199</v>
      </c>
    </row>
    <row r="748">
      <c r="A748" t="s">
        <v>89</v>
      </c>
      <c r="B748" t="s">
        <v>90</v>
      </c>
      <c r="C748" t="s">
        <v>92</v>
      </c>
      <c r="D748" t="s">
        <v>81</v>
      </c>
      <c r="E748" t="s">
        <v>103</v>
      </c>
      <c r="F748" s="0">
        <v>3</v>
      </c>
      <c r="G748" s="0">
        <v>27.54359245300293</v>
      </c>
      <c r="H748" s="0">
        <v>27.62066650390625</v>
      </c>
      <c r="I748" s="0">
        <v>-0.0770735964179039</v>
      </c>
      <c r="J748" s="0">
        <v>-0.0027982406318187714</v>
      </c>
      <c r="K748" s="0">
        <v>-1.3286561965942383</v>
      </c>
      <c r="L748" s="0">
        <v>-0.58921104669570923</v>
      </c>
      <c r="M748" s="0">
        <v>-0.0770735964179039</v>
      </c>
      <c r="N748" s="0">
        <v>0.43506386876106262</v>
      </c>
      <c r="O748" s="0">
        <v>1.1745090484619141</v>
      </c>
      <c r="P748" s="0">
        <v>-1.6834625005722046</v>
      </c>
      <c r="Q748" s="0">
        <v>1.5293153524398804</v>
      </c>
      <c r="R748" s="0">
        <v>301</v>
      </c>
      <c r="S748" s="0">
        <v>0.95377713441848755</v>
      </c>
      <c r="T748" s="0">
        <v>0.97661513090133667</v>
      </c>
      <c r="U748" s="0">
        <v>80.530830383300781</v>
      </c>
      <c r="V748" s="0">
        <v>97.25</v>
      </c>
      <c r="W748" s="0">
        <v>72.817375183105469</v>
      </c>
      <c r="X748">
        <f t="shared" si="33"/>
        <v>8.2906213283538825</v>
      </c>
      <c r="Y748">
        <f t="shared" si="34"/>
        <v>8.3138206176757805</v>
      </c>
      <c r="Z748">
        <f t="shared" si="35"/>
        <v>-2.3199152521789074E-2</v>
      </c>
    </row>
    <row r="749">
      <c r="A749" t="s">
        <v>89</v>
      </c>
      <c r="B749" t="s">
        <v>90</v>
      </c>
      <c r="C749" t="s">
        <v>92</v>
      </c>
      <c r="D749" t="s">
        <v>81</v>
      </c>
      <c r="E749" t="s">
        <v>103</v>
      </c>
      <c r="F749" s="0">
        <v>4</v>
      </c>
      <c r="G749" s="0">
        <v>28.603500366210938</v>
      </c>
      <c r="H749" s="0">
        <v>28.034053802490234</v>
      </c>
      <c r="I749" s="0">
        <v>0.56944733858108521</v>
      </c>
      <c r="J749" s="0">
        <v>0.019908308982849121</v>
      </c>
      <c r="K749" s="0">
        <v>-0.62642312049865723</v>
      </c>
      <c r="L749" s="0">
        <v>0.080106846988201141</v>
      </c>
      <c r="M749" s="0">
        <v>0.56944733858108521</v>
      </c>
      <c r="N749" s="0">
        <v>1.0587878227233887</v>
      </c>
      <c r="O749" s="0">
        <v>1.7653177976608276</v>
      </c>
      <c r="P749" s="0">
        <v>-0.96543574333190918</v>
      </c>
      <c r="Q749" s="0">
        <v>2.1043305397033691</v>
      </c>
      <c r="R749" s="0">
        <v>301</v>
      </c>
      <c r="S749" s="0">
        <v>0.87075519561767578</v>
      </c>
      <c r="T749" s="0">
        <v>0.93314266204833984</v>
      </c>
      <c r="U749" s="0">
        <v>80.530830383300781</v>
      </c>
      <c r="V749" s="0">
        <v>97.25</v>
      </c>
      <c r="W749" s="0">
        <v>72.807403564453125</v>
      </c>
      <c r="X749">
        <f t="shared" si="33"/>
        <v>8.6096536102294916</v>
      </c>
      <c r="Y749">
        <f t="shared" si="34"/>
        <v>8.4382501945495605</v>
      </c>
      <c r="Z749">
        <f t="shared" si="35"/>
        <v>0.17140364891290666</v>
      </c>
    </row>
    <row r="750">
      <c r="A750" t="s">
        <v>89</v>
      </c>
      <c r="B750" t="s">
        <v>90</v>
      </c>
      <c r="C750" t="s">
        <v>92</v>
      </c>
      <c r="D750" t="s">
        <v>81</v>
      </c>
      <c r="E750" t="s">
        <v>103</v>
      </c>
      <c r="F750" s="0">
        <v>5</v>
      </c>
      <c r="G750" s="0">
        <v>30.046907424926758</v>
      </c>
      <c r="H750" s="0">
        <v>29.501138687133789</v>
      </c>
      <c r="I750" s="0">
        <v>0.5457693338394165</v>
      </c>
      <c r="J750" s="0">
        <v>0.018163910135626793</v>
      </c>
      <c r="K750" s="0">
        <v>-0.70636141300201416</v>
      </c>
      <c r="L750" s="0">
        <v>0.033407591283321381</v>
      </c>
      <c r="M750" s="0">
        <v>0.5457693338394165</v>
      </c>
      <c r="N750" s="0">
        <v>1.0581310987472534</v>
      </c>
      <c r="O750" s="0">
        <v>1.7979000806808472</v>
      </c>
      <c r="P750" s="0">
        <v>-1.0613230466842651</v>
      </c>
      <c r="Q750" s="0">
        <v>2.1528618335723877</v>
      </c>
      <c r="R750" s="0">
        <v>301</v>
      </c>
      <c r="S750" s="0">
        <v>0.95461267232894897</v>
      </c>
      <c r="T750" s="0">
        <v>0.9770427942276001</v>
      </c>
      <c r="U750" s="0">
        <v>80.530830383300781</v>
      </c>
      <c r="V750" s="0">
        <v>97.25</v>
      </c>
      <c r="W750" s="0">
        <v>71.880523681640625</v>
      </c>
      <c r="X750">
        <f t="shared" si="33"/>
        <v>9.0441191349029548</v>
      </c>
      <c r="Y750">
        <f t="shared" si="34"/>
        <v>8.8798427448272701</v>
      </c>
      <c r="Z750">
        <f t="shared" si="35"/>
        <v>0.16427656948566438</v>
      </c>
    </row>
    <row r="751">
      <c r="A751" t="s">
        <v>89</v>
      </c>
      <c r="B751" t="s">
        <v>90</v>
      </c>
      <c r="C751" t="s">
        <v>92</v>
      </c>
      <c r="D751" t="s">
        <v>81</v>
      </c>
      <c r="E751" t="s">
        <v>103</v>
      </c>
      <c r="F751" s="0">
        <v>6</v>
      </c>
      <c r="G751" s="0">
        <v>34.608428955078125</v>
      </c>
      <c r="H751" s="0">
        <v>32.707752227783203</v>
      </c>
      <c r="I751" s="0">
        <v>1.9006788730621338</v>
      </c>
      <c r="J751" s="0">
        <v>0.054919537156820297</v>
      </c>
      <c r="K751" s="0">
        <v>0.56138801574707031</v>
      </c>
      <c r="L751" s="0">
        <v>1.3526519536972046</v>
      </c>
      <c r="M751" s="0">
        <v>1.9006788730621338</v>
      </c>
      <c r="N751" s="0">
        <v>2.4487059116363525</v>
      </c>
      <c r="O751" s="0">
        <v>3.2399697303771973</v>
      </c>
      <c r="P751" s="0">
        <v>0.18171767890453339</v>
      </c>
      <c r="Q751" s="0">
        <v>3.6196401119232178</v>
      </c>
      <c r="R751" s="0">
        <v>301</v>
      </c>
      <c r="S751" s="0">
        <v>1.0921381711959839</v>
      </c>
      <c r="T751" s="0">
        <v>1.0450541973114014</v>
      </c>
      <c r="U751" s="0">
        <v>80.530830383300781</v>
      </c>
      <c r="V751" s="0">
        <v>97.25</v>
      </c>
      <c r="W751" s="0">
        <v>71.910415649414063</v>
      </c>
      <c r="X751">
        <f t="shared" si="33"/>
        <v>10.417137115478516</v>
      </c>
      <c r="Y751">
        <f t="shared" si="34"/>
        <v>9.8450334205627446</v>
      </c>
      <c r="Z751">
        <f t="shared" si="35"/>
        <v>0.57210434079170225</v>
      </c>
    </row>
    <row r="752">
      <c r="A752" t="s">
        <v>89</v>
      </c>
      <c r="B752" t="s">
        <v>90</v>
      </c>
      <c r="C752" t="s">
        <v>92</v>
      </c>
      <c r="D752" t="s">
        <v>81</v>
      </c>
      <c r="E752" t="s">
        <v>103</v>
      </c>
      <c r="F752" s="0">
        <v>7</v>
      </c>
      <c r="G752" s="0">
        <v>42.288608551025391</v>
      </c>
      <c r="H752" s="0">
        <v>38.292392730712891</v>
      </c>
      <c r="I752" s="0">
        <v>3.9962177276611328</v>
      </c>
      <c r="J752" s="0">
        <v>0.094498679041862488</v>
      </c>
      <c r="K752" s="0">
        <v>2.3085300922393799</v>
      </c>
      <c r="L752" s="0">
        <v>3.3056297302246094</v>
      </c>
      <c r="M752" s="0">
        <v>3.9962177276611328</v>
      </c>
      <c r="N752" s="0">
        <v>4.6868057250976562</v>
      </c>
      <c r="O752" s="0">
        <v>5.6839056015014648</v>
      </c>
      <c r="P752" s="0">
        <v>1.8300940990447998</v>
      </c>
      <c r="Q752" s="0">
        <v>6.1623415946960449</v>
      </c>
      <c r="R752" s="0">
        <v>301</v>
      </c>
      <c r="S752" s="0">
        <v>1.7342510223388672</v>
      </c>
      <c r="T752" s="0">
        <v>1.3169096708297729</v>
      </c>
      <c r="U752" s="0">
        <v>80.530830383300781</v>
      </c>
      <c r="V752" s="0">
        <v>97.25</v>
      </c>
      <c r="W752" s="0">
        <v>75.378768920898438</v>
      </c>
      <c r="X752">
        <f t="shared" si="33"/>
        <v>12.728871173858643</v>
      </c>
      <c r="Y752">
        <f t="shared" si="34"/>
        <v>11.52601021194458</v>
      </c>
      <c r="Z752">
        <f t="shared" si="35"/>
        <v>1.2028615360260009</v>
      </c>
    </row>
    <row r="753">
      <c r="A753" t="s">
        <v>89</v>
      </c>
      <c r="B753" t="s">
        <v>90</v>
      </c>
      <c r="C753" t="s">
        <v>92</v>
      </c>
      <c r="D753" t="s">
        <v>81</v>
      </c>
      <c r="E753" t="s">
        <v>103</v>
      </c>
      <c r="F753" s="0">
        <v>8</v>
      </c>
      <c r="G753" s="0">
        <v>50.103347778320313</v>
      </c>
      <c r="H753" s="0">
        <v>47.239078521728516</v>
      </c>
      <c r="I753" s="0">
        <v>2.8642716407775879</v>
      </c>
      <c r="J753" s="0">
        <v>0.057167269289493561</v>
      </c>
      <c r="K753" s="0">
        <v>0.77389383316040039</v>
      </c>
      <c r="L753" s="0">
        <v>2.0089058876037598</v>
      </c>
      <c r="M753" s="0">
        <v>2.8642716407775879</v>
      </c>
      <c r="N753" s="0">
        <v>3.719637393951416</v>
      </c>
      <c r="O753" s="0">
        <v>4.9546494483947754</v>
      </c>
      <c r="P753" s="0">
        <v>0.18130078911781311</v>
      </c>
      <c r="Q753" s="0">
        <v>5.5472426414489746</v>
      </c>
      <c r="R753" s="0">
        <v>301</v>
      </c>
      <c r="S753" s="0">
        <v>2.6605865955352783</v>
      </c>
      <c r="T753" s="0">
        <v>1.6311304569244385</v>
      </c>
      <c r="U753" s="0">
        <v>80.530830383300781</v>
      </c>
      <c r="V753" s="0">
        <v>97.25</v>
      </c>
      <c r="W753" s="0">
        <v>80.597946166992188</v>
      </c>
      <c r="X753">
        <f t="shared" si="33"/>
        <v>15.081107681274414</v>
      </c>
      <c r="Y753">
        <f t="shared" si="34"/>
        <v>14.218962635040283</v>
      </c>
      <c r="Z753">
        <f t="shared" si="35"/>
        <v>0.86214576387405395</v>
      </c>
    </row>
    <row r="754">
      <c r="A754" t="s">
        <v>89</v>
      </c>
      <c r="B754" t="s">
        <v>90</v>
      </c>
      <c r="C754" t="s">
        <v>92</v>
      </c>
      <c r="D754" t="s">
        <v>81</v>
      </c>
      <c r="E754" t="s">
        <v>103</v>
      </c>
      <c r="F754" s="0">
        <v>9</v>
      </c>
      <c r="G754" s="0">
        <v>58.308631896972656</v>
      </c>
      <c r="H754" s="0">
        <v>54.948081970214844</v>
      </c>
      <c r="I754" s="0">
        <v>3.3605525493621826</v>
      </c>
      <c r="J754" s="0">
        <v>0.057633876800537109</v>
      </c>
      <c r="K754" s="0">
        <v>0.96580755710601807</v>
      </c>
      <c r="L754" s="0">
        <v>2.3806424140930176</v>
      </c>
      <c r="M754" s="0">
        <v>3.3605525493621826</v>
      </c>
      <c r="N754" s="0">
        <v>4.3404626846313477</v>
      </c>
      <c r="O754" s="0">
        <v>5.7552976608276367</v>
      </c>
      <c r="P754" s="0">
        <v>0.2869306206703186</v>
      </c>
      <c r="Q754" s="0">
        <v>6.4341745376586914</v>
      </c>
      <c r="R754" s="0">
        <v>301</v>
      </c>
      <c r="S754" s="0">
        <v>3.4917759895324707</v>
      </c>
      <c r="T754" s="0">
        <v>1.8686294555664063</v>
      </c>
      <c r="U754" s="0">
        <v>80.530830383300781</v>
      </c>
      <c r="V754" s="0">
        <v>97.25</v>
      </c>
      <c r="W754" s="0">
        <v>84.993400573730469</v>
      </c>
      <c r="X754">
        <f t="shared" si="33"/>
        <v>17.550898200988769</v>
      </c>
      <c r="Y754">
        <f t="shared" si="34"/>
        <v>16.539372673034666</v>
      </c>
      <c r="Z754">
        <f t="shared" si="35"/>
        <v>1.0115263173580169</v>
      </c>
    </row>
    <row r="755">
      <c r="A755" t="s">
        <v>89</v>
      </c>
      <c r="B755" t="s">
        <v>90</v>
      </c>
      <c r="C755" t="s">
        <v>92</v>
      </c>
      <c r="D755" t="s">
        <v>81</v>
      </c>
      <c r="E755" t="s">
        <v>103</v>
      </c>
      <c r="F755" s="0">
        <v>10</v>
      </c>
      <c r="G755" s="0">
        <v>61.268962860107422</v>
      </c>
      <c r="H755" s="0">
        <v>58.791538238525391</v>
      </c>
      <c r="I755" s="0">
        <v>2.4774243831634521</v>
      </c>
      <c r="J755" s="0">
        <v>0.040435224771499634</v>
      </c>
      <c r="K755" s="0">
        <v>0.01322975754737854</v>
      </c>
      <c r="L755" s="0">
        <v>1.4690959453582764</v>
      </c>
      <c r="M755" s="0">
        <v>2.4774243831634521</v>
      </c>
      <c r="N755" s="0">
        <v>3.4857528209686279</v>
      </c>
      <c r="O755" s="0">
        <v>4.9416189193725586</v>
      </c>
      <c r="P755" s="0">
        <v>-0.68533515930175781</v>
      </c>
      <c r="Q755" s="0">
        <v>5.6401839256286621</v>
      </c>
      <c r="R755" s="0">
        <v>301</v>
      </c>
      <c r="S755" s="0">
        <v>3.6972415447235107</v>
      </c>
      <c r="T755" s="0">
        <v>1.9228212833404541</v>
      </c>
      <c r="U755" s="0">
        <v>80.530830383300781</v>
      </c>
      <c r="V755" s="0">
        <v>97.25</v>
      </c>
      <c r="W755" s="0">
        <v>87.757575988769531</v>
      </c>
      <c r="X755">
        <f t="shared" si="33"/>
        <v>18.441957820892334</v>
      </c>
      <c r="Y755">
        <f t="shared" si="34"/>
        <v>17.696253009796141</v>
      </c>
      <c r="Z755">
        <f t="shared" si="35"/>
        <v>0.74570473933219905</v>
      </c>
    </row>
    <row r="756">
      <c r="A756" t="s">
        <v>89</v>
      </c>
      <c r="B756" t="s">
        <v>90</v>
      </c>
      <c r="C756" t="s">
        <v>92</v>
      </c>
      <c r="D756" t="s">
        <v>81</v>
      </c>
      <c r="E756" t="s">
        <v>103</v>
      </c>
      <c r="F756" s="0">
        <v>11</v>
      </c>
      <c r="G756" s="0">
        <v>67.635475158691406</v>
      </c>
      <c r="H756" s="0">
        <v>62.125762939453125</v>
      </c>
      <c r="I756" s="0">
        <v>5.5097136497497559</v>
      </c>
      <c r="J756" s="0">
        <v>0.081461891531944275</v>
      </c>
      <c r="K756" s="0">
        <v>2.7605710029602051</v>
      </c>
      <c r="L756" s="0">
        <v>4.3847866058349609</v>
      </c>
      <c r="M756" s="0">
        <v>5.5097136497497559</v>
      </c>
      <c r="N756" s="0">
        <v>6.6346406936645508</v>
      </c>
      <c r="O756" s="0">
        <v>8.2588558197021484</v>
      </c>
      <c r="P756" s="0">
        <v>1.9812273979187012</v>
      </c>
      <c r="Q756" s="0">
        <v>9.0382003784179687</v>
      </c>
      <c r="R756" s="0">
        <v>301</v>
      </c>
      <c r="S756" s="0">
        <v>4.6017427444458008</v>
      </c>
      <c r="T756" s="0">
        <v>2.145167350769043</v>
      </c>
      <c r="U756" s="0">
        <v>80.530830383300781</v>
      </c>
      <c r="V756" s="0">
        <v>97.25</v>
      </c>
      <c r="W756" s="0">
        <v>89.601394653320313</v>
      </c>
      <c r="X756">
        <f t="shared" si="33"/>
        <v>20.358278022766115</v>
      </c>
      <c r="Y756">
        <f t="shared" si="34"/>
        <v>18.699854644775392</v>
      </c>
      <c r="Z756">
        <f t="shared" si="35"/>
        <v>1.6584238085746765</v>
      </c>
    </row>
    <row r="757">
      <c r="A757" t="s">
        <v>89</v>
      </c>
      <c r="B757" t="s">
        <v>90</v>
      </c>
      <c r="C757" t="s">
        <v>92</v>
      </c>
      <c r="D757" t="s">
        <v>81</v>
      </c>
      <c r="E757" t="s">
        <v>103</v>
      </c>
      <c r="F757" s="0">
        <v>12</v>
      </c>
      <c r="G757" s="0">
        <v>71.088310241699219</v>
      </c>
      <c r="H757" s="0">
        <v>61.858768463134766</v>
      </c>
      <c r="I757" s="0">
        <v>9.2295427322387695</v>
      </c>
      <c r="J757" s="0">
        <v>0.12983207404613495</v>
      </c>
      <c r="K757" s="0">
        <v>5.7990026473999023</v>
      </c>
      <c r="L757" s="0">
        <v>7.8257937431335449</v>
      </c>
      <c r="M757" s="0">
        <v>9.2295427322387695</v>
      </c>
      <c r="N757" s="0">
        <v>10.633292198181152</v>
      </c>
      <c r="O757" s="0">
        <v>12.660082817077637</v>
      </c>
      <c r="P757" s="0">
        <v>4.8264923095703125</v>
      </c>
      <c r="Q757" s="0">
        <v>13.632593154907227</v>
      </c>
      <c r="R757" s="0">
        <v>301</v>
      </c>
      <c r="S757" s="0">
        <v>7.1656045913696289</v>
      </c>
      <c r="T757" s="0">
        <v>2.6768646240234375</v>
      </c>
      <c r="U757" s="0">
        <v>80.530830383300781</v>
      </c>
      <c r="V757" s="0">
        <v>97.25</v>
      </c>
      <c r="W757" s="0">
        <v>89.548362731933594</v>
      </c>
      <c r="X757">
        <f t="shared" si="33"/>
        <v>21.397581382751465</v>
      </c>
      <c r="Y757">
        <f t="shared" si="34"/>
        <v>18.619489307403565</v>
      </c>
      <c r="Z757">
        <f t="shared" si="35"/>
        <v>2.7780923624038696</v>
      </c>
    </row>
    <row r="758">
      <c r="A758" t="s">
        <v>89</v>
      </c>
      <c r="B758" t="s">
        <v>90</v>
      </c>
      <c r="C758" t="s">
        <v>92</v>
      </c>
      <c r="D758" t="s">
        <v>81</v>
      </c>
      <c r="E758" t="s">
        <v>103</v>
      </c>
      <c r="F758" s="0">
        <v>13</v>
      </c>
      <c r="G758" s="0">
        <v>70.087318420410156</v>
      </c>
      <c r="H758" s="0">
        <v>60.294883728027344</v>
      </c>
      <c r="I758" s="0">
        <v>9.7924385070800781</v>
      </c>
      <c r="J758" s="0">
        <v>0.139717698097229</v>
      </c>
      <c r="K758" s="0">
        <v>6.5182428359985352</v>
      </c>
      <c r="L758" s="0">
        <v>8.4526643753051758</v>
      </c>
      <c r="M758" s="0">
        <v>9.7924385070800781</v>
      </c>
      <c r="N758" s="0">
        <v>11.13221263885498</v>
      </c>
      <c r="O758" s="0">
        <v>13.066634178161621</v>
      </c>
      <c r="P758" s="0">
        <v>5.5900540351867676</v>
      </c>
      <c r="Q758" s="0">
        <v>13.994823455810547</v>
      </c>
      <c r="R758" s="0">
        <v>301</v>
      </c>
      <c r="S758" s="0">
        <v>6.5273528099060059</v>
      </c>
      <c r="T758" s="0">
        <v>2.5548684597015381</v>
      </c>
      <c r="U758" s="0">
        <v>80.530830383300781</v>
      </c>
      <c r="V758" s="0">
        <v>97.25</v>
      </c>
      <c r="W758" s="0">
        <v>88.810813903808594</v>
      </c>
      <c r="X758">
        <f t="shared" si="33"/>
        <v>21.096282844543456</v>
      </c>
      <c r="Y758">
        <f t="shared" si="34"/>
        <v>18.148760002136232</v>
      </c>
      <c r="Z758">
        <f t="shared" si="35"/>
        <v>2.9475239906311037</v>
      </c>
    </row>
    <row r="759">
      <c r="A759" t="s">
        <v>89</v>
      </c>
      <c r="B759" t="s">
        <v>90</v>
      </c>
      <c r="C759" t="s">
        <v>92</v>
      </c>
      <c r="D759" t="s">
        <v>81</v>
      </c>
      <c r="E759" t="s">
        <v>103</v>
      </c>
      <c r="F759" s="0">
        <v>14</v>
      </c>
      <c r="G759" s="0">
        <v>69.536575317382813</v>
      </c>
      <c r="H759" s="0">
        <v>59.405441284179687</v>
      </c>
      <c r="I759" s="0">
        <v>10.131129264831543</v>
      </c>
      <c r="J759" s="0">
        <v>0.14569497108459473</v>
      </c>
      <c r="K759" s="0">
        <v>7.1062746047973633</v>
      </c>
      <c r="L759" s="0">
        <v>8.8933830261230469</v>
      </c>
      <c r="M759" s="0">
        <v>10.131129264831543</v>
      </c>
      <c r="N759" s="0">
        <v>11.368875503540039</v>
      </c>
      <c r="O759" s="0">
        <v>13.155983924865723</v>
      </c>
      <c r="P759" s="0">
        <v>6.2487702369689941</v>
      </c>
      <c r="Q759" s="0">
        <v>14.01348876953125</v>
      </c>
      <c r="R759" s="0">
        <v>301</v>
      </c>
      <c r="S759" s="0">
        <v>5.5710482597351074</v>
      </c>
      <c r="T759" s="0">
        <v>2.3603067398071289</v>
      </c>
      <c r="U759" s="0">
        <v>80.530830383300781</v>
      </c>
      <c r="V759" s="0">
        <v>97.25</v>
      </c>
      <c r="W759" s="0">
        <v>88.990196228027344</v>
      </c>
      <c r="X759">
        <f t="shared" si="33"/>
        <v>20.930509170532225</v>
      </c>
      <c r="Y759">
        <f t="shared" si="34"/>
        <v>17.881037826538087</v>
      </c>
      <c r="Z759">
        <f t="shared" si="35"/>
        <v>3.0494699087142942</v>
      </c>
    </row>
    <row r="760">
      <c r="A760" t="s">
        <v>89</v>
      </c>
      <c r="B760" t="s">
        <v>90</v>
      </c>
      <c r="C760" t="s">
        <v>92</v>
      </c>
      <c r="D760" t="s">
        <v>81</v>
      </c>
      <c r="E760" t="s">
        <v>103</v>
      </c>
      <c r="F760" s="0">
        <v>15</v>
      </c>
      <c r="G760" s="0">
        <v>66.923370361328125</v>
      </c>
      <c r="H760" s="0">
        <v>57.679054260253906</v>
      </c>
      <c r="I760" s="0">
        <v>9.2443151473999023</v>
      </c>
      <c r="J760" s="0">
        <v>0.13813284039497375</v>
      </c>
      <c r="K760" s="0">
        <v>6.2967162132263184</v>
      </c>
      <c r="L760" s="0">
        <v>8.0381813049316406</v>
      </c>
      <c r="M760" s="0">
        <v>9.2443151473999023</v>
      </c>
      <c r="N760" s="0">
        <v>10.450448989868164</v>
      </c>
      <c r="O760" s="0">
        <v>12.191913604736328</v>
      </c>
      <c r="P760" s="0">
        <v>5.4611129760742187</v>
      </c>
      <c r="Q760" s="0">
        <v>13.027517318725586</v>
      </c>
      <c r="R760" s="0">
        <v>301</v>
      </c>
      <c r="S760" s="0">
        <v>5.2901082038879395</v>
      </c>
      <c r="T760" s="0">
        <v>2.3000235557556152</v>
      </c>
      <c r="U760" s="0">
        <v>80.530830383300781</v>
      </c>
      <c r="V760" s="0">
        <v>97.25</v>
      </c>
      <c r="W760" s="0">
        <v>88.940399169921875</v>
      </c>
      <c r="X760">
        <f t="shared" si="33"/>
        <v>20.143934478759764</v>
      </c>
      <c r="Y760">
        <f t="shared" si="34"/>
        <v>17.361395332336425</v>
      </c>
      <c r="Z760">
        <f t="shared" si="35"/>
        <v>2.7825388593673708</v>
      </c>
    </row>
    <row r="761">
      <c r="A761" t="s">
        <v>89</v>
      </c>
      <c r="B761" t="s">
        <v>90</v>
      </c>
      <c r="C761" t="s">
        <v>92</v>
      </c>
      <c r="D761" t="s">
        <v>81</v>
      </c>
      <c r="E761" t="s">
        <v>103</v>
      </c>
      <c r="F761" s="0">
        <v>16</v>
      </c>
      <c r="G761" s="0">
        <v>62.440959930419922</v>
      </c>
      <c r="H761" s="0">
        <v>53.967109680175781</v>
      </c>
      <c r="I761" s="0">
        <v>8.4738502502441406</v>
      </c>
      <c r="J761" s="0">
        <v>0.13570980727672577</v>
      </c>
      <c r="K761" s="0">
        <v>5.7247576713562012</v>
      </c>
      <c r="L761" s="0">
        <v>7.3489437103271484</v>
      </c>
      <c r="M761" s="0">
        <v>8.4738502502441406</v>
      </c>
      <c r="N761" s="0">
        <v>9.5987567901611328</v>
      </c>
      <c r="O761" s="0">
        <v>11.222943305969238</v>
      </c>
      <c r="P761" s="0">
        <v>4.9454278945922852</v>
      </c>
      <c r="Q761" s="0">
        <v>12.002272605895996</v>
      </c>
      <c r="R761" s="0">
        <v>301</v>
      </c>
      <c r="S761" s="0">
        <v>4.6015763282775879</v>
      </c>
      <c r="T761" s="0">
        <v>2.1451284885406494</v>
      </c>
      <c r="U761" s="0">
        <v>80.530830383300781</v>
      </c>
      <c r="V761" s="0">
        <v>97.25</v>
      </c>
      <c r="W761" s="0">
        <v>87.003494262695313</v>
      </c>
      <c r="X761">
        <f t="shared" si="33"/>
        <v>18.794728939056398</v>
      </c>
      <c r="Y761">
        <f t="shared" si="34"/>
        <v>16.244100013732911</v>
      </c>
      <c r="Z761">
        <f t="shared" si="35"/>
        <v>2.5506289253234864</v>
      </c>
    </row>
    <row r="762">
      <c r="A762" t="s">
        <v>89</v>
      </c>
      <c r="B762" t="s">
        <v>90</v>
      </c>
      <c r="C762" t="s">
        <v>92</v>
      </c>
      <c r="D762" t="s">
        <v>81</v>
      </c>
      <c r="E762" t="s">
        <v>103</v>
      </c>
      <c r="F762" s="0">
        <v>17</v>
      </c>
      <c r="G762" s="0">
        <v>57.061317443847656</v>
      </c>
      <c r="H762" s="0">
        <v>49.954170227050781</v>
      </c>
      <c r="I762" s="0">
        <v>7.1071476936340332</v>
      </c>
      <c r="J762" s="0">
        <v>0.12455281615257263</v>
      </c>
      <c r="K762" s="0">
        <v>4.3961472511291504</v>
      </c>
      <c r="L762" s="0">
        <v>5.997828483581543</v>
      </c>
      <c r="M762" s="0">
        <v>7.1071476936340332</v>
      </c>
      <c r="N762" s="0">
        <v>8.2164669036865234</v>
      </c>
      <c r="O762" s="0">
        <v>9.8181476593017578</v>
      </c>
      <c r="P762" s="0">
        <v>3.6276164054870605</v>
      </c>
      <c r="Q762" s="0">
        <v>10.586679458618164</v>
      </c>
      <c r="R762" s="0">
        <v>301</v>
      </c>
      <c r="S762" s="0">
        <v>4.474937915802002</v>
      </c>
      <c r="T762" s="0">
        <v>2.1154048442840576</v>
      </c>
      <c r="U762" s="0">
        <v>80.530830383300781</v>
      </c>
      <c r="V762" s="0">
        <v>97.25</v>
      </c>
      <c r="W762" s="0">
        <v>84.202880859375</v>
      </c>
      <c r="X762">
        <f t="shared" si="33"/>
        <v>17.175456550598145</v>
      </c>
      <c r="Y762">
        <f t="shared" si="34"/>
        <v>15.036205238342285</v>
      </c>
      <c r="Z762">
        <f t="shared" si="35"/>
        <v>2.1392514557838438</v>
      </c>
    </row>
    <row r="763">
      <c r="A763" t="s">
        <v>89</v>
      </c>
      <c r="B763" t="s">
        <v>90</v>
      </c>
      <c r="C763" t="s">
        <v>92</v>
      </c>
      <c r="D763" t="s">
        <v>81</v>
      </c>
      <c r="E763" t="s">
        <v>103</v>
      </c>
      <c r="F763" s="0">
        <v>18</v>
      </c>
      <c r="G763" s="0">
        <v>51.890827178955078</v>
      </c>
      <c r="H763" s="0">
        <v>45.593421936035156</v>
      </c>
      <c r="I763" s="0">
        <v>6.2974071502685547</v>
      </c>
      <c r="J763" s="0">
        <v>0.12135877460241318</v>
      </c>
      <c r="K763" s="0">
        <v>3.8362925052642822</v>
      </c>
      <c r="L763" s="0">
        <v>5.2903389930725098</v>
      </c>
      <c r="M763" s="0">
        <v>6.2974071502685547</v>
      </c>
      <c r="N763" s="0">
        <v>7.3044753074645996</v>
      </c>
      <c r="O763" s="0">
        <v>8.7585220336914062</v>
      </c>
      <c r="P763" s="0">
        <v>3.1386005878448486</v>
      </c>
      <c r="Q763" s="0">
        <v>9.4562139511108398</v>
      </c>
      <c r="R763" s="0">
        <v>301</v>
      </c>
      <c r="S763" s="0">
        <v>3.6880054473876953</v>
      </c>
      <c r="T763" s="0">
        <v>1.9204180240631104</v>
      </c>
      <c r="U763" s="0">
        <v>80.530830383300781</v>
      </c>
      <c r="V763" s="0">
        <v>97.25</v>
      </c>
      <c r="W763" s="0">
        <v>81.269248962402344</v>
      </c>
      <c r="X763">
        <f t="shared" si="33"/>
        <v>15.619138980865479</v>
      </c>
      <c r="Y763">
        <f t="shared" si="34"/>
        <v>13.723620002746582</v>
      </c>
      <c r="Z763">
        <f t="shared" si="35"/>
        <v>1.895519552230835</v>
      </c>
    </row>
    <row r="764">
      <c r="A764" t="s">
        <v>89</v>
      </c>
      <c r="B764" t="s">
        <v>90</v>
      </c>
      <c r="C764" t="s">
        <v>92</v>
      </c>
      <c r="D764" t="s">
        <v>81</v>
      </c>
      <c r="E764" t="s">
        <v>103</v>
      </c>
      <c r="F764" s="0">
        <v>19</v>
      </c>
      <c r="G764" s="0">
        <v>43.533729553222656</v>
      </c>
      <c r="H764" s="0">
        <v>43.63629150390625</v>
      </c>
      <c r="I764" s="0">
        <v>-0.10256291180849075</v>
      </c>
      <c r="J764" s="0">
        <v>-0.0023559413384646177</v>
      </c>
      <c r="K764" s="0">
        <v>-1.9123953580856323</v>
      </c>
      <c r="L764" s="0">
        <v>-0.8431316614151001</v>
      </c>
      <c r="M764" s="0">
        <v>-0.10256291180849075</v>
      </c>
      <c r="N764" s="0">
        <v>0.63800585269927979</v>
      </c>
      <c r="O764" s="0">
        <v>1.707269549369812</v>
      </c>
      <c r="P764" s="0">
        <v>-2.4254577159881592</v>
      </c>
      <c r="Q764" s="0">
        <v>2.2203319072723389</v>
      </c>
      <c r="R764" s="0">
        <v>301</v>
      </c>
      <c r="S764" s="0">
        <v>1.9943645000457764</v>
      </c>
      <c r="T764" s="0">
        <v>1.412219762802124</v>
      </c>
      <c r="U764" s="0">
        <v>80.530830383300781</v>
      </c>
      <c r="V764" s="0">
        <v>97.25</v>
      </c>
      <c r="W764" s="0">
        <v>79.408744812011719</v>
      </c>
      <c r="X764">
        <f t="shared" si="33"/>
        <v>13.103652595520019</v>
      </c>
      <c r="Y764">
        <f t="shared" si="34"/>
        <v>13.134523742675782</v>
      </c>
      <c r="Z764">
        <f t="shared" si="35"/>
        <v>-3.0871436454355718E-2</v>
      </c>
    </row>
    <row r="765">
      <c r="A765" t="s">
        <v>89</v>
      </c>
      <c r="B765" t="s">
        <v>90</v>
      </c>
      <c r="C765" t="s">
        <v>92</v>
      </c>
      <c r="D765" t="s">
        <v>81</v>
      </c>
      <c r="E765" t="s">
        <v>103</v>
      </c>
      <c r="F765" s="0">
        <v>20</v>
      </c>
      <c r="G765" s="0">
        <v>43.071708679199219</v>
      </c>
      <c r="H765" s="0">
        <v>43.125804901123047</v>
      </c>
      <c r="I765" s="0">
        <v>-0.054095052182674408</v>
      </c>
      <c r="J765" s="0">
        <v>-0.001255930052138865</v>
      </c>
      <c r="K765" s="0">
        <v>-1.6786705255508423</v>
      </c>
      <c r="L765" s="0">
        <v>-0.71885818243026733</v>
      </c>
      <c r="M765" s="0">
        <v>-0.054095052182674408</v>
      </c>
      <c r="N765" s="0">
        <v>0.61066806316375732</v>
      </c>
      <c r="O765" s="0">
        <v>1.5704804658889771</v>
      </c>
      <c r="P765" s="0">
        <v>-2.1392152309417725</v>
      </c>
      <c r="Q765" s="0">
        <v>2.0310249328613281</v>
      </c>
      <c r="R765" s="0">
        <v>301</v>
      </c>
      <c r="S765" s="0">
        <v>1.6069693565368652</v>
      </c>
      <c r="T765" s="0">
        <v>1.2676630020141602</v>
      </c>
      <c r="U765" s="0">
        <v>80.530830383300781</v>
      </c>
      <c r="V765" s="0">
        <v>97.25</v>
      </c>
      <c r="W765" s="0">
        <v>78.571563720703125</v>
      </c>
      <c r="X765">
        <f t="shared" si="33"/>
        <v>12.964584312438966</v>
      </c>
      <c r="Y765">
        <f t="shared" si="34"/>
        <v>12.980867275238037</v>
      </c>
      <c r="Z765">
        <f t="shared" si="35"/>
        <v>-1.6282610706984998E-2</v>
      </c>
    </row>
    <row r="766">
      <c r="A766" t="s">
        <v>89</v>
      </c>
      <c r="B766" t="s">
        <v>90</v>
      </c>
      <c r="C766" t="s">
        <v>92</v>
      </c>
      <c r="D766" t="s">
        <v>81</v>
      </c>
      <c r="E766" t="s">
        <v>103</v>
      </c>
      <c r="F766" s="0">
        <v>21</v>
      </c>
      <c r="G766" s="0">
        <v>40.432834625244141</v>
      </c>
      <c r="H766" s="0">
        <v>41.326381683349609</v>
      </c>
      <c r="I766" s="0">
        <v>-0.89354944229125977</v>
      </c>
      <c r="J766" s="0">
        <v>-0.022099599242210388</v>
      </c>
      <c r="K766" s="0">
        <v>-2.2736148834228516</v>
      </c>
      <c r="L766" s="0">
        <v>-1.4582610130310059</v>
      </c>
      <c r="M766" s="0">
        <v>-0.89354944229125977</v>
      </c>
      <c r="N766" s="0">
        <v>-0.32883784174919128</v>
      </c>
      <c r="O766" s="0">
        <v>0.48651602864265442</v>
      </c>
      <c r="P766" s="0">
        <v>-2.664844274520874</v>
      </c>
      <c r="Q766" s="0">
        <v>0.87774538993835449</v>
      </c>
      <c r="R766" s="0">
        <v>301</v>
      </c>
      <c r="S766" s="0">
        <v>1.1596506834030151</v>
      </c>
      <c r="T766" s="0">
        <v>1.0768707990646362</v>
      </c>
      <c r="U766" s="0">
        <v>80.530830383300781</v>
      </c>
      <c r="V766" s="0">
        <v>97.25</v>
      </c>
      <c r="W766" s="0">
        <v>78.000129699707031</v>
      </c>
      <c r="X766">
        <f t="shared" si="33"/>
        <v>12.170283222198487</v>
      </c>
      <c r="Y766">
        <f t="shared" si="34"/>
        <v>12.439240886688232</v>
      </c>
      <c r="Z766">
        <f t="shared" si="35"/>
        <v>-0.26895838212966922</v>
      </c>
    </row>
    <row r="767">
      <c r="A767" t="s">
        <v>89</v>
      </c>
      <c r="B767" t="s">
        <v>90</v>
      </c>
      <c r="C767" t="s">
        <v>92</v>
      </c>
      <c r="D767" t="s">
        <v>81</v>
      </c>
      <c r="E767" t="s">
        <v>103</v>
      </c>
      <c r="F767" s="0">
        <v>22</v>
      </c>
      <c r="G767" s="0">
        <v>37.902713775634766</v>
      </c>
      <c r="H767" s="0">
        <v>39.209651947021484</v>
      </c>
      <c r="I767" s="0">
        <v>-1.3069368600845337</v>
      </c>
      <c r="J767" s="0">
        <v>-0.034481354057788849</v>
      </c>
      <c r="K767" s="0">
        <v>-2.5819644927978516</v>
      </c>
      <c r="L767" s="0">
        <v>-1.8286678791046143</v>
      </c>
      <c r="M767" s="0">
        <v>-1.3069368600845337</v>
      </c>
      <c r="N767" s="0">
        <v>-0.7852059006690979</v>
      </c>
      <c r="O767" s="0">
        <v>-0.031909231096506119</v>
      </c>
      <c r="P767" s="0">
        <v>-2.9434170722961426</v>
      </c>
      <c r="Q767" s="0">
        <v>0.32954338192939758</v>
      </c>
      <c r="R767" s="0">
        <v>301</v>
      </c>
      <c r="S767" s="0">
        <v>0.98984462022781372</v>
      </c>
      <c r="T767" s="0">
        <v>0.99490934610366821</v>
      </c>
      <c r="U767" s="0">
        <v>80.530830383300781</v>
      </c>
      <c r="V767" s="0">
        <v>97.25</v>
      </c>
      <c r="W767" s="0">
        <v>76.800827026367187</v>
      </c>
      <c r="X767">
        <f t="shared" si="33"/>
        <v>11.408716846466065</v>
      </c>
      <c r="Y767">
        <f t="shared" si="34"/>
        <v>11.802105236053468</v>
      </c>
      <c r="Z767">
        <f t="shared" si="35"/>
        <v>-0.39338799488544463</v>
      </c>
    </row>
    <row r="768">
      <c r="A768" t="s">
        <v>89</v>
      </c>
      <c r="B768" t="s">
        <v>90</v>
      </c>
      <c r="C768" t="s">
        <v>92</v>
      </c>
      <c r="D768" t="s">
        <v>81</v>
      </c>
      <c r="E768" t="s">
        <v>103</v>
      </c>
      <c r="F768" s="0">
        <v>23</v>
      </c>
      <c r="G768" s="0">
        <v>33.490489959716797</v>
      </c>
      <c r="H768" s="0">
        <v>35.620677947998047</v>
      </c>
      <c r="I768" s="0">
        <v>-2.1301913261413574</v>
      </c>
      <c r="J768" s="0">
        <v>-0.063605859875679016</v>
      </c>
      <c r="K768" s="0">
        <v>-3.3540759086608887</v>
      </c>
      <c r="L768" s="0">
        <v>-2.6309950351715088</v>
      </c>
      <c r="M768" s="0">
        <v>-2.1301913261413574</v>
      </c>
      <c r="N768" s="0">
        <v>-1.6293877363204956</v>
      </c>
      <c r="O768" s="0">
        <v>-0.90630680322647095</v>
      </c>
      <c r="P768" s="0">
        <v>-3.7010302543640137</v>
      </c>
      <c r="Q768" s="0">
        <v>-0.55935251712799072</v>
      </c>
      <c r="R768" s="0">
        <v>301</v>
      </c>
      <c r="S768" s="0">
        <v>0.9120292067527771</v>
      </c>
      <c r="T768" s="0">
        <v>0.95500218868255615</v>
      </c>
      <c r="U768" s="0">
        <v>80.530830383300781</v>
      </c>
      <c r="V768" s="0">
        <v>97.25</v>
      </c>
      <c r="W768" s="0">
        <v>75.81072998046875</v>
      </c>
      <c r="X768">
        <f t="shared" si="33"/>
        <v>10.080637477874756</v>
      </c>
      <c r="Y768">
        <f t="shared" si="34"/>
        <v>10.721824062347412</v>
      </c>
      <c r="Z768">
        <f t="shared" si="35"/>
        <v>-0.64118758916854857</v>
      </c>
    </row>
    <row r="769">
      <c r="A769" t="s">
        <v>89</v>
      </c>
      <c r="B769" t="s">
        <v>90</v>
      </c>
      <c r="C769" t="s">
        <v>92</v>
      </c>
      <c r="D769" t="s">
        <v>81</v>
      </c>
      <c r="E769" t="s">
        <v>103</v>
      </c>
      <c r="F769" s="0">
        <v>24</v>
      </c>
      <c r="G769" s="0">
        <v>30.515651702880859</v>
      </c>
      <c r="H769" s="0">
        <v>32.427757263183594</v>
      </c>
      <c r="I769" s="0">
        <v>-1.912105917930603</v>
      </c>
      <c r="J769" s="0">
        <v>-0.062659844756126404</v>
      </c>
      <c r="K769" s="0">
        <v>-3.0127942562103271</v>
      </c>
      <c r="L769" s="0">
        <v>-2.3624987602233887</v>
      </c>
      <c r="M769" s="0">
        <v>-1.912105917930603</v>
      </c>
      <c r="N769" s="0">
        <v>-1.4617131948471069</v>
      </c>
      <c r="O769" s="0">
        <v>-0.81141763925552368</v>
      </c>
      <c r="P769" s="0">
        <v>-3.3248240947723389</v>
      </c>
      <c r="Q769" s="0">
        <v>-0.49938780069351196</v>
      </c>
      <c r="R769" s="0">
        <v>301</v>
      </c>
      <c r="S769" s="0">
        <v>0.73766046762466431</v>
      </c>
      <c r="T769" s="0">
        <v>0.85887163877487183</v>
      </c>
      <c r="U769" s="0">
        <v>80.530830383300781</v>
      </c>
      <c r="V769" s="0">
        <v>97.25</v>
      </c>
      <c r="W769" s="0">
        <v>74.518386840820313</v>
      </c>
      <c r="X769">
        <f t="shared" si="33"/>
        <v>9.1852111625671391</v>
      </c>
      <c r="Y769">
        <f t="shared" si="34"/>
        <v>9.7607549362182624</v>
      </c>
      <c r="Z769">
        <f t="shared" si="35"/>
        <v>-0.57554388129711154</v>
      </c>
    </row>
    <row r="770">
      <c r="A770" t="s">
        <v>89</v>
      </c>
      <c r="B770" t="s">
        <v>90</v>
      </c>
      <c r="C770" t="s">
        <v>92</v>
      </c>
      <c r="D770" t="s">
        <v>81</v>
      </c>
      <c r="E770" t="s">
        <v>104</v>
      </c>
      <c r="F770" s="0">
        <v>1</v>
      </c>
      <c r="G770" s="0">
        <v>28.563282012939453</v>
      </c>
      <c r="H770" s="0">
        <v>30.911392211914063</v>
      </c>
      <c r="I770" s="0">
        <v>-2.3481075763702393</v>
      </c>
      <c r="J770" s="0">
        <v>-0.082207202911376953</v>
      </c>
      <c r="K770" s="0">
        <v>-3.607938289642334</v>
      </c>
      <c r="L770" s="0">
        <v>-2.8636200428009033</v>
      </c>
      <c r="M770" s="0">
        <v>-2.3481075763702393</v>
      </c>
      <c r="N770" s="0">
        <v>-1.8325951099395752</v>
      </c>
      <c r="O770" s="0">
        <v>-1.0882768630981445</v>
      </c>
      <c r="P770" s="0">
        <v>-3.9650828838348389</v>
      </c>
      <c r="Q770" s="0">
        <v>-0.7311323881149292</v>
      </c>
      <c r="R770" s="0">
        <v>300</v>
      </c>
      <c r="S770" s="0">
        <v>0.96638953685760498</v>
      </c>
      <c r="T770" s="0">
        <v>0.9830511212348938</v>
      </c>
      <c r="U770" s="0">
        <v>83.720909118652344</v>
      </c>
      <c r="V770" s="0">
        <v>101.625</v>
      </c>
      <c r="W770" s="0">
        <v>74.090232849121094</v>
      </c>
      <c r="X770">
        <f t="shared" si="33"/>
        <v>8.5689846038818356</v>
      </c>
      <c r="Y770">
        <f t="shared" si="34"/>
        <v>9.273417663574218</v>
      </c>
      <c r="Z770">
        <f t="shared" si="35"/>
        <v>-0.7044322729110718</v>
      </c>
    </row>
    <row r="771">
      <c r="A771" t="s">
        <v>89</v>
      </c>
      <c r="B771" t="s">
        <v>90</v>
      </c>
      <c r="C771" t="s">
        <v>92</v>
      </c>
      <c r="D771" t="s">
        <v>81</v>
      </c>
      <c r="E771" t="s">
        <v>104</v>
      </c>
      <c r="F771" s="0">
        <v>2</v>
      </c>
      <c r="G771" s="0">
        <v>27.830854415893555</v>
      </c>
      <c r="H771" s="0">
        <v>30.278623580932617</v>
      </c>
      <c r="I771" s="0">
        <v>-2.4477717876434326</v>
      </c>
      <c r="J771" s="0">
        <v>-0.087951727211475372</v>
      </c>
      <c r="K771" s="0">
        <v>-3.7096874713897705</v>
      </c>
      <c r="L771" s="0">
        <v>-2.9641373157501221</v>
      </c>
      <c r="M771" s="0">
        <v>-2.4477717876434326</v>
      </c>
      <c r="N771" s="0">
        <v>-1.9314061403274536</v>
      </c>
      <c r="O771" s="0">
        <v>-1.1858562231063843</v>
      </c>
      <c r="P771" s="0">
        <v>-4.0674228668212891</v>
      </c>
      <c r="Q771" s="0">
        <v>-0.8281206488609314</v>
      </c>
      <c r="R771" s="0">
        <v>300</v>
      </c>
      <c r="S771" s="0">
        <v>0.96959072351455688</v>
      </c>
      <c r="T771" s="0">
        <v>0.98467797040939331</v>
      </c>
      <c r="U771" s="0">
        <v>83.720909118652344</v>
      </c>
      <c r="V771" s="0">
        <v>101.625</v>
      </c>
      <c r="W771" s="0">
        <v>73.806930541992188</v>
      </c>
      <c r="X771">
        <f t="shared" ref="X771:X834" si="36">G771*R771/1000</f>
        <v>8.3492563247680671</v>
      </c>
      <c r="Y771">
        <f t="shared" ref="Y771:Y834" si="37">H771*R771/1000</f>
        <v>9.0835870742797855</v>
      </c>
      <c r="Z771">
        <f t="shared" ref="Z771:Z834" si="38">I771*R771/1000</f>
        <v>-0.73433153629302983</v>
      </c>
    </row>
    <row r="772">
      <c r="A772" t="s">
        <v>89</v>
      </c>
      <c r="B772" t="s">
        <v>90</v>
      </c>
      <c r="C772" t="s">
        <v>92</v>
      </c>
      <c r="D772" t="s">
        <v>81</v>
      </c>
      <c r="E772" t="s">
        <v>104</v>
      </c>
      <c r="F772" s="0">
        <v>3</v>
      </c>
      <c r="G772" s="0">
        <v>26.994096755981445</v>
      </c>
      <c r="H772" s="0">
        <v>30.126981735229492</v>
      </c>
      <c r="I772" s="0">
        <v>-3.1328845024108887</v>
      </c>
      <c r="J772" s="0">
        <v>-0.11605813354253769</v>
      </c>
      <c r="K772" s="0">
        <v>-4.2927646636962891</v>
      </c>
      <c r="L772" s="0">
        <v>-3.6074979305267334</v>
      </c>
      <c r="M772" s="0">
        <v>-3.1328845024108887</v>
      </c>
      <c r="N772" s="0">
        <v>-2.6582710742950439</v>
      </c>
      <c r="O772" s="0">
        <v>-1.9730045795440674</v>
      </c>
      <c r="P772" s="0">
        <v>-4.6215744018554687</v>
      </c>
      <c r="Q772" s="0">
        <v>-1.6441946029663086</v>
      </c>
      <c r="R772" s="0">
        <v>300</v>
      </c>
      <c r="S772" s="0">
        <v>0.81913208961486816</v>
      </c>
      <c r="T772" s="0">
        <v>0.90505915880203247</v>
      </c>
      <c r="U772" s="0">
        <v>83.720909118652344</v>
      </c>
      <c r="V772" s="0">
        <v>101.625</v>
      </c>
      <c r="W772" s="0">
        <v>72.896995544433594</v>
      </c>
      <c r="X772">
        <f t="shared" si="36"/>
        <v>8.0982290267944332</v>
      </c>
      <c r="Y772">
        <f t="shared" si="37"/>
        <v>9.0380945205688477</v>
      </c>
      <c r="Z772">
        <f t="shared" si="38"/>
        <v>-0.9398653507232666</v>
      </c>
    </row>
    <row r="773">
      <c r="A773" t="s">
        <v>89</v>
      </c>
      <c r="B773" t="s">
        <v>90</v>
      </c>
      <c r="C773" t="s">
        <v>92</v>
      </c>
      <c r="D773" t="s">
        <v>81</v>
      </c>
      <c r="E773" t="s">
        <v>104</v>
      </c>
      <c r="F773" s="0">
        <v>4</v>
      </c>
      <c r="G773" s="0">
        <v>28.128873825073242</v>
      </c>
      <c r="H773" s="0">
        <v>29.727943420410156</v>
      </c>
      <c r="I773" s="0">
        <v>-1.5990687608718872</v>
      </c>
      <c r="J773" s="0">
        <v>-0.056847948580980301</v>
      </c>
      <c r="K773" s="0">
        <v>-2.6712605953216553</v>
      </c>
      <c r="L773" s="0">
        <v>-2.0378010272979736</v>
      </c>
      <c r="M773" s="0">
        <v>-1.5990687608718872</v>
      </c>
      <c r="N773" s="0">
        <v>-1.1603364944458008</v>
      </c>
      <c r="O773" s="0">
        <v>-0.52687686681747437</v>
      </c>
      <c r="P773" s="0">
        <v>-2.9752120971679687</v>
      </c>
      <c r="Q773" s="0">
        <v>-0.22292537987232208</v>
      </c>
      <c r="R773" s="0">
        <v>300</v>
      </c>
      <c r="S773" s="0">
        <v>0.69995945692062378</v>
      </c>
      <c r="T773" s="0">
        <v>0.8366357684135437</v>
      </c>
      <c r="U773" s="0">
        <v>83.720909118652344</v>
      </c>
      <c r="V773" s="0">
        <v>101.625</v>
      </c>
      <c r="W773" s="0">
        <v>73.170249938964844</v>
      </c>
      <c r="X773">
        <f t="shared" si="36"/>
        <v>8.4386621475219723</v>
      </c>
      <c r="Y773">
        <f t="shared" si="37"/>
        <v>8.9183830261230472</v>
      </c>
      <c r="Z773">
        <f t="shared" si="38"/>
        <v>-0.47972062826156614</v>
      </c>
    </row>
    <row r="774">
      <c r="A774" t="s">
        <v>89</v>
      </c>
      <c r="B774" t="s">
        <v>90</v>
      </c>
      <c r="C774" t="s">
        <v>92</v>
      </c>
      <c r="D774" t="s">
        <v>81</v>
      </c>
      <c r="E774" t="s">
        <v>104</v>
      </c>
      <c r="F774" s="0">
        <v>5</v>
      </c>
      <c r="G774" s="0">
        <v>29.259309768676758</v>
      </c>
      <c r="H774" s="0">
        <v>30.287412643432617</v>
      </c>
      <c r="I774" s="0">
        <v>-1.0281025171279907</v>
      </c>
      <c r="J774" s="0">
        <v>-0.035137619823217392</v>
      </c>
      <c r="K774" s="0">
        <v>-2.0691440105438232</v>
      </c>
      <c r="L774" s="0">
        <v>-1.4540882110595703</v>
      </c>
      <c r="M774" s="0">
        <v>-1.0281025171279907</v>
      </c>
      <c r="N774" s="0">
        <v>-0.60211676359176636</v>
      </c>
      <c r="O774" s="0">
        <v>0.012938977219164371</v>
      </c>
      <c r="P774" s="0">
        <v>-2.3642647266387939</v>
      </c>
      <c r="Q774" s="0">
        <v>0.30805978178977966</v>
      </c>
      <c r="R774" s="0">
        <v>300</v>
      </c>
      <c r="S774" s="0">
        <v>0.6598784327507019</v>
      </c>
      <c r="T774" s="0">
        <v>0.8123289942741394</v>
      </c>
      <c r="U774" s="0">
        <v>83.720909118652344</v>
      </c>
      <c r="V774" s="0">
        <v>101.625</v>
      </c>
      <c r="W774" s="0">
        <v>73.046882629394531</v>
      </c>
      <c r="X774">
        <f t="shared" si="36"/>
        <v>8.7777929306030273</v>
      </c>
      <c r="Y774">
        <f t="shared" si="37"/>
        <v>9.0862237930297844</v>
      </c>
      <c r="Z774">
        <f t="shared" si="38"/>
        <v>-0.30843075513839724</v>
      </c>
    </row>
    <row r="775">
      <c r="A775" t="s">
        <v>89</v>
      </c>
      <c r="B775" t="s">
        <v>90</v>
      </c>
      <c r="C775" t="s">
        <v>92</v>
      </c>
      <c r="D775" t="s">
        <v>81</v>
      </c>
      <c r="E775" t="s">
        <v>104</v>
      </c>
      <c r="F775" s="0">
        <v>6</v>
      </c>
      <c r="G775" s="0">
        <v>34.048316955566406</v>
      </c>
      <c r="H775" s="0">
        <v>33.782733917236328</v>
      </c>
      <c r="I775" s="0">
        <v>0.26558411121368408</v>
      </c>
      <c r="J775" s="0">
        <v>0.0078002125956118107</v>
      </c>
      <c r="K775" s="0">
        <v>-0.95940804481506348</v>
      </c>
      <c r="L775" s="0">
        <v>-0.23567274212837219</v>
      </c>
      <c r="M775" s="0">
        <v>0.26558411121368408</v>
      </c>
      <c r="N775" s="0">
        <v>0.76684099435806274</v>
      </c>
      <c r="O775" s="0">
        <v>1.4905762672424316</v>
      </c>
      <c r="P775" s="0">
        <v>-1.3066762685775757</v>
      </c>
      <c r="Q775" s="0">
        <v>1.8378444910049438</v>
      </c>
      <c r="R775" s="0">
        <v>300</v>
      </c>
      <c r="S775" s="0">
        <v>0.91368073225021362</v>
      </c>
      <c r="T775" s="0">
        <v>0.95586645603179932</v>
      </c>
      <c r="U775" s="0">
        <v>83.720909118652344</v>
      </c>
      <c r="V775" s="0">
        <v>101.625</v>
      </c>
      <c r="W775" s="0">
        <v>73.970077514648438</v>
      </c>
      <c r="X775">
        <f t="shared" si="36"/>
        <v>10.214495086669922</v>
      </c>
      <c r="Y775">
        <f t="shared" si="37"/>
        <v>10.134820175170898</v>
      </c>
      <c r="Z775">
        <f t="shared" si="38"/>
        <v>7.967523336410523E-2</v>
      </c>
    </row>
    <row r="776">
      <c r="A776" t="s">
        <v>89</v>
      </c>
      <c r="B776" t="s">
        <v>90</v>
      </c>
      <c r="C776" t="s">
        <v>92</v>
      </c>
      <c r="D776" t="s">
        <v>81</v>
      </c>
      <c r="E776" t="s">
        <v>104</v>
      </c>
      <c r="F776" s="0">
        <v>7</v>
      </c>
      <c r="G776" s="0">
        <v>41.637626647949219</v>
      </c>
      <c r="H776" s="0">
        <v>39.018177032470703</v>
      </c>
      <c r="I776" s="0">
        <v>2.6194517612457275</v>
      </c>
      <c r="J776" s="0">
        <v>0.062910690903663635</v>
      </c>
      <c r="K776" s="0">
        <v>1.021619439125061</v>
      </c>
      <c r="L776" s="0">
        <v>1.9656317234039307</v>
      </c>
      <c r="M776" s="0">
        <v>2.6194517612457275</v>
      </c>
      <c r="N776" s="0">
        <v>3.2732717990875244</v>
      </c>
      <c r="O776" s="0">
        <v>4.2172842025756836</v>
      </c>
      <c r="P776" s="0">
        <v>0.56865620613098145</v>
      </c>
      <c r="Q776" s="0">
        <v>4.6702475547790527</v>
      </c>
      <c r="R776" s="0">
        <v>300</v>
      </c>
      <c r="S776" s="0">
        <v>1.5544983148574829</v>
      </c>
      <c r="T776" s="0">
        <v>1.2467951774597168</v>
      </c>
      <c r="U776" s="0">
        <v>83.720909118652344</v>
      </c>
      <c r="V776" s="0">
        <v>101.625</v>
      </c>
      <c r="W776" s="0">
        <v>79.606643676757812</v>
      </c>
      <c r="X776">
        <f t="shared" si="36"/>
        <v>12.491287994384766</v>
      </c>
      <c r="Y776">
        <f t="shared" si="37"/>
        <v>11.70545310974121</v>
      </c>
      <c r="Z776">
        <f t="shared" si="38"/>
        <v>0.78583552837371828</v>
      </c>
    </row>
    <row r="777">
      <c r="A777" t="s">
        <v>89</v>
      </c>
      <c r="B777" t="s">
        <v>90</v>
      </c>
      <c r="C777" t="s">
        <v>92</v>
      </c>
      <c r="D777" t="s">
        <v>81</v>
      </c>
      <c r="E777" t="s">
        <v>104</v>
      </c>
      <c r="F777" s="0">
        <v>8</v>
      </c>
      <c r="G777" s="0">
        <v>51.449039459228516</v>
      </c>
      <c r="H777" s="0">
        <v>46.946662902832031</v>
      </c>
      <c r="I777" s="0">
        <v>4.5023736953735352</v>
      </c>
      <c r="J777" s="0">
        <v>0.087511323392391205</v>
      </c>
      <c r="K777" s="0">
        <v>2.4143247604370117</v>
      </c>
      <c r="L777" s="0">
        <v>3.647960901260376</v>
      </c>
      <c r="M777" s="0">
        <v>4.5023736953735352</v>
      </c>
      <c r="N777" s="0">
        <v>5.3567862510681152</v>
      </c>
      <c r="O777" s="0">
        <v>6.5904226303100586</v>
      </c>
      <c r="P777" s="0">
        <v>1.8223918676376343</v>
      </c>
      <c r="Q777" s="0">
        <v>7.1823554039001465</v>
      </c>
      <c r="R777" s="0">
        <v>300</v>
      </c>
      <c r="S777" s="0">
        <v>2.6546614170074463</v>
      </c>
      <c r="T777" s="0">
        <v>1.6293132305145264</v>
      </c>
      <c r="U777" s="0">
        <v>83.720909118652344</v>
      </c>
      <c r="V777" s="0">
        <v>101.625</v>
      </c>
      <c r="W777" s="0">
        <v>85.406646728515625</v>
      </c>
      <c r="X777">
        <f t="shared" si="36"/>
        <v>15.434711837768555</v>
      </c>
      <c r="Y777">
        <f t="shared" si="37"/>
        <v>14.083998870849609</v>
      </c>
      <c r="Z777">
        <f t="shared" si="38"/>
        <v>1.3507121086120606</v>
      </c>
    </row>
    <row r="778">
      <c r="A778" t="s">
        <v>89</v>
      </c>
      <c r="B778" t="s">
        <v>90</v>
      </c>
      <c r="C778" t="s">
        <v>92</v>
      </c>
      <c r="D778" t="s">
        <v>81</v>
      </c>
      <c r="E778" t="s">
        <v>104</v>
      </c>
      <c r="F778" s="0">
        <v>9</v>
      </c>
      <c r="G778" s="0">
        <v>60.648826599121094</v>
      </c>
      <c r="H778" s="0">
        <v>55.336513519287109</v>
      </c>
      <c r="I778" s="0">
        <v>5.3123102188110352</v>
      </c>
      <c r="J778" s="0">
        <v>0.087591312825679779</v>
      </c>
      <c r="K778" s="0">
        <v>2.618643045425415</v>
      </c>
      <c r="L778" s="0">
        <v>4.2100834846496582</v>
      </c>
      <c r="M778" s="0">
        <v>5.3123102188110352</v>
      </c>
      <c r="N778" s="0">
        <v>6.4145369529724121</v>
      </c>
      <c r="O778" s="0">
        <v>8.0059776306152344</v>
      </c>
      <c r="P778" s="0">
        <v>1.8550258874893188</v>
      </c>
      <c r="Q778" s="0">
        <v>8.7695941925048828</v>
      </c>
      <c r="R778" s="0">
        <v>300</v>
      </c>
      <c r="S778" s="0">
        <v>4.4178977012634277</v>
      </c>
      <c r="T778" s="0">
        <v>2.1018795967102051</v>
      </c>
      <c r="U778" s="0">
        <v>83.720909118652344</v>
      </c>
      <c r="V778" s="0">
        <v>101.625</v>
      </c>
      <c r="W778" s="0">
        <v>88.276824951171875</v>
      </c>
      <c r="X778">
        <f t="shared" si="36"/>
        <v>18.194647979736327</v>
      </c>
      <c r="Y778">
        <f t="shared" si="37"/>
        <v>16.600954055786133</v>
      </c>
      <c r="Z778">
        <f t="shared" si="38"/>
        <v>1.5936930656433106</v>
      </c>
    </row>
    <row r="779">
      <c r="A779" t="s">
        <v>89</v>
      </c>
      <c r="B779" t="s">
        <v>90</v>
      </c>
      <c r="C779" t="s">
        <v>92</v>
      </c>
      <c r="D779" t="s">
        <v>81</v>
      </c>
      <c r="E779" t="s">
        <v>104</v>
      </c>
      <c r="F779" s="0">
        <v>10</v>
      </c>
      <c r="G779" s="0">
        <v>62.375904083251953</v>
      </c>
      <c r="H779" s="0">
        <v>60.127662658691406</v>
      </c>
      <c r="I779" s="0">
        <v>2.2482438087463379</v>
      </c>
      <c r="J779" s="0">
        <v>0.036043465137481689</v>
      </c>
      <c r="K779" s="0">
        <v>-0.059781517833471298</v>
      </c>
      <c r="L779" s="0">
        <v>1.3038185834884644</v>
      </c>
      <c r="M779" s="0">
        <v>2.2482438087463379</v>
      </c>
      <c r="N779" s="0">
        <v>3.192669153213501</v>
      </c>
      <c r="O779" s="0">
        <v>4.5562691688537598</v>
      </c>
      <c r="P779" s="0">
        <v>-0.71407461166381836</v>
      </c>
      <c r="Q779" s="0">
        <v>5.2105622291564941</v>
      </c>
      <c r="R779" s="0">
        <v>300</v>
      </c>
      <c r="S779" s="0">
        <v>3.2434630393981934</v>
      </c>
      <c r="T779" s="0">
        <v>1.8009617328643799</v>
      </c>
      <c r="U779" s="0">
        <v>83.720909118652344</v>
      </c>
      <c r="V779" s="0">
        <v>101.625</v>
      </c>
      <c r="W779" s="0">
        <v>91.180343627929688</v>
      </c>
      <c r="X779">
        <f t="shared" si="36"/>
        <v>18.712771224975587</v>
      </c>
      <c r="Y779">
        <f t="shared" si="37"/>
        <v>18.038298797607421</v>
      </c>
      <c r="Z779">
        <f t="shared" si="38"/>
        <v>0.67447314262390134</v>
      </c>
    </row>
    <row r="780">
      <c r="A780" t="s">
        <v>89</v>
      </c>
      <c r="B780" t="s">
        <v>90</v>
      </c>
      <c r="C780" t="s">
        <v>92</v>
      </c>
      <c r="D780" t="s">
        <v>81</v>
      </c>
      <c r="E780" t="s">
        <v>104</v>
      </c>
      <c r="F780" s="0">
        <v>11</v>
      </c>
      <c r="G780" s="0">
        <v>66.640472412109375</v>
      </c>
      <c r="H780" s="0">
        <v>61.938793182373047</v>
      </c>
      <c r="I780" s="0">
        <v>4.7016773223876953</v>
      </c>
      <c r="J780" s="0">
        <v>0.070552878081798553</v>
      </c>
      <c r="K780" s="0">
        <v>2.2743268013000488</v>
      </c>
      <c r="L780" s="0">
        <v>3.7084250450134277</v>
      </c>
      <c r="M780" s="0">
        <v>4.7016773223876953</v>
      </c>
      <c r="N780" s="0">
        <v>5.6949295997619629</v>
      </c>
      <c r="O780" s="0">
        <v>7.1290278434753418</v>
      </c>
      <c r="P780" s="0">
        <v>1.5862066745758057</v>
      </c>
      <c r="Q780" s="0">
        <v>7.8171482086181641</v>
      </c>
      <c r="R780" s="0">
        <v>300</v>
      </c>
      <c r="S780" s="0">
        <v>3.5875074863433838</v>
      </c>
      <c r="T780" s="0">
        <v>1.8940716981887817</v>
      </c>
      <c r="U780" s="0">
        <v>83.720909118652344</v>
      </c>
      <c r="V780" s="0">
        <v>101.625</v>
      </c>
      <c r="W780" s="0">
        <v>92.483749389648438</v>
      </c>
      <c r="X780">
        <f t="shared" si="36"/>
        <v>19.992141723632812</v>
      </c>
      <c r="Y780">
        <f t="shared" si="37"/>
        <v>18.581637954711915</v>
      </c>
      <c r="Z780">
        <f t="shared" si="38"/>
        <v>1.4105031967163086</v>
      </c>
    </row>
    <row r="781">
      <c r="A781" t="s">
        <v>89</v>
      </c>
      <c r="B781" t="s">
        <v>90</v>
      </c>
      <c r="C781" t="s">
        <v>92</v>
      </c>
      <c r="D781" t="s">
        <v>81</v>
      </c>
      <c r="E781" t="s">
        <v>104</v>
      </c>
      <c r="F781" s="0">
        <v>12</v>
      </c>
      <c r="G781" s="0">
        <v>70.192848205566406</v>
      </c>
      <c r="H781" s="0">
        <v>62.409980773925781</v>
      </c>
      <c r="I781" s="0">
        <v>7.7828683853149414</v>
      </c>
      <c r="J781" s="0">
        <v>0.11087837070226669</v>
      </c>
      <c r="K781" s="0">
        <v>5.1289830207824707</v>
      </c>
      <c r="L781" s="0">
        <v>6.6969199180603027</v>
      </c>
      <c r="M781" s="0">
        <v>7.7828683853149414</v>
      </c>
      <c r="N781" s="0">
        <v>8.8688163757324219</v>
      </c>
      <c r="O781" s="0">
        <v>10.436753273010254</v>
      </c>
      <c r="P781" s="0">
        <v>4.3766436576843262</v>
      </c>
      <c r="Q781" s="0">
        <v>11.189093589782715</v>
      </c>
      <c r="R781" s="0">
        <v>300</v>
      </c>
      <c r="S781" s="0">
        <v>4.2883691787719727</v>
      </c>
      <c r="T781" s="0">
        <v>2.0708377361297607</v>
      </c>
      <c r="U781" s="0">
        <v>83.720909118652344</v>
      </c>
      <c r="V781" s="0">
        <v>101.625</v>
      </c>
      <c r="W781" s="0">
        <v>94.403900146484375</v>
      </c>
      <c r="X781">
        <f t="shared" si="36"/>
        <v>21.057854461669923</v>
      </c>
      <c r="Y781">
        <f t="shared" si="37"/>
        <v>18.722994232177733</v>
      </c>
      <c r="Z781">
        <f t="shared" si="38"/>
        <v>2.3348605155944826</v>
      </c>
    </row>
    <row r="782">
      <c r="A782" t="s">
        <v>89</v>
      </c>
      <c r="B782" t="s">
        <v>90</v>
      </c>
      <c r="C782" t="s">
        <v>92</v>
      </c>
      <c r="D782" t="s">
        <v>81</v>
      </c>
      <c r="E782" t="s">
        <v>104</v>
      </c>
      <c r="F782" s="0">
        <v>13</v>
      </c>
      <c r="G782" s="0">
        <v>76.113449096679688</v>
      </c>
      <c r="H782" s="0">
        <v>62.227985382080078</v>
      </c>
      <c r="I782" s="0">
        <v>13.885463714599609</v>
      </c>
      <c r="J782" s="0">
        <v>0.18243114650249481</v>
      </c>
      <c r="K782" s="0">
        <v>9.5481328964233398</v>
      </c>
      <c r="L782" s="0">
        <v>12.110663414001465</v>
      </c>
      <c r="M782" s="0">
        <v>13.885463714599609</v>
      </c>
      <c r="N782" s="0">
        <v>15.660264015197754</v>
      </c>
      <c r="O782" s="0">
        <v>18.222795486450195</v>
      </c>
      <c r="P782" s="0">
        <v>8.3185596466064453</v>
      </c>
      <c r="Q782" s="0">
        <v>19.452367782592773</v>
      </c>
      <c r="R782" s="0">
        <v>300</v>
      </c>
      <c r="S782" s="0">
        <v>11.454416275024414</v>
      </c>
      <c r="T782" s="0">
        <v>3.3844373226165771</v>
      </c>
      <c r="U782" s="0">
        <v>83.720909118652344</v>
      </c>
      <c r="V782" s="0">
        <v>101.625</v>
      </c>
      <c r="W782" s="0">
        <v>91.833114624023438</v>
      </c>
      <c r="X782">
        <f t="shared" si="36"/>
        <v>22.834034729003907</v>
      </c>
      <c r="Y782">
        <f t="shared" si="37"/>
        <v>18.668395614624025</v>
      </c>
      <c r="Z782">
        <f t="shared" si="38"/>
        <v>4.165639114379883</v>
      </c>
    </row>
    <row r="783">
      <c r="A783" t="s">
        <v>89</v>
      </c>
      <c r="B783" t="s">
        <v>90</v>
      </c>
      <c r="C783" t="s">
        <v>92</v>
      </c>
      <c r="D783" t="s">
        <v>81</v>
      </c>
      <c r="E783" t="s">
        <v>104</v>
      </c>
      <c r="F783" s="0">
        <v>14</v>
      </c>
      <c r="G783" s="0">
        <v>75.372444152832031</v>
      </c>
      <c r="H783" s="0">
        <v>61.775028228759766</v>
      </c>
      <c r="I783" s="0">
        <v>13.597419738769531</v>
      </c>
      <c r="J783" s="0">
        <v>0.18040306866168976</v>
      </c>
      <c r="K783" s="0">
        <v>8.8464136123657227</v>
      </c>
      <c r="L783" s="0">
        <v>11.653346061706543</v>
      </c>
      <c r="M783" s="0">
        <v>13.597419738769531</v>
      </c>
      <c r="N783" s="0">
        <v>15.54149341583252</v>
      </c>
      <c r="O783" s="0">
        <v>18.348426818847656</v>
      </c>
      <c r="P783" s="0">
        <v>7.4995689392089844</v>
      </c>
      <c r="Q783" s="0">
        <v>19.695270538330078</v>
      </c>
      <c r="R783" s="0">
        <v>300</v>
      </c>
      <c r="S783" s="0">
        <v>13.74355411529541</v>
      </c>
      <c r="T783" s="0">
        <v>3.7072300910949707</v>
      </c>
      <c r="U783" s="0">
        <v>83.720909118652344</v>
      </c>
      <c r="V783" s="0">
        <v>101.625</v>
      </c>
      <c r="W783" s="0">
        <v>92.926963806152344</v>
      </c>
      <c r="X783">
        <f t="shared" si="36"/>
        <v>22.61173324584961</v>
      </c>
      <c r="Y783">
        <f t="shared" si="37"/>
        <v>18.532508468627931</v>
      </c>
      <c r="Z783">
        <f t="shared" si="38"/>
        <v>4.0792259216308597</v>
      </c>
    </row>
    <row r="784">
      <c r="A784" t="s">
        <v>89</v>
      </c>
      <c r="B784" t="s">
        <v>90</v>
      </c>
      <c r="C784" t="s">
        <v>92</v>
      </c>
      <c r="D784" t="s">
        <v>81</v>
      </c>
      <c r="E784" t="s">
        <v>104</v>
      </c>
      <c r="F784" s="0">
        <v>15</v>
      </c>
      <c r="G784" s="0">
        <v>75.343002319335938</v>
      </c>
      <c r="H784" s="0">
        <v>59.677257537841797</v>
      </c>
      <c r="I784" s="0">
        <v>15.665743827819824</v>
      </c>
      <c r="J784" s="0">
        <v>0.20792566239833832</v>
      </c>
      <c r="K784" s="0">
        <v>10.721570014953613</v>
      </c>
      <c r="L784" s="0">
        <v>13.642627716064453</v>
      </c>
      <c r="M784" s="0">
        <v>15.665743827819824</v>
      </c>
      <c r="N784" s="0">
        <v>17.688859939575195</v>
      </c>
      <c r="O784" s="0">
        <v>20.609918594360352</v>
      </c>
      <c r="P784" s="0">
        <v>9.3199653625488281</v>
      </c>
      <c r="Q784" s="0">
        <v>22.01152229309082</v>
      </c>
      <c r="R784" s="0">
        <v>300</v>
      </c>
      <c r="S784" s="0">
        <v>14.883851051330566</v>
      </c>
      <c r="T784" s="0">
        <v>3.857959508895874</v>
      </c>
      <c r="U784" s="0">
        <v>83.720909118652344</v>
      </c>
      <c r="V784" s="0">
        <v>101.625</v>
      </c>
      <c r="W784" s="0">
        <v>91.413764953613281</v>
      </c>
      <c r="X784">
        <f t="shared" si="36"/>
        <v>22.602900695800781</v>
      </c>
      <c r="Y784">
        <f t="shared" si="37"/>
        <v>17.903177261352539</v>
      </c>
      <c r="Z784">
        <f t="shared" si="38"/>
        <v>4.6997231483459476</v>
      </c>
    </row>
    <row r="785">
      <c r="A785" t="s">
        <v>89</v>
      </c>
      <c r="B785" t="s">
        <v>90</v>
      </c>
      <c r="C785" t="s">
        <v>92</v>
      </c>
      <c r="D785" t="s">
        <v>81</v>
      </c>
      <c r="E785" t="s">
        <v>104</v>
      </c>
      <c r="F785" s="0">
        <v>16</v>
      </c>
      <c r="G785" s="0">
        <v>68.646011352539063</v>
      </c>
      <c r="H785" s="0">
        <v>55.798240661621094</v>
      </c>
      <c r="I785" s="0">
        <v>12.847770690917969</v>
      </c>
      <c r="J785" s="0">
        <v>0.18715976178646088</v>
      </c>
      <c r="K785" s="0">
        <v>8.5332822799682617</v>
      </c>
      <c r="L785" s="0">
        <v>11.082317352294922</v>
      </c>
      <c r="M785" s="0">
        <v>12.847770690917969</v>
      </c>
      <c r="N785" s="0">
        <v>14.613224029541016</v>
      </c>
      <c r="O785" s="0">
        <v>17.162260055541992</v>
      </c>
      <c r="P785" s="0">
        <v>7.3101844787597656</v>
      </c>
      <c r="Q785" s="0">
        <v>18.385356903076172</v>
      </c>
      <c r="R785" s="0">
        <v>300</v>
      </c>
      <c r="S785" s="0">
        <v>11.334085464477539</v>
      </c>
      <c r="T785" s="0">
        <v>3.3666133880615234</v>
      </c>
      <c r="U785" s="0">
        <v>83.720909118652344</v>
      </c>
      <c r="V785" s="0">
        <v>101.625</v>
      </c>
      <c r="W785" s="0">
        <v>90.773391723632813</v>
      </c>
      <c r="X785">
        <f t="shared" si="36"/>
        <v>20.593803405761719</v>
      </c>
      <c r="Y785">
        <f t="shared" si="37"/>
        <v>16.739472198486329</v>
      </c>
      <c r="Z785">
        <f t="shared" si="38"/>
        <v>3.8543312072753908</v>
      </c>
    </row>
    <row r="786">
      <c r="A786" t="s">
        <v>89</v>
      </c>
      <c r="B786" t="s">
        <v>90</v>
      </c>
      <c r="C786" t="s">
        <v>92</v>
      </c>
      <c r="D786" t="s">
        <v>81</v>
      </c>
      <c r="E786" t="s">
        <v>104</v>
      </c>
      <c r="F786" s="0">
        <v>17</v>
      </c>
      <c r="G786" s="0">
        <v>62.498157501220703</v>
      </c>
      <c r="H786" s="0">
        <v>51.548149108886719</v>
      </c>
      <c r="I786" s="0">
        <v>10.950009346008301</v>
      </c>
      <c r="J786" s="0">
        <v>0.17520532011985779</v>
      </c>
      <c r="K786" s="0">
        <v>6.9560480117797852</v>
      </c>
      <c r="L786" s="0">
        <v>9.3157129287719727</v>
      </c>
      <c r="M786" s="0">
        <v>10.950009346008301</v>
      </c>
      <c r="N786" s="0">
        <v>12.584305763244629</v>
      </c>
      <c r="O786" s="0">
        <v>14.943970680236816</v>
      </c>
      <c r="P786" s="0">
        <v>5.8238153457641602</v>
      </c>
      <c r="Q786" s="0">
        <v>16.076204299926758</v>
      </c>
      <c r="R786" s="0">
        <v>300</v>
      </c>
      <c r="S786" s="0">
        <v>9.7126007080078125</v>
      </c>
      <c r="T786" s="0">
        <v>3.1165046691894531</v>
      </c>
      <c r="U786" s="0">
        <v>83.720909118652344</v>
      </c>
      <c r="V786" s="0">
        <v>101.625</v>
      </c>
      <c r="W786" s="0">
        <v>89.159797668457031</v>
      </c>
      <c r="X786">
        <f t="shared" si="36"/>
        <v>18.74944725036621</v>
      </c>
      <c r="Y786">
        <f t="shared" si="37"/>
        <v>15.464444732666015</v>
      </c>
      <c r="Z786">
        <f t="shared" si="38"/>
        <v>3.2850028038024903</v>
      </c>
    </row>
    <row r="787">
      <c r="A787" t="s">
        <v>89</v>
      </c>
      <c r="B787" t="s">
        <v>90</v>
      </c>
      <c r="C787" t="s">
        <v>92</v>
      </c>
      <c r="D787" t="s">
        <v>81</v>
      </c>
      <c r="E787" t="s">
        <v>104</v>
      </c>
      <c r="F787" s="0">
        <v>18</v>
      </c>
      <c r="G787" s="0">
        <v>61.394264221191406</v>
      </c>
      <c r="H787" s="0">
        <v>47.724788665771484</v>
      </c>
      <c r="I787" s="0">
        <v>13.669478416442871</v>
      </c>
      <c r="J787" s="0">
        <v>0.22265073657035828</v>
      </c>
      <c r="K787" s="0">
        <v>8.6187381744384766</v>
      </c>
      <c r="L787" s="0">
        <v>11.602756500244141</v>
      </c>
      <c r="M787" s="0">
        <v>13.669478416442871</v>
      </c>
      <c r="N787" s="0">
        <v>15.736200332641602</v>
      </c>
      <c r="O787" s="0">
        <v>18.720218658447266</v>
      </c>
      <c r="P787" s="0">
        <v>7.1869230270385742</v>
      </c>
      <c r="Q787" s="0">
        <v>20.152032852172852</v>
      </c>
      <c r="R787" s="0">
        <v>300</v>
      </c>
      <c r="S787" s="0">
        <v>15.532378196716309</v>
      </c>
      <c r="T787" s="0">
        <v>3.9411137104034424</v>
      </c>
      <c r="U787" s="0">
        <v>83.720909118652344</v>
      </c>
      <c r="V787" s="0">
        <v>101.625</v>
      </c>
      <c r="W787" s="0">
        <v>88.196853637695312</v>
      </c>
      <c r="X787">
        <f t="shared" si="36"/>
        <v>18.418279266357423</v>
      </c>
      <c r="Y787">
        <f t="shared" si="37"/>
        <v>14.317436599731446</v>
      </c>
      <c r="Z787">
        <f t="shared" si="38"/>
        <v>4.100843524932861</v>
      </c>
    </row>
    <row r="788">
      <c r="A788" t="s">
        <v>89</v>
      </c>
      <c r="B788" t="s">
        <v>90</v>
      </c>
      <c r="C788" t="s">
        <v>92</v>
      </c>
      <c r="D788" t="s">
        <v>81</v>
      </c>
      <c r="E788" t="s">
        <v>104</v>
      </c>
      <c r="F788" s="0">
        <v>19</v>
      </c>
      <c r="G788" s="0">
        <v>56.994529724121094</v>
      </c>
      <c r="H788" s="0">
        <v>45.851478576660156</v>
      </c>
      <c r="I788" s="0">
        <v>11.143051147460938</v>
      </c>
      <c r="J788" s="0">
        <v>0.19551089406013489</v>
      </c>
      <c r="K788" s="0">
        <v>6.3082261085510254</v>
      </c>
      <c r="L788" s="0">
        <v>9.1646795272827148</v>
      </c>
      <c r="M788" s="0">
        <v>11.143051147460938</v>
      </c>
      <c r="N788" s="0">
        <v>13.12142276763916</v>
      </c>
      <c r="O788" s="0">
        <v>15.977876663208008</v>
      </c>
      <c r="P788" s="0">
        <v>4.9376201629638672</v>
      </c>
      <c r="Q788" s="0">
        <v>17.348482131958008</v>
      </c>
      <c r="R788" s="0">
        <v>300</v>
      </c>
      <c r="S788" s="0">
        <v>14.232767105102539</v>
      </c>
      <c r="T788" s="0">
        <v>3.7726340293884277</v>
      </c>
      <c r="U788" s="0">
        <v>83.720909118652344</v>
      </c>
      <c r="V788" s="0">
        <v>101.625</v>
      </c>
      <c r="W788" s="0">
        <v>86.690231323242188</v>
      </c>
      <c r="X788">
        <f t="shared" si="36"/>
        <v>17.098358917236329</v>
      </c>
      <c r="Y788">
        <f t="shared" si="37"/>
        <v>13.755443572998047</v>
      </c>
      <c r="Z788">
        <f t="shared" si="38"/>
        <v>3.3429153442382811</v>
      </c>
    </row>
    <row r="789">
      <c r="A789" t="s">
        <v>89</v>
      </c>
      <c r="B789" t="s">
        <v>90</v>
      </c>
      <c r="C789" t="s">
        <v>92</v>
      </c>
      <c r="D789" t="s">
        <v>81</v>
      </c>
      <c r="E789" t="s">
        <v>104</v>
      </c>
      <c r="F789" s="0">
        <v>20</v>
      </c>
      <c r="G789" s="0">
        <v>53.797943115234375</v>
      </c>
      <c r="H789" s="0">
        <v>46.136798858642578</v>
      </c>
      <c r="I789" s="0">
        <v>7.6611418724060059</v>
      </c>
      <c r="J789" s="0">
        <v>0.14240585267543793</v>
      </c>
      <c r="K789" s="0">
        <v>4.2120838165283203</v>
      </c>
      <c r="L789" s="0">
        <v>6.2498154640197754</v>
      </c>
      <c r="M789" s="0">
        <v>7.6611418724060059</v>
      </c>
      <c r="N789" s="0">
        <v>9.0724687576293945</v>
      </c>
      <c r="O789" s="0">
        <v>11.110199928283691</v>
      </c>
      <c r="P789" s="0">
        <v>3.2343239784240723</v>
      </c>
      <c r="Q789" s="0">
        <v>12.087960243225098</v>
      </c>
      <c r="R789" s="0">
        <v>300</v>
      </c>
      <c r="S789" s="0">
        <v>7.2431716918945313</v>
      </c>
      <c r="T789" s="0">
        <v>2.6913142204284668</v>
      </c>
      <c r="U789" s="0">
        <v>83.720909118652344</v>
      </c>
      <c r="V789" s="0">
        <v>101.625</v>
      </c>
      <c r="W789" s="0">
        <v>84.386680603027344</v>
      </c>
      <c r="X789">
        <f t="shared" si="36"/>
        <v>16.139382934570314</v>
      </c>
      <c r="Y789">
        <f t="shared" si="37"/>
        <v>13.841039657592773</v>
      </c>
      <c r="Z789">
        <f t="shared" si="38"/>
        <v>2.2983425617218018</v>
      </c>
    </row>
    <row r="790">
      <c r="A790" t="s">
        <v>89</v>
      </c>
      <c r="B790" t="s">
        <v>90</v>
      </c>
      <c r="C790" t="s">
        <v>92</v>
      </c>
      <c r="D790" t="s">
        <v>81</v>
      </c>
      <c r="E790" t="s">
        <v>104</v>
      </c>
      <c r="F790" s="0">
        <v>21</v>
      </c>
      <c r="G790" s="0">
        <v>45.786197662353516</v>
      </c>
      <c r="H790" s="0">
        <v>43.335792541503906</v>
      </c>
      <c r="I790" s="0">
        <v>2.4504070281982422</v>
      </c>
      <c r="J790" s="0">
        <v>0.053518466651439667</v>
      </c>
      <c r="K790" s="0">
        <v>0.85272216796875</v>
      </c>
      <c r="L790" s="0">
        <v>1.796647310256958</v>
      </c>
      <c r="M790" s="0">
        <v>2.4504070281982422</v>
      </c>
      <c r="N790" s="0">
        <v>3.1041667461395264</v>
      </c>
      <c r="O790" s="0">
        <v>4.0480918884277344</v>
      </c>
      <c r="P790" s="0">
        <v>0.39980068802833557</v>
      </c>
      <c r="Q790" s="0">
        <v>4.5010132789611816</v>
      </c>
      <c r="R790" s="0">
        <v>300</v>
      </c>
      <c r="S790" s="0">
        <v>1.5542112588882446</v>
      </c>
      <c r="T790" s="0">
        <v>1.2466801404953003</v>
      </c>
      <c r="U790" s="0">
        <v>83.720909118652344</v>
      </c>
      <c r="V790" s="0">
        <v>101.625</v>
      </c>
      <c r="W790" s="0">
        <v>81.313575744628906</v>
      </c>
      <c r="X790">
        <f t="shared" si="36"/>
        <v>13.735859298706055</v>
      </c>
      <c r="Y790">
        <f t="shared" si="37"/>
        <v>13.000737762451172</v>
      </c>
      <c r="Z790">
        <f t="shared" si="38"/>
        <v>0.73512210845947268</v>
      </c>
    </row>
    <row r="791">
      <c r="A791" t="s">
        <v>89</v>
      </c>
      <c r="B791" t="s">
        <v>90</v>
      </c>
      <c r="C791" t="s">
        <v>92</v>
      </c>
      <c r="D791" t="s">
        <v>81</v>
      </c>
      <c r="E791" t="s">
        <v>104</v>
      </c>
      <c r="F791" s="0">
        <v>22</v>
      </c>
      <c r="G791" s="0">
        <v>41.384963989257813</v>
      </c>
      <c r="H791" s="0">
        <v>40.447235107421875</v>
      </c>
      <c r="I791" s="0">
        <v>0.9377288818359375</v>
      </c>
      <c r="J791" s="0">
        <v>0.022658685222268105</v>
      </c>
      <c r="K791" s="0">
        <v>-0.48952656984329224</v>
      </c>
      <c r="L791" s="0">
        <v>0.35370752215385437</v>
      </c>
      <c r="M791" s="0">
        <v>0.9377288818359375</v>
      </c>
      <c r="N791" s="0">
        <v>1.5217502117156982</v>
      </c>
      <c r="O791" s="0">
        <v>2.3649842739105225</v>
      </c>
      <c r="P791" s="0">
        <v>-0.89413368701934814</v>
      </c>
      <c r="Q791" s="0">
        <v>2.7695913314819336</v>
      </c>
      <c r="R791" s="0">
        <v>300</v>
      </c>
      <c r="S791" s="0">
        <v>1.240312933921814</v>
      </c>
      <c r="T791" s="0">
        <v>1.1136933565139771</v>
      </c>
      <c r="U791" s="0">
        <v>83.720909118652344</v>
      </c>
      <c r="V791" s="0">
        <v>101.625</v>
      </c>
      <c r="W791" s="0">
        <v>79.420196533203125</v>
      </c>
      <c r="X791">
        <f t="shared" si="36"/>
        <v>12.415489196777344</v>
      </c>
      <c r="Y791">
        <f t="shared" si="37"/>
        <v>12.134170532226563</v>
      </c>
      <c r="Z791">
        <f t="shared" si="38"/>
        <v>0.28131866455078125</v>
      </c>
    </row>
    <row r="792">
      <c r="A792" t="s">
        <v>89</v>
      </c>
      <c r="B792" t="s">
        <v>90</v>
      </c>
      <c r="C792" t="s">
        <v>92</v>
      </c>
      <c r="D792" t="s">
        <v>81</v>
      </c>
      <c r="E792" t="s">
        <v>104</v>
      </c>
      <c r="F792" s="0">
        <v>23</v>
      </c>
      <c r="G792" s="0">
        <v>36.416748046875</v>
      </c>
      <c r="H792" s="0">
        <v>35.797622680664063</v>
      </c>
      <c r="I792" s="0">
        <v>0.61912691593170166</v>
      </c>
      <c r="J792" s="0">
        <v>0.017001159489154816</v>
      </c>
      <c r="K792" s="0">
        <v>-0.7435603141784668</v>
      </c>
      <c r="L792" s="0">
        <v>0.0615263432264328</v>
      </c>
      <c r="M792" s="0">
        <v>0.61912691593170166</v>
      </c>
      <c r="N792" s="0">
        <v>1.1767275333404541</v>
      </c>
      <c r="O792" s="0">
        <v>1.9818141460418701</v>
      </c>
      <c r="P792" s="0">
        <v>-1.1298632621765137</v>
      </c>
      <c r="Q792" s="0">
        <v>2.368117094039917</v>
      </c>
      <c r="R792" s="0">
        <v>300</v>
      </c>
      <c r="S792" s="0">
        <v>1.1306291818618774</v>
      </c>
      <c r="T792" s="0">
        <v>1.0633105039596558</v>
      </c>
      <c r="U792" s="0">
        <v>83.720909118652344</v>
      </c>
      <c r="V792" s="0">
        <v>101.625</v>
      </c>
      <c r="W792" s="0">
        <v>79.263412475585937</v>
      </c>
      <c r="X792">
        <f t="shared" si="36"/>
        <v>10.9250244140625</v>
      </c>
      <c r="Y792">
        <f t="shared" si="37"/>
        <v>10.739286804199219</v>
      </c>
      <c r="Z792">
        <f t="shared" si="38"/>
        <v>0.18573807477951049</v>
      </c>
    </row>
    <row r="793">
      <c r="A793" t="s">
        <v>89</v>
      </c>
      <c r="B793" t="s">
        <v>90</v>
      </c>
      <c r="C793" t="s">
        <v>92</v>
      </c>
      <c r="D793" t="s">
        <v>81</v>
      </c>
      <c r="E793" t="s">
        <v>104</v>
      </c>
      <c r="F793" s="0">
        <v>24</v>
      </c>
      <c r="G793" s="0">
        <v>33.736846923828125</v>
      </c>
      <c r="H793" s="0">
        <v>33.42333984375</v>
      </c>
      <c r="I793" s="0">
        <v>0.31350722908973694</v>
      </c>
      <c r="J793" s="0">
        <v>0.0092927245423197746</v>
      </c>
      <c r="K793" s="0">
        <v>-1.1604547500610352</v>
      </c>
      <c r="L793" s="0">
        <v>-0.28962606191635132</v>
      </c>
      <c r="M793" s="0">
        <v>0.31350722908973694</v>
      </c>
      <c r="N793" s="0">
        <v>0.9166405200958252</v>
      </c>
      <c r="O793" s="0">
        <v>1.7874691486358643</v>
      </c>
      <c r="P793" s="0">
        <v>-1.5783025026321411</v>
      </c>
      <c r="Q793" s="0">
        <v>2.2053170204162598</v>
      </c>
      <c r="R793" s="0">
        <v>300</v>
      </c>
      <c r="S793" s="0">
        <v>1.3228188753128052</v>
      </c>
      <c r="T793" s="0">
        <v>1.1501386165618896</v>
      </c>
      <c r="U793" s="0">
        <v>83.720909118652344</v>
      </c>
      <c r="V793" s="0">
        <v>101.625</v>
      </c>
      <c r="W793" s="0">
        <v>79.8568115234375</v>
      </c>
      <c r="X793">
        <f t="shared" si="36"/>
        <v>10.121054077148438</v>
      </c>
      <c r="Y793">
        <f t="shared" si="37"/>
        <v>10.027001953125</v>
      </c>
      <c r="Z793">
        <f t="shared" si="38"/>
        <v>9.4052168726921084E-2</v>
      </c>
    </row>
    <row r="794">
      <c r="A794" t="s">
        <v>89</v>
      </c>
      <c r="B794" t="s">
        <v>90</v>
      </c>
      <c r="C794" t="s">
        <v>92</v>
      </c>
      <c r="D794" t="s">
        <v>81</v>
      </c>
      <c r="E794" t="s">
        <v>105</v>
      </c>
      <c r="F794" s="0">
        <v>1</v>
      </c>
      <c r="G794" s="0">
        <v>30.841695785522461</v>
      </c>
      <c r="H794" s="0">
        <v>31.926761627197266</v>
      </c>
      <c r="I794" s="0">
        <v>-1.0850635766983032</v>
      </c>
      <c r="J794" s="0">
        <v>-0.035181708633899689</v>
      </c>
      <c r="K794" s="0">
        <v>-2.658820629119873</v>
      </c>
      <c r="L794" s="0">
        <v>-1.7290321588516235</v>
      </c>
      <c r="M794" s="0">
        <v>-1.0850635766983032</v>
      </c>
      <c r="N794" s="0">
        <v>-0.44109496474266052</v>
      </c>
      <c r="O794" s="0">
        <v>0.48869341611862183</v>
      </c>
      <c r="P794" s="0">
        <v>-3.1049587726593018</v>
      </c>
      <c r="Q794" s="0">
        <v>0.93483167886734009</v>
      </c>
      <c r="R794" s="0">
        <v>300</v>
      </c>
      <c r="S794" s="0">
        <v>1.50800621509552</v>
      </c>
      <c r="T794" s="0">
        <v>1.2280091047286987</v>
      </c>
      <c r="U794" s="0">
        <v>80.471221923828125</v>
      </c>
      <c r="V794" s="0">
        <v>96.25</v>
      </c>
      <c r="W794" s="0">
        <v>79.713577270507813</v>
      </c>
      <c r="X794">
        <f t="shared" si="36"/>
        <v>9.2525087356567379</v>
      </c>
      <c r="Y794">
        <f t="shared" si="37"/>
        <v>9.5780284881591804</v>
      </c>
      <c r="Z794">
        <f t="shared" si="38"/>
        <v>-0.32551907300949096</v>
      </c>
    </row>
    <row r="795">
      <c r="A795" t="s">
        <v>89</v>
      </c>
      <c r="B795" t="s">
        <v>90</v>
      </c>
      <c r="C795" t="s">
        <v>92</v>
      </c>
      <c r="D795" t="s">
        <v>81</v>
      </c>
      <c r="E795" t="s">
        <v>105</v>
      </c>
      <c r="F795" s="0">
        <v>2</v>
      </c>
      <c r="G795" s="0">
        <v>30.322301864624023</v>
      </c>
      <c r="H795" s="0">
        <v>31.799543380737305</v>
      </c>
      <c r="I795" s="0">
        <v>-1.4772430658340454</v>
      </c>
      <c r="J795" s="0">
        <v>-0.048718038946390152</v>
      </c>
      <c r="K795" s="0">
        <v>-3.0010101795196533</v>
      </c>
      <c r="L795" s="0">
        <v>-2.1007561683654785</v>
      </c>
      <c r="M795" s="0">
        <v>-1.4772430658340454</v>
      </c>
      <c r="N795" s="0">
        <v>-0.85372990369796753</v>
      </c>
      <c r="O795" s="0">
        <v>0.046524051576852798</v>
      </c>
      <c r="P795" s="0">
        <v>-3.4329769611358643</v>
      </c>
      <c r="Q795" s="0">
        <v>0.47849085927009583</v>
      </c>
      <c r="R795" s="0">
        <v>300</v>
      </c>
      <c r="S795" s="0">
        <v>1.4137253761291504</v>
      </c>
      <c r="T795" s="0">
        <v>1.1890017986297607</v>
      </c>
      <c r="U795" s="0">
        <v>80.471221923828125</v>
      </c>
      <c r="V795" s="0">
        <v>96.25</v>
      </c>
      <c r="W795" s="0">
        <v>78.596786499023437</v>
      </c>
      <c r="X795">
        <f t="shared" si="36"/>
        <v>9.0966905593872074</v>
      </c>
      <c r="Y795">
        <f t="shared" si="37"/>
        <v>9.5398630142211918</v>
      </c>
      <c r="Z795">
        <f t="shared" si="38"/>
        <v>-0.44317291975021361</v>
      </c>
    </row>
    <row r="796">
      <c r="A796" t="s">
        <v>89</v>
      </c>
      <c r="B796" t="s">
        <v>90</v>
      </c>
      <c r="C796" t="s">
        <v>92</v>
      </c>
      <c r="D796" t="s">
        <v>81</v>
      </c>
      <c r="E796" t="s">
        <v>105</v>
      </c>
      <c r="F796" s="0">
        <v>3</v>
      </c>
      <c r="G796" s="0">
        <v>30.29792594909668</v>
      </c>
      <c r="H796" s="0">
        <v>31.498571395874023</v>
      </c>
      <c r="I796" s="0">
        <v>-1.2006443738937378</v>
      </c>
      <c r="J796" s="0">
        <v>-0.039627939462661743</v>
      </c>
      <c r="K796" s="0">
        <v>-2.6948399543762207</v>
      </c>
      <c r="L796" s="0">
        <v>-1.8120571374893188</v>
      </c>
      <c r="M796" s="0">
        <v>-1.2006443738937378</v>
      </c>
      <c r="N796" s="0">
        <v>-0.58923161029815674</v>
      </c>
      <c r="O796" s="0">
        <v>0.29355126619338989</v>
      </c>
      <c r="P796" s="0">
        <v>-3.1184237003326416</v>
      </c>
      <c r="Q796" s="0">
        <v>0.71713495254516602</v>
      </c>
      <c r="R796" s="0">
        <v>300</v>
      </c>
      <c r="S796" s="0">
        <v>1.3593859672546387</v>
      </c>
      <c r="T796" s="0">
        <v>1.1659270524978638</v>
      </c>
      <c r="U796" s="0">
        <v>80.471221923828125</v>
      </c>
      <c r="V796" s="0">
        <v>96.25</v>
      </c>
      <c r="W796" s="0">
        <v>78.296806335449219</v>
      </c>
      <c r="X796">
        <f t="shared" si="36"/>
        <v>9.0893777847290043</v>
      </c>
      <c r="Y796">
        <f t="shared" si="37"/>
        <v>9.4495714187622077</v>
      </c>
      <c r="Z796">
        <f t="shared" si="38"/>
        <v>-0.36019331216812134</v>
      </c>
    </row>
    <row r="797">
      <c r="A797" t="s">
        <v>89</v>
      </c>
      <c r="B797" t="s">
        <v>90</v>
      </c>
      <c r="C797" t="s">
        <v>92</v>
      </c>
      <c r="D797" t="s">
        <v>81</v>
      </c>
      <c r="E797" t="s">
        <v>105</v>
      </c>
      <c r="F797" s="0">
        <v>4</v>
      </c>
      <c r="G797" s="0">
        <v>31.35511589050293</v>
      </c>
      <c r="H797" s="0">
        <v>31.977302551269531</v>
      </c>
      <c r="I797" s="0">
        <v>-0.62218725681304932</v>
      </c>
      <c r="J797" s="0">
        <v>-0.019843244925141335</v>
      </c>
      <c r="K797" s="0">
        <v>-2.0815162658691406</v>
      </c>
      <c r="L797" s="0">
        <v>-1.2193329334259033</v>
      </c>
      <c r="M797" s="0">
        <v>-0.62218725681304932</v>
      </c>
      <c r="N797" s="0">
        <v>-0.025041636079549789</v>
      </c>
      <c r="O797" s="0">
        <v>0.83714181184768677</v>
      </c>
      <c r="P797" s="0">
        <v>-2.495215892791748</v>
      </c>
      <c r="Q797" s="0">
        <v>1.2508412599563599</v>
      </c>
      <c r="R797" s="0">
        <v>300</v>
      </c>
      <c r="S797" s="0">
        <v>1.2966845035552979</v>
      </c>
      <c r="T797" s="0">
        <v>1.1387205123901367</v>
      </c>
      <c r="U797" s="0">
        <v>80.471221923828125</v>
      </c>
      <c r="V797" s="0">
        <v>96.25</v>
      </c>
      <c r="W797" s="0">
        <v>77.290184020996094</v>
      </c>
      <c r="X797">
        <f t="shared" si="36"/>
        <v>9.4065347671508786</v>
      </c>
      <c r="Y797">
        <f t="shared" si="37"/>
        <v>9.593190765380859</v>
      </c>
      <c r="Z797">
        <f t="shared" si="38"/>
        <v>-0.18665617704391479</v>
      </c>
    </row>
    <row r="798">
      <c r="A798" t="s">
        <v>89</v>
      </c>
      <c r="B798" t="s">
        <v>90</v>
      </c>
      <c r="C798" t="s">
        <v>92</v>
      </c>
      <c r="D798" t="s">
        <v>81</v>
      </c>
      <c r="E798" t="s">
        <v>105</v>
      </c>
      <c r="F798" s="0">
        <v>5</v>
      </c>
      <c r="G798" s="0">
        <v>32.966018676757813</v>
      </c>
      <c r="H798" s="0">
        <v>32.606796264648437</v>
      </c>
      <c r="I798" s="0">
        <v>0.35922431945800781</v>
      </c>
      <c r="J798" s="0">
        <v>0.010896806605160236</v>
      </c>
      <c r="K798" s="0">
        <v>-1.0709000825881958</v>
      </c>
      <c r="L798" s="0">
        <v>-0.22597098350524902</v>
      </c>
      <c r="M798" s="0">
        <v>0.35922431945800781</v>
      </c>
      <c r="N798" s="0">
        <v>0.94441962242126465</v>
      </c>
      <c r="O798" s="0">
        <v>1.7893487215042114</v>
      </c>
      <c r="P798" s="0">
        <v>-1.4763205051422119</v>
      </c>
      <c r="Q798" s="0">
        <v>2.1947691440582275</v>
      </c>
      <c r="R798" s="0">
        <v>300</v>
      </c>
      <c r="S798" s="0">
        <v>1.2453041076660156</v>
      </c>
      <c r="T798" s="0">
        <v>1.1159319877624512</v>
      </c>
      <c r="U798" s="0">
        <v>80.471221923828125</v>
      </c>
      <c r="V798" s="0">
        <v>96.25</v>
      </c>
      <c r="W798" s="0">
        <v>77.840164184570313</v>
      </c>
      <c r="X798">
        <f t="shared" si="36"/>
        <v>9.8898056030273445</v>
      </c>
      <c r="Y798">
        <f t="shared" si="37"/>
        <v>9.7820388793945305</v>
      </c>
      <c r="Z798">
        <f t="shared" si="38"/>
        <v>0.10776729583740234</v>
      </c>
    </row>
    <row r="799">
      <c r="A799" t="s">
        <v>89</v>
      </c>
      <c r="B799" t="s">
        <v>90</v>
      </c>
      <c r="C799" t="s">
        <v>92</v>
      </c>
      <c r="D799" t="s">
        <v>81</v>
      </c>
      <c r="E799" t="s">
        <v>105</v>
      </c>
      <c r="F799" s="0">
        <v>6</v>
      </c>
      <c r="G799" s="0">
        <v>37.276477813720703</v>
      </c>
      <c r="H799" s="0">
        <v>36.136211395263672</v>
      </c>
      <c r="I799" s="0">
        <v>1.1402674913406372</v>
      </c>
      <c r="J799" s="0">
        <v>0.03058946505188942</v>
      </c>
      <c r="K799" s="0">
        <v>-0.34777995944023132</v>
      </c>
      <c r="L799" s="0">
        <v>0.53137052059173584</v>
      </c>
      <c r="M799" s="0">
        <v>1.1402674913406372</v>
      </c>
      <c r="N799" s="0">
        <v>1.7491644620895386</v>
      </c>
      <c r="O799" s="0">
        <v>2.6283149719238281</v>
      </c>
      <c r="P799" s="0">
        <v>-0.76962071657180786</v>
      </c>
      <c r="Q799" s="0">
        <v>3.0501556396484375</v>
      </c>
      <c r="R799" s="0">
        <v>300</v>
      </c>
      <c r="S799" s="0">
        <v>1.348222017288208</v>
      </c>
      <c r="T799" s="0">
        <v>1.1611295938491821</v>
      </c>
      <c r="U799" s="0">
        <v>80.471221923828125</v>
      </c>
      <c r="V799" s="0">
        <v>96.25</v>
      </c>
      <c r="W799" s="0">
        <v>76.646736145019531</v>
      </c>
      <c r="X799">
        <f t="shared" si="36"/>
        <v>11.182943344116211</v>
      </c>
      <c r="Y799">
        <f t="shared" si="37"/>
        <v>10.840863418579101</v>
      </c>
      <c r="Z799">
        <f t="shared" si="38"/>
        <v>0.34208024740219117</v>
      </c>
    </row>
    <row r="800">
      <c r="A800" t="s">
        <v>89</v>
      </c>
      <c r="B800" t="s">
        <v>90</v>
      </c>
      <c r="C800" t="s">
        <v>92</v>
      </c>
      <c r="D800" t="s">
        <v>81</v>
      </c>
      <c r="E800" t="s">
        <v>105</v>
      </c>
      <c r="F800" s="0">
        <v>7</v>
      </c>
      <c r="G800" s="0">
        <v>45.436019897460938</v>
      </c>
      <c r="H800" s="0">
        <v>41.341510772705078</v>
      </c>
      <c r="I800" s="0">
        <v>4.0945048332214355</v>
      </c>
      <c r="J800" s="0">
        <v>0.090115837752819061</v>
      </c>
      <c r="K800" s="0">
        <v>2.3695249557495117</v>
      </c>
      <c r="L800" s="0">
        <v>3.3886570930480957</v>
      </c>
      <c r="M800" s="0">
        <v>4.0945048332214355</v>
      </c>
      <c r="N800" s="0">
        <v>4.8003525733947754</v>
      </c>
      <c r="O800" s="0">
        <v>5.8194847106933594</v>
      </c>
      <c r="P800" s="0">
        <v>1.8805172443389893</v>
      </c>
      <c r="Q800" s="0">
        <v>6.3084926605224609</v>
      </c>
      <c r="R800" s="0">
        <v>300</v>
      </c>
      <c r="S800" s="0">
        <v>1.8117398023605347</v>
      </c>
      <c r="T800" s="0">
        <v>1.3460088968276978</v>
      </c>
      <c r="U800" s="0">
        <v>80.471221923828125</v>
      </c>
      <c r="V800" s="0">
        <v>96.25</v>
      </c>
      <c r="W800" s="0">
        <v>81.85009765625</v>
      </c>
      <c r="X800">
        <f t="shared" si="36"/>
        <v>13.630805969238281</v>
      </c>
      <c r="Y800">
        <f t="shared" si="37"/>
        <v>12.402453231811524</v>
      </c>
      <c r="Z800">
        <f t="shared" si="38"/>
        <v>1.2283514499664308</v>
      </c>
    </row>
    <row r="801">
      <c r="A801" t="s">
        <v>89</v>
      </c>
      <c r="B801" t="s">
        <v>90</v>
      </c>
      <c r="C801" t="s">
        <v>92</v>
      </c>
      <c r="D801" t="s">
        <v>81</v>
      </c>
      <c r="E801" t="s">
        <v>105</v>
      </c>
      <c r="F801" s="0">
        <v>8</v>
      </c>
      <c r="G801" s="0">
        <v>56.919773101806641</v>
      </c>
      <c r="H801" s="0">
        <v>49.179107666015625</v>
      </c>
      <c r="I801" s="0">
        <v>7.7406654357910156</v>
      </c>
      <c r="J801" s="0">
        <v>0.13599255681037903</v>
      </c>
      <c r="K801" s="0">
        <v>5.0492806434631348</v>
      </c>
      <c r="L801" s="0">
        <v>6.6393728256225586</v>
      </c>
      <c r="M801" s="0">
        <v>7.7406654357910156</v>
      </c>
      <c r="N801" s="0">
        <v>8.8419580459594727</v>
      </c>
      <c r="O801" s="0">
        <v>10.432049751281738</v>
      </c>
      <c r="P801" s="0">
        <v>4.2863106727600098</v>
      </c>
      <c r="Q801" s="0">
        <v>11.19502067565918</v>
      </c>
      <c r="R801" s="0">
        <v>300</v>
      </c>
      <c r="S801" s="0">
        <v>4.4104137420654297</v>
      </c>
      <c r="T801" s="0">
        <v>2.1000986099243164</v>
      </c>
      <c r="U801" s="0">
        <v>80.471221923828125</v>
      </c>
      <c r="V801" s="0">
        <v>96.25</v>
      </c>
      <c r="W801" s="0">
        <v>85.710006713867188</v>
      </c>
      <c r="X801">
        <f t="shared" si="36"/>
        <v>17.075931930541991</v>
      </c>
      <c r="Y801">
        <f t="shared" si="37"/>
        <v>14.753732299804687</v>
      </c>
      <c r="Z801">
        <f t="shared" si="38"/>
        <v>2.3221996307373045</v>
      </c>
    </row>
    <row r="802">
      <c r="A802" t="s">
        <v>89</v>
      </c>
      <c r="B802" t="s">
        <v>90</v>
      </c>
      <c r="C802" t="s">
        <v>92</v>
      </c>
      <c r="D802" t="s">
        <v>81</v>
      </c>
      <c r="E802" t="s">
        <v>105</v>
      </c>
      <c r="F802" s="0">
        <v>9</v>
      </c>
      <c r="G802" s="0">
        <v>72.541122436523438</v>
      </c>
      <c r="H802" s="0">
        <v>57.7042236328125</v>
      </c>
      <c r="I802" s="0">
        <v>14.836893081665039</v>
      </c>
      <c r="J802" s="0">
        <v>0.20453079044818878</v>
      </c>
      <c r="K802" s="0">
        <v>8.9399204254150391</v>
      </c>
      <c r="L802" s="0">
        <v>12.42389965057373</v>
      </c>
      <c r="M802" s="0">
        <v>14.836893081665039</v>
      </c>
      <c r="N802" s="0">
        <v>17.249885559082031</v>
      </c>
      <c r="O802" s="0">
        <v>20.733865737915039</v>
      </c>
      <c r="P802" s="0">
        <v>7.2682113647460937</v>
      </c>
      <c r="Q802" s="0">
        <v>22.405574798583984</v>
      </c>
      <c r="R802" s="0">
        <v>300</v>
      </c>
      <c r="S802" s="0">
        <v>21.173175811767578</v>
      </c>
      <c r="T802" s="0">
        <v>4.6014318466186523</v>
      </c>
      <c r="U802" s="0">
        <v>80.471221923828125</v>
      </c>
      <c r="V802" s="0">
        <v>96.25</v>
      </c>
      <c r="W802" s="0">
        <v>88.363433837890625</v>
      </c>
      <c r="X802">
        <f t="shared" si="36"/>
        <v>21.762336730957031</v>
      </c>
      <c r="Y802">
        <f t="shared" si="37"/>
        <v>17.311267089843749</v>
      </c>
      <c r="Z802">
        <f t="shared" si="38"/>
        <v>4.4510679244995117</v>
      </c>
    </row>
    <row r="803">
      <c r="A803" t="s">
        <v>89</v>
      </c>
      <c r="B803" t="s">
        <v>90</v>
      </c>
      <c r="C803" t="s">
        <v>92</v>
      </c>
      <c r="D803" t="s">
        <v>81</v>
      </c>
      <c r="E803" t="s">
        <v>105</v>
      </c>
      <c r="F803" s="0">
        <v>10</v>
      </c>
      <c r="G803" s="0">
        <v>75.539314270019531</v>
      </c>
      <c r="H803" s="0">
        <v>61.381931304931641</v>
      </c>
      <c r="I803" s="0">
        <v>14.157382965087891</v>
      </c>
      <c r="J803" s="0">
        <v>0.1874174177646637</v>
      </c>
      <c r="K803" s="0">
        <v>8.1692028045654297</v>
      </c>
      <c r="L803" s="0">
        <v>11.70706844329834</v>
      </c>
      <c r="M803" s="0">
        <v>14.157382965087891</v>
      </c>
      <c r="N803" s="0">
        <v>16.607698440551758</v>
      </c>
      <c r="O803" s="0">
        <v>20.145563125610352</v>
      </c>
      <c r="P803" s="0">
        <v>6.4716362953186035</v>
      </c>
      <c r="Q803" s="0">
        <v>21.843130111694336</v>
      </c>
      <c r="R803" s="0">
        <v>300</v>
      </c>
      <c r="S803" s="0">
        <v>21.833209991455078</v>
      </c>
      <c r="T803" s="0">
        <v>4.6726021766662598</v>
      </c>
      <c r="U803" s="0">
        <v>80.471221923828125</v>
      </c>
      <c r="V803" s="0">
        <v>96.25</v>
      </c>
      <c r="W803" s="0">
        <v>90.366867065429687</v>
      </c>
      <c r="X803">
        <f t="shared" si="36"/>
        <v>22.661794281005861</v>
      </c>
      <c r="Y803">
        <f t="shared" si="37"/>
        <v>18.414579391479492</v>
      </c>
      <c r="Z803">
        <f t="shared" si="38"/>
        <v>4.2472148895263668</v>
      </c>
    </row>
    <row r="804">
      <c r="A804" t="s">
        <v>89</v>
      </c>
      <c r="B804" t="s">
        <v>90</v>
      </c>
      <c r="C804" t="s">
        <v>92</v>
      </c>
      <c r="D804" t="s">
        <v>81</v>
      </c>
      <c r="E804" t="s">
        <v>105</v>
      </c>
      <c r="F804" s="0">
        <v>11</v>
      </c>
      <c r="G804" s="0">
        <v>78.776565551757812</v>
      </c>
      <c r="H804" s="0">
        <v>63.337985992431641</v>
      </c>
      <c r="I804" s="0">
        <v>15.438578605651855</v>
      </c>
      <c r="J804" s="0">
        <v>0.19597932696342468</v>
      </c>
      <c r="K804" s="0">
        <v>10.093169212341309</v>
      </c>
      <c r="L804" s="0">
        <v>13.251280784606934</v>
      </c>
      <c r="M804" s="0">
        <v>15.438578605651855</v>
      </c>
      <c r="N804" s="0">
        <v>17.625877380371094</v>
      </c>
      <c r="O804" s="0">
        <v>20.783988952636719</v>
      </c>
      <c r="P804" s="0">
        <v>8.57781982421875</v>
      </c>
      <c r="Q804" s="0">
        <v>22.299337387084961</v>
      </c>
      <c r="R804" s="0">
        <v>300</v>
      </c>
      <c r="S804" s="0">
        <v>17.397617340087891</v>
      </c>
      <c r="T804" s="0">
        <v>4.1710453033447266</v>
      </c>
      <c r="U804" s="0">
        <v>80.471221923828125</v>
      </c>
      <c r="V804" s="0">
        <v>96.25</v>
      </c>
      <c r="W804" s="0">
        <v>91.510147094726563</v>
      </c>
      <c r="X804">
        <f t="shared" si="36"/>
        <v>23.632969665527344</v>
      </c>
      <c r="Y804">
        <f t="shared" si="37"/>
        <v>19.001395797729494</v>
      </c>
      <c r="Z804">
        <f t="shared" si="38"/>
        <v>4.631573581695557</v>
      </c>
    </row>
    <row r="805">
      <c r="A805" t="s">
        <v>89</v>
      </c>
      <c r="B805" t="s">
        <v>90</v>
      </c>
      <c r="C805" t="s">
        <v>92</v>
      </c>
      <c r="D805" t="s">
        <v>81</v>
      </c>
      <c r="E805" t="s">
        <v>105</v>
      </c>
      <c r="F805" s="0">
        <v>12</v>
      </c>
      <c r="G805" s="0">
        <v>77.604057312011719</v>
      </c>
      <c r="H805" s="0">
        <v>62.928703308105469</v>
      </c>
      <c r="I805" s="0">
        <v>14.675351142883301</v>
      </c>
      <c r="J805" s="0">
        <v>0.18910546600818634</v>
      </c>
      <c r="K805" s="0">
        <v>9.6682806015014648</v>
      </c>
      <c r="L805" s="0">
        <v>12.626498222351074</v>
      </c>
      <c r="M805" s="0">
        <v>14.675351142883301</v>
      </c>
      <c r="N805" s="0">
        <v>16.724203109741211</v>
      </c>
      <c r="O805" s="0">
        <v>19.682422637939453</v>
      </c>
      <c r="P805" s="0">
        <v>8.248845100402832</v>
      </c>
      <c r="Q805" s="0">
        <v>21.101856231689453</v>
      </c>
      <c r="R805" s="0">
        <v>300</v>
      </c>
      <c r="S805" s="0">
        <v>15.264946937561035</v>
      </c>
      <c r="T805" s="0">
        <v>3.9070382118225098</v>
      </c>
      <c r="U805" s="0">
        <v>80.471221923828125</v>
      </c>
      <c r="V805" s="0">
        <v>96.25</v>
      </c>
      <c r="W805" s="0">
        <v>88.800262451171875</v>
      </c>
      <c r="X805">
        <f t="shared" si="36"/>
        <v>23.281217193603517</v>
      </c>
      <c r="Y805">
        <f t="shared" si="37"/>
        <v>18.878610992431639</v>
      </c>
      <c r="Z805">
        <f t="shared" si="38"/>
        <v>4.4026053428649901</v>
      </c>
    </row>
    <row r="806">
      <c r="A806" t="s">
        <v>89</v>
      </c>
      <c r="B806" t="s">
        <v>90</v>
      </c>
      <c r="C806" t="s">
        <v>92</v>
      </c>
      <c r="D806" t="s">
        <v>81</v>
      </c>
      <c r="E806" t="s">
        <v>105</v>
      </c>
      <c r="F806" s="0">
        <v>13</v>
      </c>
      <c r="G806" s="0">
        <v>77.165245056152344</v>
      </c>
      <c r="H806" s="0">
        <v>61.882923126220703</v>
      </c>
      <c r="I806" s="0">
        <v>15.282323837280273</v>
      </c>
      <c r="J806" s="0">
        <v>0.1980467289686203</v>
      </c>
      <c r="K806" s="0">
        <v>10.349635124206543</v>
      </c>
      <c r="L806" s="0">
        <v>13.263907432556152</v>
      </c>
      <c r="M806" s="0">
        <v>15.282323837280273</v>
      </c>
      <c r="N806" s="0">
        <v>17.300739288330078</v>
      </c>
      <c r="O806" s="0">
        <v>20.215011596679687</v>
      </c>
      <c r="P806" s="0">
        <v>8.9512872695922852</v>
      </c>
      <c r="Q806" s="0">
        <v>21.613361358642578</v>
      </c>
      <c r="R806" s="0">
        <v>300</v>
      </c>
      <c r="S806" s="0">
        <v>14.814778327941895</v>
      </c>
      <c r="T806" s="0">
        <v>3.8489971160888672</v>
      </c>
      <c r="U806" s="0">
        <v>80.471221923828125</v>
      </c>
      <c r="V806" s="0">
        <v>96.25</v>
      </c>
      <c r="W806" s="0">
        <v>86.113639831542969</v>
      </c>
      <c r="X806">
        <f t="shared" si="36"/>
        <v>23.149573516845702</v>
      </c>
      <c r="Y806">
        <f t="shared" si="37"/>
        <v>18.56487693786621</v>
      </c>
      <c r="Z806">
        <f t="shared" si="38"/>
        <v>4.5846971511840824</v>
      </c>
    </row>
    <row r="807">
      <c r="A807" t="s">
        <v>89</v>
      </c>
      <c r="B807" t="s">
        <v>90</v>
      </c>
      <c r="C807" t="s">
        <v>92</v>
      </c>
      <c r="D807" t="s">
        <v>81</v>
      </c>
      <c r="E807" t="s">
        <v>105</v>
      </c>
      <c r="F807" s="0">
        <v>14</v>
      </c>
      <c r="G807" s="0">
        <v>75.61285400390625</v>
      </c>
      <c r="H807" s="0">
        <v>60.766647338867188</v>
      </c>
      <c r="I807" s="0">
        <v>14.846209526062012</v>
      </c>
      <c r="J807" s="0">
        <v>0.19634504616260529</v>
      </c>
      <c r="K807" s="0">
        <v>9.7110977172851562</v>
      </c>
      <c r="L807" s="0">
        <v>12.744963645935059</v>
      </c>
      <c r="M807" s="0">
        <v>14.846209526062012</v>
      </c>
      <c r="N807" s="0">
        <v>16.947456359863281</v>
      </c>
      <c r="O807" s="0">
        <v>19.981321334838867</v>
      </c>
      <c r="P807" s="0">
        <v>8.2553653717041016</v>
      </c>
      <c r="Q807" s="0">
        <v>21.437053680419922</v>
      </c>
      <c r="R807" s="0">
        <v>300</v>
      </c>
      <c r="S807" s="0">
        <v>16.055639266967773</v>
      </c>
      <c r="T807" s="0">
        <v>4.0069489479064941</v>
      </c>
      <c r="U807" s="0">
        <v>80.471221923828125</v>
      </c>
      <c r="V807" s="0">
        <v>96.25</v>
      </c>
      <c r="W807" s="0">
        <v>85.220268249511719</v>
      </c>
      <c r="X807">
        <f t="shared" si="36"/>
        <v>22.683856201171874</v>
      </c>
      <c r="Y807">
        <f t="shared" si="37"/>
        <v>18.229994201660155</v>
      </c>
      <c r="Z807">
        <f t="shared" si="38"/>
        <v>4.4538628578186037</v>
      </c>
    </row>
    <row r="808">
      <c r="A808" t="s">
        <v>89</v>
      </c>
      <c r="B808" t="s">
        <v>90</v>
      </c>
      <c r="C808" t="s">
        <v>92</v>
      </c>
      <c r="D808" t="s">
        <v>81</v>
      </c>
      <c r="E808" t="s">
        <v>105</v>
      </c>
      <c r="F808" s="0">
        <v>15</v>
      </c>
      <c r="G808" s="0">
        <v>70.577438354492187</v>
      </c>
      <c r="H808" s="0">
        <v>57.937992095947266</v>
      </c>
      <c r="I808" s="0">
        <v>12.639448165893555</v>
      </c>
      <c r="J808" s="0">
        <v>0.17908623814582825</v>
      </c>
      <c r="K808" s="0">
        <v>8.850193977355957</v>
      </c>
      <c r="L808" s="0">
        <v>11.088915824890137</v>
      </c>
      <c r="M808" s="0">
        <v>12.639448165893555</v>
      </c>
      <c r="N808" s="0">
        <v>14.189980506896973</v>
      </c>
      <c r="O808" s="0">
        <v>16.428701400756836</v>
      </c>
      <c r="P808" s="0">
        <v>7.775993824005127</v>
      </c>
      <c r="Q808" s="0">
        <v>17.502902984619141</v>
      </c>
      <c r="R808" s="0">
        <v>300</v>
      </c>
      <c r="S808" s="0">
        <v>8.7424917221069336</v>
      </c>
      <c r="T808" s="0">
        <v>2.9567704200744629</v>
      </c>
      <c r="U808" s="0">
        <v>80.471221923828125</v>
      </c>
      <c r="V808" s="0">
        <v>96.25</v>
      </c>
      <c r="W808" s="0">
        <v>84.943588256835938</v>
      </c>
      <c r="X808">
        <f t="shared" si="36"/>
        <v>21.173231506347655</v>
      </c>
      <c r="Y808">
        <f t="shared" si="37"/>
        <v>17.381397628784178</v>
      </c>
      <c r="Z808">
        <f t="shared" si="38"/>
        <v>3.7918344497680665</v>
      </c>
    </row>
    <row r="809">
      <c r="A809" t="s">
        <v>89</v>
      </c>
      <c r="B809" t="s">
        <v>90</v>
      </c>
      <c r="C809" t="s">
        <v>92</v>
      </c>
      <c r="D809" t="s">
        <v>81</v>
      </c>
      <c r="E809" t="s">
        <v>105</v>
      </c>
      <c r="F809" s="0">
        <v>16</v>
      </c>
      <c r="G809" s="0">
        <v>65.615074157714844</v>
      </c>
      <c r="H809" s="0">
        <v>54.949378967285156</v>
      </c>
      <c r="I809" s="0">
        <v>10.665689468383789</v>
      </c>
      <c r="J809" s="0">
        <v>0.16254937648773193</v>
      </c>
      <c r="K809" s="0">
        <v>6.6234111785888672</v>
      </c>
      <c r="L809" s="0">
        <v>9.011622428894043</v>
      </c>
      <c r="M809" s="0">
        <v>10.665689468383789</v>
      </c>
      <c r="N809" s="0">
        <v>12.319756507873535</v>
      </c>
      <c r="O809" s="0">
        <v>14.707967758178711</v>
      </c>
      <c r="P809" s="0">
        <v>5.4774813652038574</v>
      </c>
      <c r="Q809" s="0">
        <v>15.853897094726563</v>
      </c>
      <c r="R809" s="0">
        <v>300</v>
      </c>
      <c r="S809" s="0">
        <v>9.9490184783935547</v>
      </c>
      <c r="T809" s="0">
        <v>3.1542065143585205</v>
      </c>
      <c r="U809" s="0">
        <v>80.471221923828125</v>
      </c>
      <c r="V809" s="0">
        <v>96.25</v>
      </c>
      <c r="W809" s="0">
        <v>82.133583068847656</v>
      </c>
      <c r="X809">
        <f t="shared" si="36"/>
        <v>19.684522247314455</v>
      </c>
      <c r="Y809">
        <f t="shared" si="37"/>
        <v>16.484813690185547</v>
      </c>
      <c r="Z809">
        <f t="shared" si="38"/>
        <v>3.1997068405151365</v>
      </c>
    </row>
    <row r="810">
      <c r="A810" t="s">
        <v>89</v>
      </c>
      <c r="B810" t="s">
        <v>90</v>
      </c>
      <c r="C810" t="s">
        <v>92</v>
      </c>
      <c r="D810" t="s">
        <v>81</v>
      </c>
      <c r="E810" t="s">
        <v>105</v>
      </c>
      <c r="F810" s="0">
        <v>17</v>
      </c>
      <c r="G810" s="0">
        <v>61.889202117919922</v>
      </c>
      <c r="H810" s="0">
        <v>49.271987915039063</v>
      </c>
      <c r="I810" s="0">
        <v>12.617212295532227</v>
      </c>
      <c r="J810" s="0">
        <v>0.20386774837970734</v>
      </c>
      <c r="K810" s="0">
        <v>8.0250968933105469</v>
      </c>
      <c r="L810" s="0">
        <v>10.738155364990234</v>
      </c>
      <c r="M810" s="0">
        <v>12.617212295532227</v>
      </c>
      <c r="N810" s="0">
        <v>14.496269226074219</v>
      </c>
      <c r="O810" s="0">
        <v>17.209327697753906</v>
      </c>
      <c r="P810" s="0">
        <v>6.7232956886291504</v>
      </c>
      <c r="Q810" s="0">
        <v>18.511129379272461</v>
      </c>
      <c r="R810" s="0">
        <v>300</v>
      </c>
      <c r="S810" s="0">
        <v>12.839658737182617</v>
      </c>
      <c r="T810" s="0">
        <v>3.5832469463348389</v>
      </c>
      <c r="U810" s="0">
        <v>80.471221923828125</v>
      </c>
      <c r="V810" s="0">
        <v>96.25</v>
      </c>
      <c r="W810" s="0">
        <v>80.163551330566406</v>
      </c>
      <c r="X810">
        <f t="shared" si="36"/>
        <v>18.566760635375978</v>
      </c>
      <c r="Y810">
        <f t="shared" si="37"/>
        <v>14.781596374511718</v>
      </c>
      <c r="Z810">
        <f t="shared" si="38"/>
        <v>3.7851636886596678</v>
      </c>
    </row>
    <row r="811">
      <c r="A811" t="s">
        <v>89</v>
      </c>
      <c r="B811" t="s">
        <v>90</v>
      </c>
      <c r="C811" t="s">
        <v>92</v>
      </c>
      <c r="D811" t="s">
        <v>81</v>
      </c>
      <c r="E811" t="s">
        <v>105</v>
      </c>
      <c r="F811" s="0">
        <v>18</v>
      </c>
      <c r="G811" s="0">
        <v>57.980648040771484</v>
      </c>
      <c r="H811" s="0">
        <v>45.647811889648438</v>
      </c>
      <c r="I811" s="0">
        <v>12.332840919494629</v>
      </c>
      <c r="J811" s="0">
        <v>0.21270616352558136</v>
      </c>
      <c r="K811" s="0">
        <v>8.2292146682739258</v>
      </c>
      <c r="L811" s="0">
        <v>10.653670310974121</v>
      </c>
      <c r="M811" s="0">
        <v>12.332840919494629</v>
      </c>
      <c r="N811" s="0">
        <v>14.012011528015137</v>
      </c>
      <c r="O811" s="0">
        <v>16.436466217041016</v>
      </c>
      <c r="P811" s="0">
        <v>7.0658936500549316</v>
      </c>
      <c r="Q811" s="0">
        <v>17.599788665771484</v>
      </c>
      <c r="R811" s="0">
        <v>300</v>
      </c>
      <c r="S811" s="0">
        <v>10.253293037414551</v>
      </c>
      <c r="T811" s="0">
        <v>3.2020764350891113</v>
      </c>
      <c r="U811" s="0">
        <v>80.471221923828125</v>
      </c>
      <c r="V811" s="0">
        <v>96.25</v>
      </c>
      <c r="W811" s="0">
        <v>76.806785583496094</v>
      </c>
      <c r="X811">
        <f t="shared" si="36"/>
        <v>17.394194412231446</v>
      </c>
      <c r="Y811">
        <f t="shared" si="37"/>
        <v>13.694343566894531</v>
      </c>
      <c r="Z811">
        <f t="shared" si="38"/>
        <v>3.6998522758483885</v>
      </c>
    </row>
    <row r="812">
      <c r="A812" t="s">
        <v>89</v>
      </c>
      <c r="B812" t="s">
        <v>90</v>
      </c>
      <c r="C812" t="s">
        <v>92</v>
      </c>
      <c r="D812" t="s">
        <v>81</v>
      </c>
      <c r="E812" t="s">
        <v>105</v>
      </c>
      <c r="F812" s="0">
        <v>19</v>
      </c>
      <c r="G812" s="0">
        <v>53.661346435546875</v>
      </c>
      <c r="H812" s="0">
        <v>44.161659240722656</v>
      </c>
      <c r="I812" s="0">
        <v>9.4996871948242187</v>
      </c>
      <c r="J812" s="0">
        <v>0.17703035473823547</v>
      </c>
      <c r="K812" s="0">
        <v>6.2786645889282227</v>
      </c>
      <c r="L812" s="0">
        <v>8.181671142578125</v>
      </c>
      <c r="M812" s="0">
        <v>9.4996871948242187</v>
      </c>
      <c r="N812" s="0">
        <v>10.817703247070313</v>
      </c>
      <c r="O812" s="0">
        <v>12.720709800720215</v>
      </c>
      <c r="P812" s="0">
        <v>5.3655495643615723</v>
      </c>
      <c r="Q812" s="0">
        <v>13.633824348449707</v>
      </c>
      <c r="R812" s="0">
        <v>300</v>
      </c>
      <c r="S812" s="0">
        <v>6.3170652389526367</v>
      </c>
      <c r="T812" s="0">
        <v>2.5133771896362305</v>
      </c>
      <c r="U812" s="0">
        <v>80.471221923828125</v>
      </c>
      <c r="V812" s="0">
        <v>96.25</v>
      </c>
      <c r="W812" s="0">
        <v>75.073486328125</v>
      </c>
      <c r="X812">
        <f t="shared" si="36"/>
        <v>16.098403930664063</v>
      </c>
      <c r="Y812">
        <f t="shared" si="37"/>
        <v>13.248497772216798</v>
      </c>
      <c r="Z812">
        <f t="shared" si="38"/>
        <v>2.8499061584472658</v>
      </c>
    </row>
    <row r="813">
      <c r="A813" t="s">
        <v>89</v>
      </c>
      <c r="B813" t="s">
        <v>90</v>
      </c>
      <c r="C813" t="s">
        <v>92</v>
      </c>
      <c r="D813" t="s">
        <v>81</v>
      </c>
      <c r="E813" t="s">
        <v>105</v>
      </c>
      <c r="F813" s="0">
        <v>20</v>
      </c>
      <c r="G813" s="0">
        <v>47.748538970947266</v>
      </c>
      <c r="H813" s="0">
        <v>44.476661682128906</v>
      </c>
      <c r="I813" s="0">
        <v>3.2718765735626221</v>
      </c>
      <c r="J813" s="0">
        <v>0.068523071706295013</v>
      </c>
      <c r="K813" s="0">
        <v>1.3745797872543335</v>
      </c>
      <c r="L813" s="0">
        <v>2.4955182075500488</v>
      </c>
      <c r="M813" s="0">
        <v>3.2718765735626221</v>
      </c>
      <c r="N813" s="0">
        <v>4.0482349395751953</v>
      </c>
      <c r="O813" s="0">
        <v>5.1691732406616211</v>
      </c>
      <c r="P813" s="0">
        <v>0.83672255277633667</v>
      </c>
      <c r="Q813" s="0">
        <v>5.7070307731628418</v>
      </c>
      <c r="R813" s="0">
        <v>300</v>
      </c>
      <c r="S813" s="0">
        <v>2.1917870044708252</v>
      </c>
      <c r="T813" s="0">
        <v>1.4804685115814209</v>
      </c>
      <c r="U813" s="0">
        <v>80.471221923828125</v>
      </c>
      <c r="V813" s="0">
        <v>96.25</v>
      </c>
      <c r="W813" s="0">
        <v>74.226966857910156</v>
      </c>
      <c r="X813">
        <f t="shared" si="36"/>
        <v>14.324561691284179</v>
      </c>
      <c r="Y813">
        <f t="shared" si="37"/>
        <v>13.342998504638672</v>
      </c>
      <c r="Z813">
        <f t="shared" si="38"/>
        <v>0.98156297206878662</v>
      </c>
    </row>
    <row r="814">
      <c r="A814" t="s">
        <v>89</v>
      </c>
      <c r="B814" t="s">
        <v>90</v>
      </c>
      <c r="C814" t="s">
        <v>92</v>
      </c>
      <c r="D814" t="s">
        <v>81</v>
      </c>
      <c r="E814" t="s">
        <v>105</v>
      </c>
      <c r="F814" s="0">
        <v>21</v>
      </c>
      <c r="G814" s="0">
        <v>43.783348083496094</v>
      </c>
      <c r="H814" s="0">
        <v>41.542343139648437</v>
      </c>
      <c r="I814" s="0">
        <v>2.2410051822662354</v>
      </c>
      <c r="J814" s="0">
        <v>0.05118396133184433</v>
      </c>
      <c r="K814" s="0">
        <v>0.72822427749633789</v>
      </c>
      <c r="L814" s="0">
        <v>1.6219874620437622</v>
      </c>
      <c r="M814" s="0">
        <v>2.2410051822662354</v>
      </c>
      <c r="N814" s="0">
        <v>2.8600227832794189</v>
      </c>
      <c r="O814" s="0">
        <v>3.7537860870361328</v>
      </c>
      <c r="P814" s="0">
        <v>0.29937189817428589</v>
      </c>
      <c r="Q814" s="0">
        <v>4.1826386451721191</v>
      </c>
      <c r="R814" s="0">
        <v>300</v>
      </c>
      <c r="S814" s="0">
        <v>1.3934130668640137</v>
      </c>
      <c r="T814" s="0">
        <v>1.180429220199585</v>
      </c>
      <c r="U814" s="0">
        <v>80.471221923828125</v>
      </c>
      <c r="V814" s="0">
        <v>96.25</v>
      </c>
      <c r="W814" s="0">
        <v>73.473487854003906</v>
      </c>
      <c r="X814">
        <f t="shared" si="36"/>
        <v>13.135004425048828</v>
      </c>
      <c r="Y814">
        <f t="shared" si="37"/>
        <v>12.462702941894531</v>
      </c>
      <c r="Z814">
        <f t="shared" si="38"/>
        <v>0.67230155467987063</v>
      </c>
    </row>
    <row r="815">
      <c r="A815" t="s">
        <v>89</v>
      </c>
      <c r="B815" t="s">
        <v>90</v>
      </c>
      <c r="C815" t="s">
        <v>92</v>
      </c>
      <c r="D815" t="s">
        <v>81</v>
      </c>
      <c r="E815" t="s">
        <v>105</v>
      </c>
      <c r="F815" s="0">
        <v>22</v>
      </c>
      <c r="G815" s="0">
        <v>40.441291809082031</v>
      </c>
      <c r="H815" s="0">
        <v>38.445186614990234</v>
      </c>
      <c r="I815" s="0">
        <v>1.9961074590682983</v>
      </c>
      <c r="J815" s="0">
        <v>0.049358151853084564</v>
      </c>
      <c r="K815" s="0">
        <v>0.61473548412322998</v>
      </c>
      <c r="L815" s="0">
        <v>1.430861234664917</v>
      </c>
      <c r="M815" s="0">
        <v>1.9961074590682983</v>
      </c>
      <c r="N815" s="0">
        <v>2.5613536834716797</v>
      </c>
      <c r="O815" s="0">
        <v>3.3774793148040771</v>
      </c>
      <c r="P815" s="0">
        <v>0.22313572466373444</v>
      </c>
      <c r="Q815" s="0">
        <v>3.7690792083740234</v>
      </c>
      <c r="R815" s="0">
        <v>300</v>
      </c>
      <c r="S815" s="0">
        <v>1.1618473529815674</v>
      </c>
      <c r="T815" s="0">
        <v>1.0778902769088745</v>
      </c>
      <c r="U815" s="0">
        <v>80.471221923828125</v>
      </c>
      <c r="V815" s="0">
        <v>96.25</v>
      </c>
      <c r="W815" s="0">
        <v>72.793472290039063</v>
      </c>
      <c r="X815">
        <f t="shared" si="36"/>
        <v>12.13238754272461</v>
      </c>
      <c r="Y815">
        <f t="shared" si="37"/>
        <v>11.53355598449707</v>
      </c>
      <c r="Z815">
        <f t="shared" si="38"/>
        <v>0.59883223772048955</v>
      </c>
    </row>
    <row r="816">
      <c r="A816" t="s">
        <v>89</v>
      </c>
      <c r="B816" t="s">
        <v>90</v>
      </c>
      <c r="C816" t="s">
        <v>92</v>
      </c>
      <c r="D816" t="s">
        <v>81</v>
      </c>
      <c r="E816" t="s">
        <v>105</v>
      </c>
      <c r="F816" s="0">
        <v>23</v>
      </c>
      <c r="G816" s="0">
        <v>35.370899200439453</v>
      </c>
      <c r="H816" s="0">
        <v>34.764450073242187</v>
      </c>
      <c r="I816" s="0">
        <v>0.60644990205764771</v>
      </c>
      <c r="J816" s="0">
        <v>0.017145447432994843</v>
      </c>
      <c r="K816" s="0">
        <v>-0.55843019485473633</v>
      </c>
      <c r="L816" s="0">
        <v>0.12979041039943695</v>
      </c>
      <c r="M816" s="0">
        <v>0.60644990205764771</v>
      </c>
      <c r="N816" s="0">
        <v>1.0831093788146973</v>
      </c>
      <c r="O816" s="0">
        <v>1.7713299989700317</v>
      </c>
      <c r="P816" s="0">
        <v>-0.88865751028060913</v>
      </c>
      <c r="Q816" s="0">
        <v>2.1015572547912598</v>
      </c>
      <c r="R816" s="0">
        <v>300</v>
      </c>
      <c r="S816" s="0">
        <v>0.8262096643447876</v>
      </c>
      <c r="T816" s="0">
        <v>0.90896075963973999</v>
      </c>
      <c r="U816" s="0">
        <v>80.471221923828125</v>
      </c>
      <c r="V816" s="0">
        <v>96.25</v>
      </c>
      <c r="W816" s="0">
        <v>72.273536682128906</v>
      </c>
      <c r="X816">
        <f t="shared" si="36"/>
        <v>10.611269760131837</v>
      </c>
      <c r="Y816">
        <f t="shared" si="37"/>
        <v>10.429335021972657</v>
      </c>
      <c r="Z816">
        <f t="shared" si="38"/>
        <v>0.1819349706172943</v>
      </c>
    </row>
    <row r="817">
      <c r="A817" t="s">
        <v>89</v>
      </c>
      <c r="B817" t="s">
        <v>90</v>
      </c>
      <c r="C817" t="s">
        <v>92</v>
      </c>
      <c r="D817" t="s">
        <v>81</v>
      </c>
      <c r="E817" t="s">
        <v>105</v>
      </c>
      <c r="F817" s="0">
        <v>24</v>
      </c>
      <c r="G817" s="0">
        <v>31.892202377319336</v>
      </c>
      <c r="H817" s="0">
        <v>32.224349975585938</v>
      </c>
      <c r="I817" s="0">
        <v>-0.33214861154556274</v>
      </c>
      <c r="J817" s="0">
        <v>-0.010414727963507175</v>
      </c>
      <c r="K817" s="0">
        <v>-1.4966200590133667</v>
      </c>
      <c r="L817" s="0">
        <v>-0.80864089727401733</v>
      </c>
      <c r="M817" s="0">
        <v>-0.33214861154556274</v>
      </c>
      <c r="N817" s="0">
        <v>0.14434365928173065</v>
      </c>
      <c r="O817" s="0">
        <v>0.83232277631759644</v>
      </c>
      <c r="P817" s="0">
        <v>-1.8267314434051514</v>
      </c>
      <c r="Q817" s="0">
        <v>1.1624342203140259</v>
      </c>
      <c r="R817" s="0">
        <v>300</v>
      </c>
      <c r="S817" s="0">
        <v>0.82563000917434692</v>
      </c>
      <c r="T817" s="0">
        <v>0.90864187479019165</v>
      </c>
      <c r="U817" s="0">
        <v>80.471221923828125</v>
      </c>
      <c r="V817" s="0">
        <v>96.25</v>
      </c>
      <c r="W817" s="0">
        <v>71.126937866210938</v>
      </c>
      <c r="X817">
        <f t="shared" si="36"/>
        <v>9.5676607131958011</v>
      </c>
      <c r="Y817">
        <f t="shared" si="37"/>
        <v>9.6673049926757812</v>
      </c>
      <c r="Z817">
        <f t="shared" si="38"/>
        <v>-9.964458346366882E-2</v>
      </c>
    </row>
    <row r="818">
      <c r="A818" t="s">
        <v>89</v>
      </c>
      <c r="B818" t="s">
        <v>90</v>
      </c>
      <c r="C818" t="s">
        <v>92</v>
      </c>
      <c r="D818" t="s">
        <v>81</v>
      </c>
      <c r="E818" t="s">
        <v>54</v>
      </c>
      <c r="F818" s="0">
        <v>1</v>
      </c>
      <c r="G818" s="0">
        <v>28.308090209960938</v>
      </c>
      <c r="H818" s="0">
        <v>28.288583755493164</v>
      </c>
      <c r="I818" s="0">
        <v>0.019506871700286865</v>
      </c>
      <c r="J818" s="0">
        <v>0.00068909174297004938</v>
      </c>
      <c r="K818" s="0">
        <v>-0.68309521675109863</v>
      </c>
      <c r="L818" s="0">
        <v>-0.26799222826957703</v>
      </c>
      <c r="M818" s="0">
        <v>0.019506871700286865</v>
      </c>
      <c r="N818" s="0">
        <v>0.30700597167015076</v>
      </c>
      <c r="O818" s="0">
        <v>0.72210896015167236</v>
      </c>
      <c r="P818" s="0">
        <v>-0.88227319717407227</v>
      </c>
      <c r="Q818" s="0">
        <v>0.921286940574646</v>
      </c>
      <c r="R818" s="0">
        <v>300</v>
      </c>
      <c r="S818" s="0">
        <v>0.30057075619697571</v>
      </c>
      <c r="T818" s="0">
        <v>0.54824334383010864</v>
      </c>
      <c r="U818" s="0">
        <v>76.198501586914062</v>
      </c>
      <c r="V818" s="0">
        <v>96.449996948242188</v>
      </c>
      <c r="W818" s="0">
        <v>70.146034240722656</v>
      </c>
      <c r="X818">
        <f t="shared" si="36"/>
        <v>8.4924270629882805</v>
      </c>
      <c r="Y818">
        <f t="shared" si="37"/>
        <v>8.4865751266479492</v>
      </c>
      <c r="Z818">
        <f t="shared" si="38"/>
        <v>5.8520615100860597E-3</v>
      </c>
    </row>
    <row r="819">
      <c r="A819" t="s">
        <v>89</v>
      </c>
      <c r="B819" t="s">
        <v>90</v>
      </c>
      <c r="C819" t="s">
        <v>92</v>
      </c>
      <c r="D819" t="s">
        <v>81</v>
      </c>
      <c r="E819" t="s">
        <v>54</v>
      </c>
      <c r="F819" s="0">
        <v>2</v>
      </c>
      <c r="G819" s="0">
        <v>27.593879699707031</v>
      </c>
      <c r="H819" s="0">
        <v>27.818315505981445</v>
      </c>
      <c r="I819" s="0">
        <v>-0.22443555295467377</v>
      </c>
      <c r="J819" s="0">
        <v>-0.0081335268914699554</v>
      </c>
      <c r="K819" s="0">
        <v>-0.9302552342414856</v>
      </c>
      <c r="L819" s="0">
        <v>-0.51325124502182007</v>
      </c>
      <c r="M819" s="0">
        <v>-0.22443555295467377</v>
      </c>
      <c r="N819" s="0">
        <v>0.064380131661891937</v>
      </c>
      <c r="O819" s="0">
        <v>0.48138409852981567</v>
      </c>
      <c r="P819" s="0">
        <v>-1.130345344543457</v>
      </c>
      <c r="Q819" s="0">
        <v>0.68147420883178711</v>
      </c>
      <c r="R819" s="0">
        <v>300</v>
      </c>
      <c r="S819" s="0">
        <v>0.30332997441291809</v>
      </c>
      <c r="T819" s="0">
        <v>0.55075401067733765</v>
      </c>
      <c r="U819" s="0">
        <v>76.198501586914062</v>
      </c>
      <c r="V819" s="0">
        <v>96.449996948242188</v>
      </c>
      <c r="W819" s="0">
        <v>69.728439331054688</v>
      </c>
      <c r="X819">
        <f t="shared" si="36"/>
        <v>8.2781639099121094</v>
      </c>
      <c r="Y819">
        <f t="shared" si="37"/>
        <v>8.3454946517944339</v>
      </c>
      <c r="Z819">
        <f t="shared" si="38"/>
        <v>-6.733066588640213E-2</v>
      </c>
    </row>
    <row r="820">
      <c r="A820" t="s">
        <v>89</v>
      </c>
      <c r="B820" t="s">
        <v>90</v>
      </c>
      <c r="C820" t="s">
        <v>92</v>
      </c>
      <c r="D820" t="s">
        <v>81</v>
      </c>
      <c r="E820" t="s">
        <v>54</v>
      </c>
      <c r="F820" s="0">
        <v>3</v>
      </c>
      <c r="G820" s="0">
        <v>26.913928985595703</v>
      </c>
      <c r="H820" s="0">
        <v>27.552906036376953</v>
      </c>
      <c r="I820" s="0">
        <v>-0.63897782564163208</v>
      </c>
      <c r="J820" s="0">
        <v>-0.023741528391838074</v>
      </c>
      <c r="K820" s="0">
        <v>-1.3236122131347656</v>
      </c>
      <c r="L820" s="0">
        <v>-0.91912466287612915</v>
      </c>
      <c r="M820" s="0">
        <v>-0.63897782564163208</v>
      </c>
      <c r="N820" s="0">
        <v>-0.35883098840713501</v>
      </c>
      <c r="O820" s="0">
        <v>0.045656520873308182</v>
      </c>
      <c r="P820" s="0">
        <v>-1.5176964998245239</v>
      </c>
      <c r="Q820" s="0">
        <v>0.23974084854125977</v>
      </c>
      <c r="R820" s="0">
        <v>300</v>
      </c>
      <c r="S820" s="0">
        <v>0.28539425134658813</v>
      </c>
      <c r="T820" s="0">
        <v>0.53422302007675171</v>
      </c>
      <c r="U820" s="0">
        <v>76.198501586914062</v>
      </c>
      <c r="V820" s="0">
        <v>96.449996948242188</v>
      </c>
      <c r="W820" s="0">
        <v>69.179084777832031</v>
      </c>
      <c r="X820">
        <f t="shared" si="36"/>
        <v>8.0741786956787109</v>
      </c>
      <c r="Y820">
        <f t="shared" si="37"/>
        <v>8.2658718109130866</v>
      </c>
      <c r="Z820">
        <f t="shared" si="38"/>
        <v>-0.19169334769248964</v>
      </c>
    </row>
    <row r="821">
      <c r="A821" t="s">
        <v>89</v>
      </c>
      <c r="B821" t="s">
        <v>90</v>
      </c>
      <c r="C821" t="s">
        <v>92</v>
      </c>
      <c r="D821" t="s">
        <v>81</v>
      </c>
      <c r="E821" t="s">
        <v>54</v>
      </c>
      <c r="F821" s="0">
        <v>4</v>
      </c>
      <c r="G821" s="0">
        <v>27.579992294311523</v>
      </c>
      <c r="H821" s="0">
        <v>27.695011138916016</v>
      </c>
      <c r="I821" s="0">
        <v>-0.11501791328191757</v>
      </c>
      <c r="J821" s="0">
        <v>-0.0041703386232256889</v>
      </c>
      <c r="K821" s="0">
        <v>-0.78612399101257324</v>
      </c>
      <c r="L821" s="0">
        <v>-0.38962909579277039</v>
      </c>
      <c r="M821" s="0">
        <v>-0.11501791328191757</v>
      </c>
      <c r="N821" s="0">
        <v>0.15959325432777405</v>
      </c>
      <c r="O821" s="0">
        <v>0.5560881495475769</v>
      </c>
      <c r="P821" s="0">
        <v>-0.97637325525283813</v>
      </c>
      <c r="Q821" s="0">
        <v>0.7463374137878418</v>
      </c>
      <c r="R821" s="0">
        <v>300</v>
      </c>
      <c r="S821" s="0">
        <v>0.27422699332237244</v>
      </c>
      <c r="T821" s="0">
        <v>0.5236668586730957</v>
      </c>
      <c r="U821" s="0">
        <v>76.198501586914062</v>
      </c>
      <c r="V821" s="0">
        <v>96.449996948242188</v>
      </c>
      <c r="W821" s="0">
        <v>68.806587219238281</v>
      </c>
      <c r="X821">
        <f t="shared" si="36"/>
        <v>8.2739976882934574</v>
      </c>
      <c r="Y821">
        <f t="shared" si="37"/>
        <v>8.308503341674804</v>
      </c>
      <c r="Z821">
        <f t="shared" si="38"/>
        <v>-3.4505373984575274E-2</v>
      </c>
    </row>
    <row r="822">
      <c r="A822" t="s">
        <v>89</v>
      </c>
      <c r="B822" t="s">
        <v>90</v>
      </c>
      <c r="C822" t="s">
        <v>92</v>
      </c>
      <c r="D822" t="s">
        <v>81</v>
      </c>
      <c r="E822" t="s">
        <v>54</v>
      </c>
      <c r="F822" s="0">
        <v>5</v>
      </c>
      <c r="G822" s="0">
        <v>28.675739288330078</v>
      </c>
      <c r="H822" s="0">
        <v>28.584016799926758</v>
      </c>
      <c r="I822" s="0">
        <v>0.091723240911960602</v>
      </c>
      <c r="J822" s="0">
        <v>0.0031986355315893888</v>
      </c>
      <c r="K822" s="0">
        <v>-0.59112554788589478</v>
      </c>
      <c r="L822" s="0">
        <v>-0.18769295513629913</v>
      </c>
      <c r="M822" s="0">
        <v>0.091723240911960602</v>
      </c>
      <c r="N822" s="0">
        <v>0.37113943696022034</v>
      </c>
      <c r="O822" s="0">
        <v>0.77457207441329956</v>
      </c>
      <c r="P822" s="0">
        <v>-0.78470373153686523</v>
      </c>
      <c r="Q822" s="0">
        <v>0.96815019845962524</v>
      </c>
      <c r="R822" s="0">
        <v>300</v>
      </c>
      <c r="S822" s="0">
        <v>0.28390753269195557</v>
      </c>
      <c r="T822" s="0">
        <v>0.53282976150512695</v>
      </c>
      <c r="U822" s="0">
        <v>76.198501586914062</v>
      </c>
      <c r="V822" s="0">
        <v>96.449996948242188</v>
      </c>
      <c r="W822" s="0">
        <v>68.544853210449219</v>
      </c>
      <c r="X822">
        <f t="shared" si="36"/>
        <v>8.6027217864990231</v>
      </c>
      <c r="Y822">
        <f t="shared" si="37"/>
        <v>8.5752050399780266</v>
      </c>
      <c r="Z822">
        <f t="shared" si="38"/>
        <v>2.7516972273588181E-2</v>
      </c>
    </row>
    <row r="823">
      <c r="A823" t="s">
        <v>89</v>
      </c>
      <c r="B823" t="s">
        <v>90</v>
      </c>
      <c r="C823" t="s">
        <v>92</v>
      </c>
      <c r="D823" t="s">
        <v>81</v>
      </c>
      <c r="E823" t="s">
        <v>54</v>
      </c>
      <c r="F823" s="0">
        <v>6</v>
      </c>
      <c r="G823" s="0">
        <v>32.273353576660156</v>
      </c>
      <c r="H823" s="0">
        <v>31.518569946289063</v>
      </c>
      <c r="I823" s="0">
        <v>0.75478404760360718</v>
      </c>
      <c r="J823" s="0">
        <v>0.023387221619486809</v>
      </c>
      <c r="K823" s="0">
        <v>-0.0056213568896055222</v>
      </c>
      <c r="L823" s="0">
        <v>0.4436323344707489</v>
      </c>
      <c r="M823" s="0">
        <v>0.75478404760360718</v>
      </c>
      <c r="N823" s="0">
        <v>1.0659357309341431</v>
      </c>
      <c r="O823" s="0">
        <v>1.5151894092559814</v>
      </c>
      <c r="P823" s="0">
        <v>-0.22118572890758514</v>
      </c>
      <c r="Q823" s="0">
        <v>1.7307537794113159</v>
      </c>
      <c r="R823" s="0">
        <v>300</v>
      </c>
      <c r="S823" s="0">
        <v>0.35206124186515808</v>
      </c>
      <c r="T823" s="0">
        <v>0.59334748983383179</v>
      </c>
      <c r="U823" s="0">
        <v>76.198501586914062</v>
      </c>
      <c r="V823" s="0">
        <v>96.449996948242188</v>
      </c>
      <c r="W823" s="0">
        <v>69.629951477050781</v>
      </c>
      <c r="X823">
        <f t="shared" si="36"/>
        <v>9.6820060729980462</v>
      </c>
      <c r="Y823">
        <f t="shared" si="37"/>
        <v>9.4555709838867195</v>
      </c>
      <c r="Z823">
        <f t="shared" si="38"/>
        <v>0.22643521428108215</v>
      </c>
    </row>
    <row r="824">
      <c r="A824" t="s">
        <v>89</v>
      </c>
      <c r="B824" t="s">
        <v>90</v>
      </c>
      <c r="C824" t="s">
        <v>92</v>
      </c>
      <c r="D824" t="s">
        <v>81</v>
      </c>
      <c r="E824" t="s">
        <v>54</v>
      </c>
      <c r="F824" s="0">
        <v>7</v>
      </c>
      <c r="G824" s="0">
        <v>37.448371887207031</v>
      </c>
      <c r="H824" s="0">
        <v>35.591682434082031</v>
      </c>
      <c r="I824" s="0">
        <v>1.8566875457763672</v>
      </c>
      <c r="J824" s="0">
        <v>0.049579925835132599</v>
      </c>
      <c r="K824" s="0">
        <v>0.91057759523391724</v>
      </c>
      <c r="L824" s="0">
        <v>1.4695470333099365</v>
      </c>
      <c r="M824" s="0">
        <v>1.8566875457763672</v>
      </c>
      <c r="N824" s="0">
        <v>2.2438280582427979</v>
      </c>
      <c r="O824" s="0">
        <v>2.8027975559234619</v>
      </c>
      <c r="P824" s="0">
        <v>0.64236855506896973</v>
      </c>
      <c r="Q824" s="0">
        <v>3.0710065364837646</v>
      </c>
      <c r="R824" s="0">
        <v>300</v>
      </c>
      <c r="S824" s="0">
        <v>0.54501825571060181</v>
      </c>
      <c r="T824" s="0">
        <v>0.73825353384017944</v>
      </c>
      <c r="U824" s="0">
        <v>76.198501586914062</v>
      </c>
      <c r="V824" s="0">
        <v>96.449996948242188</v>
      </c>
      <c r="W824" s="0">
        <v>73.493392944335937</v>
      </c>
      <c r="X824">
        <f t="shared" si="36"/>
        <v>11.234511566162109</v>
      </c>
      <c r="Y824">
        <f t="shared" si="37"/>
        <v>10.677504730224609</v>
      </c>
      <c r="Z824">
        <f t="shared" si="38"/>
        <v>0.55700626373291018</v>
      </c>
    </row>
    <row r="825">
      <c r="A825" t="s">
        <v>89</v>
      </c>
      <c r="B825" t="s">
        <v>90</v>
      </c>
      <c r="C825" t="s">
        <v>92</v>
      </c>
      <c r="D825" t="s">
        <v>81</v>
      </c>
      <c r="E825" t="s">
        <v>54</v>
      </c>
      <c r="F825" s="0">
        <v>8</v>
      </c>
      <c r="G825" s="0">
        <v>44.890651702880859</v>
      </c>
      <c r="H825" s="0">
        <v>42.054916381835938</v>
      </c>
      <c r="I825" s="0">
        <v>2.8357338905334473</v>
      </c>
      <c r="J825" s="0">
        <v>0.063169807195663452</v>
      </c>
      <c r="K825" s="0">
        <v>1.60811448097229</v>
      </c>
      <c r="L825" s="0">
        <v>2.3334019184112549</v>
      </c>
      <c r="M825" s="0">
        <v>2.8357338905334473</v>
      </c>
      <c r="N825" s="0">
        <v>3.3380658626556396</v>
      </c>
      <c r="O825" s="0">
        <v>4.0633530616760254</v>
      </c>
      <c r="P825" s="0">
        <v>1.2601014375686646</v>
      </c>
      <c r="Q825" s="0">
        <v>4.4113664627075195</v>
      </c>
      <c r="R825" s="0">
        <v>300</v>
      </c>
      <c r="S825" s="0">
        <v>0.91760402917861938</v>
      </c>
      <c r="T825" s="0">
        <v>0.9579164981842041</v>
      </c>
      <c r="U825" s="0">
        <v>76.198501586914062</v>
      </c>
      <c r="V825" s="0">
        <v>96.449996948242188</v>
      </c>
      <c r="W825" s="0">
        <v>77.973960876464844</v>
      </c>
      <c r="X825">
        <f t="shared" si="36"/>
        <v>13.467195510864258</v>
      </c>
      <c r="Y825">
        <f t="shared" si="37"/>
        <v>12.616474914550782</v>
      </c>
      <c r="Z825">
        <f t="shared" si="38"/>
        <v>0.85072016716003418</v>
      </c>
    </row>
    <row r="826">
      <c r="A826" t="s">
        <v>89</v>
      </c>
      <c r="B826" t="s">
        <v>90</v>
      </c>
      <c r="C826" t="s">
        <v>92</v>
      </c>
      <c r="D826" t="s">
        <v>81</v>
      </c>
      <c r="E826" t="s">
        <v>54</v>
      </c>
      <c r="F826" s="0">
        <v>9</v>
      </c>
      <c r="G826" s="0">
        <v>52.426639556884766</v>
      </c>
      <c r="H826" s="0">
        <v>48.105457305908203</v>
      </c>
      <c r="I826" s="0">
        <v>4.3211812973022461</v>
      </c>
      <c r="J826" s="0">
        <v>0.082423388957977295</v>
      </c>
      <c r="K826" s="0">
        <v>2.5437111854553223</v>
      </c>
      <c r="L826" s="0">
        <v>3.5938549041748047</v>
      </c>
      <c r="M826" s="0">
        <v>4.3211812973022461</v>
      </c>
      <c r="N826" s="0">
        <v>5.0485076904296875</v>
      </c>
      <c r="O826" s="0">
        <v>6.0986514091491699</v>
      </c>
      <c r="P826" s="0">
        <v>2.039823055267334</v>
      </c>
      <c r="Q826" s="0">
        <v>6.6025395393371582</v>
      </c>
      <c r="R826" s="0">
        <v>300</v>
      </c>
      <c r="S826" s="0">
        <v>1.9236781597137451</v>
      </c>
      <c r="T826" s="0">
        <v>1.3869673013687134</v>
      </c>
      <c r="U826" s="0">
        <v>76.198501586914062</v>
      </c>
      <c r="V826" s="0">
        <v>96.449996948242188</v>
      </c>
      <c r="W826" s="0">
        <v>81.799942016601563</v>
      </c>
      <c r="X826">
        <f t="shared" si="36"/>
        <v>15.72799186706543</v>
      </c>
      <c r="Y826">
        <f t="shared" si="37"/>
        <v>14.431637191772461</v>
      </c>
      <c r="Z826">
        <f t="shared" si="38"/>
        <v>1.2963543891906739</v>
      </c>
    </row>
    <row r="827">
      <c r="A827" t="s">
        <v>89</v>
      </c>
      <c r="B827" t="s">
        <v>90</v>
      </c>
      <c r="C827" t="s">
        <v>92</v>
      </c>
      <c r="D827" t="s">
        <v>81</v>
      </c>
      <c r="E827" t="s">
        <v>54</v>
      </c>
      <c r="F827" s="0">
        <v>10</v>
      </c>
      <c r="G827" s="0">
        <v>54.956138610839844</v>
      </c>
      <c r="H827" s="0">
        <v>51.517787933349609</v>
      </c>
      <c r="I827" s="0">
        <v>3.4383492469787598</v>
      </c>
      <c r="J827" s="0">
        <v>0.062565334141254425</v>
      </c>
      <c r="K827" s="0">
        <v>1.6490603685379028</v>
      </c>
      <c r="L827" s="0">
        <v>2.7061867713928223</v>
      </c>
      <c r="M827" s="0">
        <v>3.4383492469787598</v>
      </c>
      <c r="N827" s="0">
        <v>4.1705117225646973</v>
      </c>
      <c r="O827" s="0">
        <v>5.2276382446289062</v>
      </c>
      <c r="P827" s="0">
        <v>1.1418217420578003</v>
      </c>
      <c r="Q827" s="0">
        <v>5.7348766326904297</v>
      </c>
      <c r="R827" s="0">
        <v>300</v>
      </c>
      <c r="S827" s="0">
        <v>1.9493452310562134</v>
      </c>
      <c r="T827" s="0">
        <v>1.3961895704269409</v>
      </c>
      <c r="U827" s="0">
        <v>76.198501586914062</v>
      </c>
      <c r="V827" s="0">
        <v>96.449996948242188</v>
      </c>
      <c r="W827" s="0">
        <v>83.857223510742188</v>
      </c>
      <c r="X827">
        <f t="shared" si="36"/>
        <v>16.486841583251952</v>
      </c>
      <c r="Y827">
        <f t="shared" si="37"/>
        <v>15.455336380004884</v>
      </c>
      <c r="Z827">
        <f t="shared" si="38"/>
        <v>1.0315047740936278</v>
      </c>
    </row>
    <row r="828">
      <c r="A828" t="s">
        <v>89</v>
      </c>
      <c r="B828" t="s">
        <v>90</v>
      </c>
      <c r="C828" t="s">
        <v>92</v>
      </c>
      <c r="D828" t="s">
        <v>81</v>
      </c>
      <c r="E828" t="s">
        <v>54</v>
      </c>
      <c r="F828" s="0">
        <v>11</v>
      </c>
      <c r="G828" s="0">
        <v>59.072231292724609</v>
      </c>
      <c r="H828" s="0">
        <v>53.485073089599609</v>
      </c>
      <c r="I828" s="0">
        <v>5.5871586799621582</v>
      </c>
      <c r="J828" s="0">
        <v>0.094581812620162964</v>
      </c>
      <c r="K828" s="0">
        <v>3.8461976051330566</v>
      </c>
      <c r="L828" s="0">
        <v>4.8747715950012207</v>
      </c>
      <c r="M828" s="0">
        <v>5.5871586799621582</v>
      </c>
      <c r="N828" s="0">
        <v>6.2995457649230957</v>
      </c>
      <c r="O828" s="0">
        <v>7.3281197547912598</v>
      </c>
      <c r="P828" s="0">
        <v>3.3526592254638672</v>
      </c>
      <c r="Q828" s="0">
        <v>7.8216581344604492</v>
      </c>
      <c r="R828" s="0">
        <v>300</v>
      </c>
      <c r="S828" s="0">
        <v>1.8454654216766357</v>
      </c>
      <c r="T828" s="0">
        <v>1.3584791421890259</v>
      </c>
      <c r="U828" s="0">
        <v>76.198501586914062</v>
      </c>
      <c r="V828" s="0">
        <v>96.449996948242188</v>
      </c>
      <c r="W828" s="0">
        <v>84.914787292480469</v>
      </c>
      <c r="X828">
        <f t="shared" si="36"/>
        <v>17.721669387817382</v>
      </c>
      <c r="Y828">
        <f t="shared" si="37"/>
        <v>16.045521926879882</v>
      </c>
      <c r="Z828">
        <f t="shared" si="38"/>
        <v>1.6761476039886474</v>
      </c>
    </row>
    <row r="829">
      <c r="A829" t="s">
        <v>89</v>
      </c>
      <c r="B829" t="s">
        <v>90</v>
      </c>
      <c r="C829" t="s">
        <v>92</v>
      </c>
      <c r="D829" t="s">
        <v>81</v>
      </c>
      <c r="E829" t="s">
        <v>54</v>
      </c>
      <c r="F829" s="0">
        <v>12</v>
      </c>
      <c r="G829" s="0">
        <v>61.179389953613281</v>
      </c>
      <c r="H829" s="0">
        <v>52.925628662109375</v>
      </c>
      <c r="I829" s="0">
        <v>8.2537631988525391</v>
      </c>
      <c r="J829" s="0">
        <v>0.13491085171699524</v>
      </c>
      <c r="K829" s="0">
        <v>6.4497976303100586</v>
      </c>
      <c r="L829" s="0">
        <v>7.5155949592590332</v>
      </c>
      <c r="M829" s="0">
        <v>8.2537631988525391</v>
      </c>
      <c r="N829" s="0">
        <v>8.9919309616088867</v>
      </c>
      <c r="O829" s="0">
        <v>10.05772876739502</v>
      </c>
      <c r="P829" s="0">
        <v>5.9383988380432129</v>
      </c>
      <c r="Q829" s="0">
        <v>10.569128036499023</v>
      </c>
      <c r="R829" s="0">
        <v>300</v>
      </c>
      <c r="S829" s="0">
        <v>1.9814550876617432</v>
      </c>
      <c r="T829" s="0">
        <v>1.4076416492462158</v>
      </c>
      <c r="U829" s="0">
        <v>76.198501586914062</v>
      </c>
      <c r="V829" s="0">
        <v>96.449996948242188</v>
      </c>
      <c r="W829" s="0">
        <v>84.867477416992188</v>
      </c>
      <c r="X829">
        <f t="shared" si="36"/>
        <v>18.353816986083984</v>
      </c>
      <c r="Y829">
        <f t="shared" si="37"/>
        <v>15.877688598632812</v>
      </c>
      <c r="Z829">
        <f t="shared" si="38"/>
        <v>2.4761289596557616</v>
      </c>
    </row>
    <row r="830">
      <c r="A830" t="s">
        <v>89</v>
      </c>
      <c r="B830" t="s">
        <v>90</v>
      </c>
      <c r="C830" t="s">
        <v>92</v>
      </c>
      <c r="D830" t="s">
        <v>81</v>
      </c>
      <c r="E830" t="s">
        <v>54</v>
      </c>
      <c r="F830" s="0">
        <v>13</v>
      </c>
      <c r="G830" s="0">
        <v>61.145103454589844</v>
      </c>
      <c r="H830" s="0">
        <v>52.258644104003906</v>
      </c>
      <c r="I830" s="0">
        <v>8.8864574432373047</v>
      </c>
      <c r="J830" s="0">
        <v>0.1453339159488678</v>
      </c>
      <c r="K830" s="0">
        <v>6.9593505859375</v>
      </c>
      <c r="L830" s="0">
        <v>8.0979013442993164</v>
      </c>
      <c r="M830" s="0">
        <v>8.8864574432373047</v>
      </c>
      <c r="N830" s="0">
        <v>9.675013542175293</v>
      </c>
      <c r="O830" s="0">
        <v>10.813564300537109</v>
      </c>
      <c r="P830" s="0">
        <v>6.4130425453186035</v>
      </c>
      <c r="Q830" s="0">
        <v>11.359872817993164</v>
      </c>
      <c r="R830" s="0">
        <v>300</v>
      </c>
      <c r="S830" s="0">
        <v>2.2612025737762451</v>
      </c>
      <c r="T830" s="0">
        <v>1.5037295818328857</v>
      </c>
      <c r="U830" s="0">
        <v>76.198501586914062</v>
      </c>
      <c r="V830" s="0">
        <v>96.449996948242188</v>
      </c>
      <c r="W830" s="0">
        <v>84.431854248046875</v>
      </c>
      <c r="X830">
        <f t="shared" si="36"/>
        <v>18.343531036376952</v>
      </c>
      <c r="Y830">
        <f t="shared" si="37"/>
        <v>15.677593231201172</v>
      </c>
      <c r="Z830">
        <f t="shared" si="38"/>
        <v>2.6659372329711912</v>
      </c>
    </row>
    <row r="831">
      <c r="A831" t="s">
        <v>89</v>
      </c>
      <c r="B831" t="s">
        <v>90</v>
      </c>
      <c r="C831" t="s">
        <v>92</v>
      </c>
      <c r="D831" t="s">
        <v>81</v>
      </c>
      <c r="E831" t="s">
        <v>54</v>
      </c>
      <c r="F831" s="0">
        <v>14</v>
      </c>
      <c r="G831" s="0">
        <v>60.36260986328125</v>
      </c>
      <c r="H831" s="0">
        <v>51.815250396728516</v>
      </c>
      <c r="I831" s="0">
        <v>8.5473594665527344</v>
      </c>
      <c r="J831" s="0">
        <v>0.14160023629665375</v>
      </c>
      <c r="K831" s="0">
        <v>6.5818266868591309</v>
      </c>
      <c r="L831" s="0">
        <v>7.7430791854858398</v>
      </c>
      <c r="M831" s="0">
        <v>8.5473594665527344</v>
      </c>
      <c r="N831" s="0">
        <v>9.3516397476196289</v>
      </c>
      <c r="O831" s="0">
        <v>10.512892723083496</v>
      </c>
      <c r="P831" s="0">
        <v>6.024625301361084</v>
      </c>
      <c r="Q831" s="0">
        <v>11.070093154907227</v>
      </c>
      <c r="R831" s="0">
        <v>300</v>
      </c>
      <c r="S831" s="0">
        <v>2.3522768020629883</v>
      </c>
      <c r="T831" s="0">
        <v>1.5337134599685669</v>
      </c>
      <c r="U831" s="0">
        <v>76.198501586914062</v>
      </c>
      <c r="V831" s="0">
        <v>96.449996948242188</v>
      </c>
      <c r="W831" s="0">
        <v>84.432914733886719</v>
      </c>
      <c r="X831">
        <f t="shared" si="36"/>
        <v>18.108782958984374</v>
      </c>
      <c r="Y831">
        <f t="shared" si="37"/>
        <v>15.544575119018555</v>
      </c>
      <c r="Z831">
        <f t="shared" si="38"/>
        <v>2.5642078399658201</v>
      </c>
    </row>
    <row r="832">
      <c r="A832" t="s">
        <v>89</v>
      </c>
      <c r="B832" t="s">
        <v>90</v>
      </c>
      <c r="C832" t="s">
        <v>92</v>
      </c>
      <c r="D832" t="s">
        <v>81</v>
      </c>
      <c r="E832" t="s">
        <v>54</v>
      </c>
      <c r="F832" s="0">
        <v>15</v>
      </c>
      <c r="G832" s="0">
        <v>58.318897247314453</v>
      </c>
      <c r="H832" s="0">
        <v>50.222515106201172</v>
      </c>
      <c r="I832" s="0">
        <v>8.0963811874389648</v>
      </c>
      <c r="J832" s="0">
        <v>0.13882946968078613</v>
      </c>
      <c r="K832" s="0">
        <v>6.2842841148376465</v>
      </c>
      <c r="L832" s="0">
        <v>7.3548860549926758</v>
      </c>
      <c r="M832" s="0">
        <v>8.0963811874389648</v>
      </c>
      <c r="N832" s="0">
        <v>8.8378763198852539</v>
      </c>
      <c r="O832" s="0">
        <v>9.908477783203125</v>
      </c>
      <c r="P832" s="0">
        <v>5.7705802917480469</v>
      </c>
      <c r="Q832" s="0">
        <v>10.422182083129883</v>
      </c>
      <c r="R832" s="0">
        <v>300</v>
      </c>
      <c r="S832" s="0">
        <v>1.9993582963943481</v>
      </c>
      <c r="T832" s="0">
        <v>1.4139866828918457</v>
      </c>
      <c r="U832" s="0">
        <v>76.198501586914062</v>
      </c>
      <c r="V832" s="0">
        <v>96.449996948242188</v>
      </c>
      <c r="W832" s="0">
        <v>84.070060729980469</v>
      </c>
      <c r="X832">
        <f t="shared" si="36"/>
        <v>17.495669174194337</v>
      </c>
      <c r="Y832">
        <f t="shared" si="37"/>
        <v>15.066754531860351</v>
      </c>
      <c r="Z832">
        <f t="shared" si="38"/>
        <v>2.4289143562316893</v>
      </c>
    </row>
    <row r="833">
      <c r="A833" t="s">
        <v>89</v>
      </c>
      <c r="B833" t="s">
        <v>90</v>
      </c>
      <c r="C833" t="s">
        <v>92</v>
      </c>
      <c r="D833" t="s">
        <v>81</v>
      </c>
      <c r="E833" t="s">
        <v>54</v>
      </c>
      <c r="F833" s="0">
        <v>16</v>
      </c>
      <c r="G833" s="0">
        <v>54.582874298095703</v>
      </c>
      <c r="H833" s="0">
        <v>47.496517181396484</v>
      </c>
      <c r="I833" s="0">
        <v>7.086357593536377</v>
      </c>
      <c r="J833" s="0">
        <v>0.12982748448848724</v>
      </c>
      <c r="K833" s="0">
        <v>5.4031758308410645</v>
      </c>
      <c r="L833" s="0">
        <v>6.397613525390625</v>
      </c>
      <c r="M833" s="0">
        <v>7.086357593536377</v>
      </c>
      <c r="N833" s="0">
        <v>7.7751016616821289</v>
      </c>
      <c r="O833" s="0">
        <v>8.7695388793945313</v>
      </c>
      <c r="P833" s="0">
        <v>4.9260172843933105</v>
      </c>
      <c r="Q833" s="0">
        <v>9.2466974258422852</v>
      </c>
      <c r="R833" s="0">
        <v>300</v>
      </c>
      <c r="S833" s="0">
        <v>1.7250027656555176</v>
      </c>
      <c r="T833" s="0">
        <v>1.3133935928344727</v>
      </c>
      <c r="U833" s="0">
        <v>76.198501586914062</v>
      </c>
      <c r="V833" s="0">
        <v>96.449996948242188</v>
      </c>
      <c r="W833" s="0">
        <v>82.4884033203125</v>
      </c>
      <c r="X833">
        <f t="shared" si="36"/>
        <v>16.374862289428712</v>
      </c>
      <c r="Y833">
        <f t="shared" si="37"/>
        <v>14.248955154418946</v>
      </c>
      <c r="Z833">
        <f t="shared" si="38"/>
        <v>2.1259072780609132</v>
      </c>
    </row>
    <row r="834">
      <c r="A834" t="s">
        <v>89</v>
      </c>
      <c r="B834" t="s">
        <v>90</v>
      </c>
      <c r="C834" t="s">
        <v>92</v>
      </c>
      <c r="D834" t="s">
        <v>81</v>
      </c>
      <c r="E834" t="s">
        <v>54</v>
      </c>
      <c r="F834" s="0">
        <v>17</v>
      </c>
      <c r="G834" s="0">
        <v>51.304264068603516</v>
      </c>
      <c r="H834" s="0">
        <v>44.383480072021484</v>
      </c>
      <c r="I834" s="0">
        <v>6.920783519744873</v>
      </c>
      <c r="J834" s="0">
        <v>0.13489684462547302</v>
      </c>
      <c r="K834" s="0">
        <v>5.2605690956115723</v>
      </c>
      <c r="L834" s="0">
        <v>6.2414369583129883</v>
      </c>
      <c r="M834" s="0">
        <v>6.920783519744873</v>
      </c>
      <c r="N834" s="0">
        <v>7.6001300811767578</v>
      </c>
      <c r="O834" s="0">
        <v>8.580998420715332</v>
      </c>
      <c r="P834" s="0">
        <v>4.7899212837219238</v>
      </c>
      <c r="Q834" s="0">
        <v>9.0516462326049805</v>
      </c>
      <c r="R834" s="0">
        <v>300</v>
      </c>
      <c r="S834" s="0">
        <v>1.6782486438751221</v>
      </c>
      <c r="T834" s="0">
        <v>1.2954723834991455</v>
      </c>
      <c r="U834" s="0">
        <v>76.198501586914062</v>
      </c>
      <c r="V834" s="0">
        <v>96.449996948242188</v>
      </c>
      <c r="W834" s="0">
        <v>80.029800415039063</v>
      </c>
      <c r="X834">
        <f t="shared" si="36"/>
        <v>15.391279220581055</v>
      </c>
      <c r="Y834">
        <f t="shared" si="37"/>
        <v>13.315044021606445</v>
      </c>
      <c r="Z834">
        <f t="shared" si="38"/>
        <v>2.0762350559234619</v>
      </c>
    </row>
    <row r="835">
      <c r="A835" t="s">
        <v>89</v>
      </c>
      <c r="B835" t="s">
        <v>90</v>
      </c>
      <c r="C835" t="s">
        <v>92</v>
      </c>
      <c r="D835" t="s">
        <v>81</v>
      </c>
      <c r="E835" t="s">
        <v>54</v>
      </c>
      <c r="F835" s="0">
        <v>18</v>
      </c>
      <c r="G835" s="0">
        <v>48.981185913085938</v>
      </c>
      <c r="H835" s="0">
        <v>42.029048919677734</v>
      </c>
      <c r="I835" s="0">
        <v>6.9521379470825195</v>
      </c>
      <c r="J835" s="0">
        <v>0.14193485677242279</v>
      </c>
      <c r="K835" s="0">
        <v>5.2411279678344727</v>
      </c>
      <c r="L835" s="0">
        <v>6.2520065307617187</v>
      </c>
      <c r="M835" s="0">
        <v>6.9521379470825195</v>
      </c>
      <c r="N835" s="0">
        <v>7.6522693634033203</v>
      </c>
      <c r="O835" s="0">
        <v>8.6631479263305664</v>
      </c>
      <c r="P835" s="0">
        <v>4.756080150604248</v>
      </c>
      <c r="Q835" s="0">
        <v>9.1481952667236328</v>
      </c>
      <c r="R835" s="0">
        <v>300</v>
      </c>
      <c r="S835" s="0">
        <v>1.782514214515686</v>
      </c>
      <c r="T835" s="0">
        <v>1.3351082801818848</v>
      </c>
      <c r="U835" s="0">
        <v>76.198501586914062</v>
      </c>
      <c r="V835" s="0">
        <v>96.449996948242188</v>
      </c>
      <c r="W835" s="0">
        <v>77.656593322753906</v>
      </c>
      <c r="X835">
        <f t="shared" ref="X835:X898" si="39">G835*R835/1000</f>
        <v>14.694355773925782</v>
      </c>
      <c r="Y835">
        <f t="shared" ref="Y835:Y898" si="40">H835*R835/1000</f>
        <v>12.60871467590332</v>
      </c>
      <c r="Z835">
        <f t="shared" ref="Z835:Z898" si="41">I835*R835/1000</f>
        <v>2.0856413841247559</v>
      </c>
    </row>
    <row r="836">
      <c r="A836" t="s">
        <v>89</v>
      </c>
      <c r="B836" t="s">
        <v>90</v>
      </c>
      <c r="C836" t="s">
        <v>92</v>
      </c>
      <c r="D836" t="s">
        <v>81</v>
      </c>
      <c r="E836" t="s">
        <v>54</v>
      </c>
      <c r="F836" s="0">
        <v>19</v>
      </c>
      <c r="G836" s="0">
        <v>45.164100646972656</v>
      </c>
      <c r="H836" s="0">
        <v>40.650737762451172</v>
      </c>
      <c r="I836" s="0">
        <v>4.5133624076843262</v>
      </c>
      <c r="J836" s="0">
        <v>0.09993252158164978</v>
      </c>
      <c r="K836" s="0">
        <v>3.0179550647735596</v>
      </c>
      <c r="L836" s="0">
        <v>3.901453971862793</v>
      </c>
      <c r="M836" s="0">
        <v>4.5133624076843262</v>
      </c>
      <c r="N836" s="0">
        <v>5.1252708435058594</v>
      </c>
      <c r="O836" s="0">
        <v>6.0087695121765137</v>
      </c>
      <c r="P836" s="0">
        <v>2.5940279960632324</v>
      </c>
      <c r="Q836" s="0">
        <v>6.4326968193054199</v>
      </c>
      <c r="R836" s="0">
        <v>300</v>
      </c>
      <c r="S836" s="0">
        <v>1.3615913391113281</v>
      </c>
      <c r="T836" s="0">
        <v>1.166872501373291</v>
      </c>
      <c r="U836" s="0">
        <v>76.198501586914062</v>
      </c>
      <c r="V836" s="0">
        <v>96.449996948242188</v>
      </c>
      <c r="W836" s="0">
        <v>75.264427185058594</v>
      </c>
      <c r="X836">
        <f t="shared" si="39"/>
        <v>13.549230194091797</v>
      </c>
      <c r="Y836">
        <f t="shared" si="40"/>
        <v>12.195221328735352</v>
      </c>
      <c r="Z836">
        <f t="shared" si="41"/>
        <v>1.3540087223052979</v>
      </c>
    </row>
    <row r="837">
      <c r="A837" t="s">
        <v>89</v>
      </c>
      <c r="B837" t="s">
        <v>90</v>
      </c>
      <c r="C837" t="s">
        <v>92</v>
      </c>
      <c r="D837" t="s">
        <v>81</v>
      </c>
      <c r="E837" t="s">
        <v>54</v>
      </c>
      <c r="F837" s="0">
        <v>20</v>
      </c>
      <c r="G837" s="0">
        <v>43.078781127929688</v>
      </c>
      <c r="H837" s="0">
        <v>40.509471893310547</v>
      </c>
      <c r="I837" s="0">
        <v>2.569307804107666</v>
      </c>
      <c r="J837" s="0">
        <v>0.059642072767019272</v>
      </c>
      <c r="K837" s="0">
        <v>1.4247634410858154</v>
      </c>
      <c r="L837" s="0">
        <v>2.1009695529937744</v>
      </c>
      <c r="M837" s="0">
        <v>2.569307804107666</v>
      </c>
      <c r="N837" s="0">
        <v>3.0376460552215576</v>
      </c>
      <c r="O837" s="0">
        <v>3.7138521671295166</v>
      </c>
      <c r="P837" s="0">
        <v>1.1003010272979736</v>
      </c>
      <c r="Q837" s="0">
        <v>4.0383143424987793</v>
      </c>
      <c r="R837" s="0">
        <v>300</v>
      </c>
      <c r="S837" s="0">
        <v>0.79761451482772827</v>
      </c>
      <c r="T837" s="0">
        <v>0.89309269189834595</v>
      </c>
      <c r="U837" s="0">
        <v>76.198501586914062</v>
      </c>
      <c r="V837" s="0">
        <v>96.449996948242188</v>
      </c>
      <c r="W837" s="0">
        <v>73.685813903808594</v>
      </c>
      <c r="X837">
        <f t="shared" si="39"/>
        <v>12.923634338378907</v>
      </c>
      <c r="Y837">
        <f t="shared" si="40"/>
        <v>12.152841567993164</v>
      </c>
      <c r="Z837">
        <f t="shared" si="41"/>
        <v>0.77079234123229978</v>
      </c>
    </row>
    <row r="838">
      <c r="A838" t="s">
        <v>89</v>
      </c>
      <c r="B838" t="s">
        <v>90</v>
      </c>
      <c r="C838" t="s">
        <v>92</v>
      </c>
      <c r="D838" t="s">
        <v>81</v>
      </c>
      <c r="E838" t="s">
        <v>54</v>
      </c>
      <c r="F838" s="0">
        <v>21</v>
      </c>
      <c r="G838" s="0">
        <v>40.054771423339844</v>
      </c>
      <c r="H838" s="0">
        <v>39.062660217285156</v>
      </c>
      <c r="I838" s="0">
        <v>0.99211001396179199</v>
      </c>
      <c r="J838" s="0">
        <v>0.024768834933638573</v>
      </c>
      <c r="K838" s="0">
        <v>0.16675139963626862</v>
      </c>
      <c r="L838" s="0">
        <v>0.65437996387481689</v>
      </c>
      <c r="M838" s="0">
        <v>0.99211001396179199</v>
      </c>
      <c r="N838" s="0">
        <v>1.3298400640487671</v>
      </c>
      <c r="O838" s="0">
        <v>1.8174686431884766</v>
      </c>
      <c r="P838" s="0">
        <v>-0.067226298153400421</v>
      </c>
      <c r="Q838" s="0">
        <v>2.0514464378356934</v>
      </c>
      <c r="R838" s="0">
        <v>300</v>
      </c>
      <c r="S838" s="0">
        <v>0.41477558016777039</v>
      </c>
      <c r="T838" s="0">
        <v>0.64403074979782104</v>
      </c>
      <c r="U838" s="0">
        <v>76.198501586914062</v>
      </c>
      <c r="V838" s="0">
        <v>96.449996948242188</v>
      </c>
      <c r="W838" s="0">
        <v>72.030166625976562</v>
      </c>
      <c r="X838">
        <f t="shared" si="39"/>
        <v>12.016431427001953</v>
      </c>
      <c r="Y838">
        <f t="shared" si="40"/>
        <v>11.718798065185547</v>
      </c>
      <c r="Z838">
        <f t="shared" si="41"/>
        <v>0.29763300418853761</v>
      </c>
    </row>
    <row r="839">
      <c r="A839" t="s">
        <v>89</v>
      </c>
      <c r="B839" t="s">
        <v>90</v>
      </c>
      <c r="C839" t="s">
        <v>92</v>
      </c>
      <c r="D839" t="s">
        <v>81</v>
      </c>
      <c r="E839" t="s">
        <v>54</v>
      </c>
      <c r="F839" s="0">
        <v>22</v>
      </c>
      <c r="G839" s="0">
        <v>36.975490570068359</v>
      </c>
      <c r="H839" s="0">
        <v>36.464874267578125</v>
      </c>
      <c r="I839" s="0">
        <v>0.51061701774597168</v>
      </c>
      <c r="J839" s="0">
        <v>0.013809607364237309</v>
      </c>
      <c r="K839" s="0">
        <v>-0.23208139836788177</v>
      </c>
      <c r="L839" s="0">
        <v>0.20671084523200989</v>
      </c>
      <c r="M839" s="0">
        <v>0.51061701774597168</v>
      </c>
      <c r="N839" s="0">
        <v>0.81452322006225586</v>
      </c>
      <c r="O839" s="0">
        <v>1.2533154487609863</v>
      </c>
      <c r="P839" s="0">
        <v>-0.44262608885765076</v>
      </c>
      <c r="Q839" s="0">
        <v>1.4638601541519165</v>
      </c>
      <c r="R839" s="0">
        <v>300</v>
      </c>
      <c r="S839" s="0">
        <v>0.33585575222969055</v>
      </c>
      <c r="T839" s="0">
        <v>0.57953065633773804</v>
      </c>
      <c r="U839" s="0">
        <v>76.198501586914062</v>
      </c>
      <c r="V839" s="0">
        <v>96.449996948242188</v>
      </c>
      <c r="W839" s="0">
        <v>70.85321044921875</v>
      </c>
      <c r="X839">
        <f t="shared" si="39"/>
        <v>11.092647171020507</v>
      </c>
      <c r="Y839">
        <f t="shared" si="40"/>
        <v>10.939462280273437</v>
      </c>
      <c r="Z839">
        <f t="shared" si="41"/>
        <v>0.15318510532379151</v>
      </c>
    </row>
    <row r="840">
      <c r="A840" t="s">
        <v>89</v>
      </c>
      <c r="B840" t="s">
        <v>90</v>
      </c>
      <c r="C840" t="s">
        <v>92</v>
      </c>
      <c r="D840" t="s">
        <v>81</v>
      </c>
      <c r="E840" t="s">
        <v>54</v>
      </c>
      <c r="F840" s="0">
        <v>23</v>
      </c>
      <c r="G840" s="0">
        <v>32.584384918212891</v>
      </c>
      <c r="H840" s="0">
        <v>32.773097991943359</v>
      </c>
      <c r="I840" s="0">
        <v>-0.18871413171291351</v>
      </c>
      <c r="J840" s="0">
        <v>-0.0057915509678423405</v>
      </c>
      <c r="K840" s="0">
        <v>-0.87724810838699341</v>
      </c>
      <c r="L840" s="0">
        <v>-0.47045662999153137</v>
      </c>
      <c r="M840" s="0">
        <v>-0.18871413171291351</v>
      </c>
      <c r="N840" s="0">
        <v>0.09302838146686554</v>
      </c>
      <c r="O840" s="0">
        <v>0.49981981515884399</v>
      </c>
      <c r="P840" s="0">
        <v>-1.0724378824234009</v>
      </c>
      <c r="Q840" s="0">
        <v>0.69500964879989624</v>
      </c>
      <c r="R840" s="0">
        <v>300</v>
      </c>
      <c r="S840" s="0">
        <v>0.288654625415802</v>
      </c>
      <c r="T840" s="0">
        <v>0.53726589679718018</v>
      </c>
      <c r="U840" s="0">
        <v>76.198501586914062</v>
      </c>
      <c r="V840" s="0">
        <v>96.449996948242188</v>
      </c>
      <c r="W840" s="0">
        <v>70.039306640625</v>
      </c>
      <c r="X840">
        <f t="shared" si="39"/>
        <v>9.7753154754638665</v>
      </c>
      <c r="Y840">
        <f t="shared" si="40"/>
        <v>9.8319293975830071</v>
      </c>
      <c r="Z840">
        <f t="shared" si="41"/>
        <v>-5.6614239513874051E-2</v>
      </c>
    </row>
    <row r="841">
      <c r="A841" t="s">
        <v>89</v>
      </c>
      <c r="B841" t="s">
        <v>90</v>
      </c>
      <c r="C841" t="s">
        <v>92</v>
      </c>
      <c r="D841" t="s">
        <v>81</v>
      </c>
      <c r="E841" t="s">
        <v>54</v>
      </c>
      <c r="F841" s="0">
        <v>24</v>
      </c>
      <c r="G841" s="0">
        <v>29.811620712280273</v>
      </c>
      <c r="H841" s="0">
        <v>30.191228866577148</v>
      </c>
      <c r="I841" s="0">
        <v>-0.379608154296875</v>
      </c>
      <c r="J841" s="0">
        <v>-0.012733562849462032</v>
      </c>
      <c r="K841" s="0">
        <v>-1.0701903104782104</v>
      </c>
      <c r="L841" s="0">
        <v>-0.66218876838684082</v>
      </c>
      <c r="M841" s="0">
        <v>-0.379608154296875</v>
      </c>
      <c r="N841" s="0">
        <v>-0.097027525305747986</v>
      </c>
      <c r="O841" s="0">
        <v>0.31097403168678284</v>
      </c>
      <c r="P841" s="0">
        <v>-1.2659608125686646</v>
      </c>
      <c r="Q841" s="0">
        <v>0.50674444437026978</v>
      </c>
      <c r="R841" s="0">
        <v>300</v>
      </c>
      <c r="S841" s="0">
        <v>0.29037457704544067</v>
      </c>
      <c r="T841" s="0">
        <v>0.5388641357421875</v>
      </c>
      <c r="U841" s="0">
        <v>76.198501586914062</v>
      </c>
      <c r="V841" s="0">
        <v>96.449996948242188</v>
      </c>
      <c r="W841" s="0">
        <v>69.585289001464844</v>
      </c>
      <c r="X841">
        <f t="shared" si="39"/>
        <v>8.943486213684082</v>
      </c>
      <c r="Y841">
        <f t="shared" si="40"/>
        <v>9.0573686599731449</v>
      </c>
      <c r="Z841">
        <f t="shared" si="41"/>
        <v>-0.11388244628906249</v>
      </c>
    </row>
    <row r="842">
      <c r="A842" t="s">
        <v>89</v>
      </c>
      <c r="B842" t="s">
        <v>90</v>
      </c>
      <c r="C842" t="s">
        <v>92</v>
      </c>
      <c r="D842" t="s">
        <v>82</v>
      </c>
      <c r="E842" t="s">
        <v>100</v>
      </c>
      <c r="F842" s="0">
        <v>1</v>
      </c>
      <c r="G842" s="0">
        <v>175.86009216308594</v>
      </c>
      <c r="H842" s="0">
        <v>176.70384216308594</v>
      </c>
      <c r="I842" s="0">
        <v>-0.84374946355819702</v>
      </c>
      <c r="J842" s="0">
        <v>-0.004797845147550106</v>
      </c>
      <c r="K842" s="0">
        <v>-4.4346308708190918</v>
      </c>
      <c r="L842" s="0">
        <v>-2.3131089210510254</v>
      </c>
      <c r="M842" s="0">
        <v>-0.84374946355819702</v>
      </c>
      <c r="N842" s="0">
        <v>0.62561005353927612</v>
      </c>
      <c r="O842" s="0">
        <v>2.7471318244934082</v>
      </c>
      <c r="P842" s="0">
        <v>-5.4525957107543945</v>
      </c>
      <c r="Q842" s="0">
        <v>3.7650966644287109</v>
      </c>
      <c r="R842" s="0">
        <v>831</v>
      </c>
      <c r="S842" s="0">
        <v>7.8510899543762207</v>
      </c>
      <c r="T842" s="0">
        <v>2.8019795417785645</v>
      </c>
      <c r="U842" s="0">
        <v>56.518707275390625</v>
      </c>
      <c r="V842" s="0">
        <v>64</v>
      </c>
      <c r="W842" s="0">
        <v>53.676719665527344</v>
      </c>
      <c r="X842">
        <f t="shared" si="39"/>
        <v>146.13973658752442</v>
      </c>
      <c r="Y842">
        <f t="shared" si="40"/>
        <v>146.84089283752442</v>
      </c>
      <c r="Z842">
        <f t="shared" si="41"/>
        <v>-0.70115580421686174</v>
      </c>
    </row>
    <row r="843">
      <c r="A843" t="s">
        <v>89</v>
      </c>
      <c r="B843" t="s">
        <v>90</v>
      </c>
      <c r="C843" t="s">
        <v>92</v>
      </c>
      <c r="D843" t="s">
        <v>82</v>
      </c>
      <c r="E843" t="s">
        <v>100</v>
      </c>
      <c r="F843" s="0">
        <v>2</v>
      </c>
      <c r="G843" s="0">
        <v>170.340087890625</v>
      </c>
      <c r="H843" s="0">
        <v>168.51376342773437</v>
      </c>
      <c r="I843" s="0">
        <v>1.8263256549835205</v>
      </c>
      <c r="J843" s="0">
        <v>0.010721643455326557</v>
      </c>
      <c r="K843" s="0">
        <v>-1.8609775304794312</v>
      </c>
      <c r="L843" s="0">
        <v>0.31751105189323425</v>
      </c>
      <c r="M843" s="0">
        <v>1.8263256549835205</v>
      </c>
      <c r="N843" s="0">
        <v>3.3351402282714844</v>
      </c>
      <c r="O843" s="0">
        <v>5.5136289596557617</v>
      </c>
      <c r="P843" s="0">
        <v>-2.9062767028808594</v>
      </c>
      <c r="Q843" s="0">
        <v>6.5589280128479004</v>
      </c>
      <c r="R843" s="0">
        <v>831</v>
      </c>
      <c r="S843" s="0">
        <v>8.2783832550048828</v>
      </c>
      <c r="T843" s="0">
        <v>2.8772180080413818</v>
      </c>
      <c r="U843" s="0">
        <v>56.518707275390625</v>
      </c>
      <c r="V843" s="0">
        <v>64</v>
      </c>
      <c r="W843" s="0">
        <v>53.960193634033203</v>
      </c>
      <c r="X843">
        <f t="shared" si="39"/>
        <v>141.55261303710938</v>
      </c>
      <c r="Y843">
        <f t="shared" si="40"/>
        <v>140.03493740844726</v>
      </c>
      <c r="Z843">
        <f t="shared" si="41"/>
        <v>1.5176766192913056</v>
      </c>
    </row>
    <row r="844">
      <c r="A844" t="s">
        <v>89</v>
      </c>
      <c r="B844" t="s">
        <v>90</v>
      </c>
      <c r="C844" t="s">
        <v>92</v>
      </c>
      <c r="D844" t="s">
        <v>82</v>
      </c>
      <c r="E844" t="s">
        <v>100</v>
      </c>
      <c r="F844" s="0">
        <v>3</v>
      </c>
      <c r="G844" s="0">
        <v>167.17779541015625</v>
      </c>
      <c r="H844" s="0">
        <v>165.186279296875</v>
      </c>
      <c r="I844" s="0">
        <v>1.9915270805358887</v>
      </c>
      <c r="J844" s="0">
        <v>0.011912629008293152</v>
      </c>
      <c r="K844" s="0">
        <v>-1.8239754438400269</v>
      </c>
      <c r="L844" s="0">
        <v>0.43025434017181396</v>
      </c>
      <c r="M844" s="0">
        <v>1.9915270805358887</v>
      </c>
      <c r="N844" s="0">
        <v>3.5527997016906738</v>
      </c>
      <c r="O844" s="0">
        <v>5.8070297241210937</v>
      </c>
      <c r="P844" s="0">
        <v>-2.9056174755096436</v>
      </c>
      <c r="Q844" s="0">
        <v>6.8886713981628418</v>
      </c>
      <c r="R844" s="0">
        <v>831</v>
      </c>
      <c r="S844" s="0">
        <v>8.8640327453613281</v>
      </c>
      <c r="T844" s="0">
        <v>2.9772524833679199</v>
      </c>
      <c r="U844" s="0">
        <v>56.518707275390625</v>
      </c>
      <c r="V844" s="0">
        <v>64</v>
      </c>
      <c r="W844" s="0">
        <v>53.856452941894531</v>
      </c>
      <c r="X844">
        <f t="shared" si="39"/>
        <v>138.92474798583984</v>
      </c>
      <c r="Y844">
        <f t="shared" si="40"/>
        <v>137.26979809570312</v>
      </c>
      <c r="Z844">
        <f t="shared" si="41"/>
        <v>1.6549590039253235</v>
      </c>
    </row>
    <row r="845">
      <c r="A845" t="s">
        <v>89</v>
      </c>
      <c r="B845" t="s">
        <v>90</v>
      </c>
      <c r="C845" t="s">
        <v>92</v>
      </c>
      <c r="D845" t="s">
        <v>82</v>
      </c>
      <c r="E845" t="s">
        <v>100</v>
      </c>
      <c r="F845" s="0">
        <v>4</v>
      </c>
      <c r="G845" s="0">
        <v>165.75119018554687</v>
      </c>
      <c r="H845" s="0">
        <v>166.90310668945312</v>
      </c>
      <c r="I845" s="0">
        <v>-1.1519069671630859</v>
      </c>
      <c r="J845" s="0">
        <v>-0.0069496151991188526</v>
      </c>
      <c r="K845" s="0">
        <v>-4.8259487152099609</v>
      </c>
      <c r="L845" s="0">
        <v>-2.6552951335906982</v>
      </c>
      <c r="M845" s="0">
        <v>-1.1519069671630859</v>
      </c>
      <c r="N845" s="0">
        <v>0.35148108005523682</v>
      </c>
      <c r="O845" s="0">
        <v>2.5221347808837891</v>
      </c>
      <c r="P845" s="0">
        <v>-5.8674883842468262</v>
      </c>
      <c r="Q845" s="0">
        <v>3.5636744499206543</v>
      </c>
      <c r="R845" s="0">
        <v>831</v>
      </c>
      <c r="S845" s="0">
        <v>8.2189435958862305</v>
      </c>
      <c r="T845" s="0">
        <v>2.8668699264526367</v>
      </c>
      <c r="U845" s="0">
        <v>56.518707275390625</v>
      </c>
      <c r="V845" s="0">
        <v>64</v>
      </c>
      <c r="W845" s="0">
        <v>54.264175415039062</v>
      </c>
      <c r="X845">
        <f t="shared" si="39"/>
        <v>137.73923904418945</v>
      </c>
      <c r="Y845">
        <f t="shared" si="40"/>
        <v>138.69648165893554</v>
      </c>
      <c r="Z845">
        <f t="shared" si="41"/>
        <v>-0.95723468971252446</v>
      </c>
    </row>
    <row r="846">
      <c r="A846" t="s">
        <v>89</v>
      </c>
      <c r="B846" t="s">
        <v>90</v>
      </c>
      <c r="C846" t="s">
        <v>92</v>
      </c>
      <c r="D846" t="s">
        <v>82</v>
      </c>
      <c r="E846" t="s">
        <v>100</v>
      </c>
      <c r="F846" s="0">
        <v>5</v>
      </c>
      <c r="G846" s="0">
        <v>173.32955932617187</v>
      </c>
      <c r="H846" s="0">
        <v>175.40879821777344</v>
      </c>
      <c r="I846" s="0">
        <v>-2.0792391300201416</v>
      </c>
      <c r="J846" s="0">
        <v>-0.011995871551334858</v>
      </c>
      <c r="K846" s="0">
        <v>-5.6679272651672363</v>
      </c>
      <c r="L846" s="0">
        <v>-3.5477011203765869</v>
      </c>
      <c r="M846" s="0">
        <v>-2.0792391300201416</v>
      </c>
      <c r="N846" s="0">
        <v>-0.61077708005905151</v>
      </c>
      <c r="O846" s="0">
        <v>1.5094488859176636</v>
      </c>
      <c r="P846" s="0">
        <v>-6.6852703094482422</v>
      </c>
      <c r="Q846" s="0">
        <v>2.526792049407959</v>
      </c>
      <c r="R846" s="0">
        <v>831</v>
      </c>
      <c r="S846" s="0">
        <v>7.8415012359619141</v>
      </c>
      <c r="T846" s="0">
        <v>2.8002681732177734</v>
      </c>
      <c r="U846" s="0">
        <v>56.518707275390625</v>
      </c>
      <c r="V846" s="0">
        <v>64</v>
      </c>
      <c r="W846" s="0">
        <v>54.529552459716797</v>
      </c>
      <c r="X846">
        <f t="shared" si="39"/>
        <v>144.03686380004882</v>
      </c>
      <c r="Y846">
        <f t="shared" si="40"/>
        <v>145.76471131896972</v>
      </c>
      <c r="Z846">
        <f t="shared" si="41"/>
        <v>-1.7278477170467377</v>
      </c>
    </row>
    <row r="847">
      <c r="A847" t="s">
        <v>89</v>
      </c>
      <c r="B847" t="s">
        <v>90</v>
      </c>
      <c r="C847" t="s">
        <v>92</v>
      </c>
      <c r="D847" t="s">
        <v>82</v>
      </c>
      <c r="E847" t="s">
        <v>100</v>
      </c>
      <c r="F847" s="0">
        <v>6</v>
      </c>
      <c r="G847" s="0">
        <v>188.70664978027344</v>
      </c>
      <c r="H847" s="0">
        <v>192.58204650878906</v>
      </c>
      <c r="I847" s="0">
        <v>-3.8753986358642578</v>
      </c>
      <c r="J847" s="0">
        <v>-0.020536629483103752</v>
      </c>
      <c r="K847" s="0">
        <v>-7.4216656684875488</v>
      </c>
      <c r="L847" s="0">
        <v>-5.3265023231506348</v>
      </c>
      <c r="M847" s="0">
        <v>-3.8753986358642578</v>
      </c>
      <c r="N847" s="0">
        <v>-2.4242949485778809</v>
      </c>
      <c r="O847" s="0">
        <v>-0.32913163304328918</v>
      </c>
      <c r="P847" s="0">
        <v>-8.4269828796386719</v>
      </c>
      <c r="Q847" s="0">
        <v>0.67618578672409058</v>
      </c>
      <c r="R847" s="0">
        <v>831</v>
      </c>
      <c r="S847" s="0">
        <v>7.6572127342224121</v>
      </c>
      <c r="T847" s="0">
        <v>2.7671668529510498</v>
      </c>
      <c r="U847" s="0">
        <v>56.518707275390625</v>
      </c>
      <c r="V847" s="0">
        <v>64</v>
      </c>
      <c r="W847" s="0">
        <v>55.055488586425781</v>
      </c>
      <c r="X847">
        <f t="shared" si="39"/>
        <v>156.81522596740723</v>
      </c>
      <c r="Y847">
        <f t="shared" si="40"/>
        <v>160.03568064880372</v>
      </c>
      <c r="Z847">
        <f t="shared" si="41"/>
        <v>-3.2204562664031982</v>
      </c>
    </row>
    <row r="848">
      <c r="A848" t="s">
        <v>89</v>
      </c>
      <c r="B848" t="s">
        <v>90</v>
      </c>
      <c r="C848" t="s">
        <v>92</v>
      </c>
      <c r="D848" t="s">
        <v>82</v>
      </c>
      <c r="E848" t="s">
        <v>100</v>
      </c>
      <c r="F848" s="0">
        <v>7</v>
      </c>
      <c r="G848" s="0">
        <v>212.9774169921875</v>
      </c>
      <c r="H848" s="0">
        <v>216.73406982421875</v>
      </c>
      <c r="I848" s="0">
        <v>-3.7566452026367187</v>
      </c>
      <c r="J848" s="0">
        <v>-0.017638701945543289</v>
      </c>
      <c r="K848" s="0">
        <v>-7.5683050155639648</v>
      </c>
      <c r="L848" s="0">
        <v>-5.3163456916809082</v>
      </c>
      <c r="M848" s="0">
        <v>-3.7566452026367187</v>
      </c>
      <c r="N848" s="0">
        <v>-2.1969447135925293</v>
      </c>
      <c r="O848" s="0">
        <v>0.05501483753323555</v>
      </c>
      <c r="P848" s="0">
        <v>-8.6488580703735352</v>
      </c>
      <c r="Q848" s="0">
        <v>1.1355675458908081</v>
      </c>
      <c r="R848" s="0">
        <v>831</v>
      </c>
      <c r="S848" s="0">
        <v>8.8461875915527344</v>
      </c>
      <c r="T848" s="0">
        <v>2.9742541313171387</v>
      </c>
      <c r="U848" s="0">
        <v>56.518707275390625</v>
      </c>
      <c r="V848" s="0">
        <v>64</v>
      </c>
      <c r="W848" s="0">
        <v>54.014476776123047</v>
      </c>
      <c r="X848">
        <f t="shared" si="39"/>
        <v>176.98423352050781</v>
      </c>
      <c r="Y848">
        <f t="shared" si="40"/>
        <v>180.10601202392579</v>
      </c>
      <c r="Z848">
        <f t="shared" si="41"/>
        <v>-3.1217721633911131</v>
      </c>
    </row>
    <row r="849">
      <c r="A849" t="s">
        <v>89</v>
      </c>
      <c r="B849" t="s">
        <v>90</v>
      </c>
      <c r="C849" t="s">
        <v>92</v>
      </c>
      <c r="D849" t="s">
        <v>82</v>
      </c>
      <c r="E849" t="s">
        <v>100</v>
      </c>
      <c r="F849" s="0">
        <v>8</v>
      </c>
      <c r="G849" s="0">
        <v>231.07069396972656</v>
      </c>
      <c r="H849" s="0">
        <v>234.85423278808594</v>
      </c>
      <c r="I849" s="0">
        <v>-3.7835338115692139</v>
      </c>
      <c r="J849" s="0">
        <v>-0.016373923048377037</v>
      </c>
      <c r="K849" s="0">
        <v>-7.9211516380310059</v>
      </c>
      <c r="L849" s="0">
        <v>-5.4766135215759277</v>
      </c>
      <c r="M849" s="0">
        <v>-3.7835338115692139</v>
      </c>
      <c r="N849" s="0">
        <v>-2.0904541015625</v>
      </c>
      <c r="O849" s="0">
        <v>0.35408392548561096</v>
      </c>
      <c r="P849" s="0">
        <v>-9.0941085815429687</v>
      </c>
      <c r="Q849" s="0">
        <v>1.5270410776138306</v>
      </c>
      <c r="R849" s="0">
        <v>831</v>
      </c>
      <c r="S849" s="0">
        <v>10.423859596252441</v>
      </c>
      <c r="T849" s="0">
        <v>3.2286002635955811</v>
      </c>
      <c r="U849" s="0">
        <v>56.518707275390625</v>
      </c>
      <c r="V849" s="0">
        <v>64</v>
      </c>
      <c r="W849" s="0">
        <v>55.310012817382813</v>
      </c>
      <c r="X849">
        <f t="shared" si="39"/>
        <v>192.01974668884279</v>
      </c>
      <c r="Y849">
        <f t="shared" si="40"/>
        <v>195.16386744689942</v>
      </c>
      <c r="Z849">
        <f t="shared" si="41"/>
        <v>-3.1441165974140168</v>
      </c>
    </row>
    <row r="850">
      <c r="A850" t="s">
        <v>89</v>
      </c>
      <c r="B850" t="s">
        <v>90</v>
      </c>
      <c r="C850" t="s">
        <v>92</v>
      </c>
      <c r="D850" t="s">
        <v>82</v>
      </c>
      <c r="E850" t="s">
        <v>100</v>
      </c>
      <c r="F850" s="0">
        <v>9</v>
      </c>
      <c r="G850" s="0">
        <v>240.79623413085937</v>
      </c>
      <c r="H850" s="0">
        <v>241.619384765625</v>
      </c>
      <c r="I850" s="0">
        <v>-0.82314753532409668</v>
      </c>
      <c r="J850" s="0">
        <v>-0.0034184402320533991</v>
      </c>
      <c r="K850" s="0">
        <v>-4.8653354644775391</v>
      </c>
      <c r="L850" s="0">
        <v>-2.4771780967712402</v>
      </c>
      <c r="M850" s="0">
        <v>-0.82314753532409668</v>
      </c>
      <c r="N850" s="0">
        <v>0.83088308572769165</v>
      </c>
      <c r="O850" s="0">
        <v>3.2190406322479248</v>
      </c>
      <c r="P850" s="0">
        <v>-6.0112400054931641</v>
      </c>
      <c r="Q850" s="0">
        <v>4.3649449348449707</v>
      </c>
      <c r="R850" s="0">
        <v>831</v>
      </c>
      <c r="S850" s="0">
        <v>9.9485750198364258</v>
      </c>
      <c r="T850" s="0">
        <v>3.1541361808776855</v>
      </c>
      <c r="U850" s="0">
        <v>56.518707275390625</v>
      </c>
      <c r="V850" s="0">
        <v>64</v>
      </c>
      <c r="W850" s="0">
        <v>57.344993591308594</v>
      </c>
      <c r="X850">
        <f t="shared" si="39"/>
        <v>200.10167056274415</v>
      </c>
      <c r="Y850">
        <f t="shared" si="40"/>
        <v>200.78570874023438</v>
      </c>
      <c r="Z850">
        <f t="shared" si="41"/>
        <v>-0.68403560185432433</v>
      </c>
    </row>
    <row r="851">
      <c r="A851" t="s">
        <v>89</v>
      </c>
      <c r="B851" t="s">
        <v>90</v>
      </c>
      <c r="C851" t="s">
        <v>92</v>
      </c>
      <c r="D851" t="s">
        <v>82</v>
      </c>
      <c r="E851" t="s">
        <v>100</v>
      </c>
      <c r="F851" s="0">
        <v>10</v>
      </c>
      <c r="G851" s="0">
        <v>244.6343994140625</v>
      </c>
      <c r="H851" s="0">
        <v>244.15980529785156</v>
      </c>
      <c r="I851" s="0">
        <v>0.47460222244262695</v>
      </c>
      <c r="J851" s="0">
        <v>0.0019400469027459621</v>
      </c>
      <c r="K851" s="0">
        <v>-3.5188913345336914</v>
      </c>
      <c r="L851" s="0">
        <v>-1.1595029830932617</v>
      </c>
      <c r="M851" s="0">
        <v>0.47460222244262695</v>
      </c>
      <c r="N851" s="0">
        <v>2.1087074279785156</v>
      </c>
      <c r="O851" s="0">
        <v>4.4680957794189453</v>
      </c>
      <c r="P851" s="0">
        <v>-4.6509914398193359</v>
      </c>
      <c r="Q851" s="0">
        <v>5.6001958847045898</v>
      </c>
      <c r="R851" s="0">
        <v>831</v>
      </c>
      <c r="S851" s="0">
        <v>9.7103261947631836</v>
      </c>
      <c r="T851" s="0">
        <v>3.1161396503448486</v>
      </c>
      <c r="U851" s="0">
        <v>56.518707275390625</v>
      </c>
      <c r="V851" s="0">
        <v>64</v>
      </c>
      <c r="W851" s="0">
        <v>58.696018218994141</v>
      </c>
      <c r="X851">
        <f t="shared" si="39"/>
        <v>203.29118591308594</v>
      </c>
      <c r="Y851">
        <f t="shared" si="40"/>
        <v>202.89679820251465</v>
      </c>
      <c r="Z851">
        <f t="shared" si="41"/>
        <v>0.394394446849823</v>
      </c>
    </row>
    <row r="852">
      <c r="A852" t="s">
        <v>89</v>
      </c>
      <c r="B852" t="s">
        <v>90</v>
      </c>
      <c r="C852" t="s">
        <v>92</v>
      </c>
      <c r="D852" t="s">
        <v>82</v>
      </c>
      <c r="E852" t="s">
        <v>100</v>
      </c>
      <c r="F852" s="0">
        <v>11</v>
      </c>
      <c r="G852" s="0">
        <v>245.8890380859375</v>
      </c>
      <c r="H852" s="0">
        <v>238.60379028320312</v>
      </c>
      <c r="I852" s="0">
        <v>7.2852396965026855</v>
      </c>
      <c r="J852" s="0">
        <v>0.02962815947830677</v>
      </c>
      <c r="K852" s="0">
        <v>2.4248631000518799</v>
      </c>
      <c r="L852" s="0">
        <v>5.2964129447937012</v>
      </c>
      <c r="M852" s="0">
        <v>7.2852396965026855</v>
      </c>
      <c r="N852" s="0">
        <v>9.2740659713745117</v>
      </c>
      <c r="O852" s="0">
        <v>12.14561653137207</v>
      </c>
      <c r="P852" s="0">
        <v>1.0470138788223267</v>
      </c>
      <c r="Q852" s="0">
        <v>13.523465156555176</v>
      </c>
      <c r="R852" s="0">
        <v>831</v>
      </c>
      <c r="S852" s="0">
        <v>14.383603096008301</v>
      </c>
      <c r="T852" s="0">
        <v>3.792572021484375</v>
      </c>
      <c r="U852" s="0">
        <v>56.518707275390625</v>
      </c>
      <c r="V852" s="0">
        <v>64</v>
      </c>
      <c r="W852" s="0">
        <v>60.335342407226563</v>
      </c>
      <c r="X852">
        <f t="shared" si="39"/>
        <v>204.33379064941406</v>
      </c>
      <c r="Y852">
        <f t="shared" si="40"/>
        <v>198.27974972534179</v>
      </c>
      <c r="Z852">
        <f t="shared" si="41"/>
        <v>6.0540341877937314</v>
      </c>
    </row>
    <row r="853">
      <c r="A853" t="s">
        <v>89</v>
      </c>
      <c r="B853" t="s">
        <v>90</v>
      </c>
      <c r="C853" t="s">
        <v>92</v>
      </c>
      <c r="D853" t="s">
        <v>82</v>
      </c>
      <c r="E853" t="s">
        <v>100</v>
      </c>
      <c r="F853" s="0">
        <v>12</v>
      </c>
      <c r="G853" s="0">
        <v>246.90585327148437</v>
      </c>
      <c r="H853" s="0">
        <v>224.58831787109375</v>
      </c>
      <c r="I853" s="0">
        <v>22.317529678344727</v>
      </c>
      <c r="J853" s="0">
        <v>0.09038882702589035</v>
      </c>
      <c r="K853" s="0">
        <v>16.194070816040039</v>
      </c>
      <c r="L853" s="0">
        <v>19.811859130859375</v>
      </c>
      <c r="M853" s="0">
        <v>22.317529678344727</v>
      </c>
      <c r="N853" s="0">
        <v>24.823200225830078</v>
      </c>
      <c r="O853" s="0">
        <v>28.440988540649414</v>
      </c>
      <c r="P853" s="0">
        <v>14.458155632019043</v>
      </c>
      <c r="Q853" s="0">
        <v>30.176902770996094</v>
      </c>
      <c r="R853" s="0">
        <v>831</v>
      </c>
      <c r="S853" s="0">
        <v>22.830812454223633</v>
      </c>
      <c r="T853" s="0">
        <v>4.7781600952148437</v>
      </c>
      <c r="U853" s="0">
        <v>56.518707275390625</v>
      </c>
      <c r="V853" s="0">
        <v>64</v>
      </c>
      <c r="W853" s="0">
        <v>61.518695831298828</v>
      </c>
      <c r="X853">
        <f t="shared" si="39"/>
        <v>205.17876406860353</v>
      </c>
      <c r="Y853">
        <f t="shared" si="40"/>
        <v>186.63289215087892</v>
      </c>
      <c r="Z853">
        <f t="shared" si="41"/>
        <v>18.545867162704468</v>
      </c>
    </row>
    <row r="854">
      <c r="A854" t="s">
        <v>89</v>
      </c>
      <c r="B854" t="s">
        <v>90</v>
      </c>
      <c r="C854" t="s">
        <v>92</v>
      </c>
      <c r="D854" t="s">
        <v>82</v>
      </c>
      <c r="E854" t="s">
        <v>100</v>
      </c>
      <c r="F854" s="0">
        <v>13</v>
      </c>
      <c r="G854" s="0">
        <v>243.28608703613281</v>
      </c>
      <c r="H854" s="0">
        <v>223.217529296875</v>
      </c>
      <c r="I854" s="0">
        <v>20.068563461303711</v>
      </c>
      <c r="J854" s="0">
        <v>0.082489565014839172</v>
      </c>
      <c r="K854" s="0">
        <v>14.156963348388672</v>
      </c>
      <c r="L854" s="0">
        <v>17.64958381652832</v>
      </c>
      <c r="M854" s="0">
        <v>20.068563461303711</v>
      </c>
      <c r="N854" s="0">
        <v>22.487543106079102</v>
      </c>
      <c r="O854" s="0">
        <v>25.98016357421875</v>
      </c>
      <c r="P854" s="0">
        <v>12.481106758117676</v>
      </c>
      <c r="Q854" s="0">
        <v>27.65601921081543</v>
      </c>
      <c r="R854" s="0">
        <v>831</v>
      </c>
      <c r="S854" s="0">
        <v>21.278348922729492</v>
      </c>
      <c r="T854" s="0">
        <v>4.6128458976745605</v>
      </c>
      <c r="U854" s="0">
        <v>56.518707275390625</v>
      </c>
      <c r="V854" s="0">
        <v>64</v>
      </c>
      <c r="W854" s="0">
        <v>62.118213653564453</v>
      </c>
      <c r="X854">
        <f t="shared" si="39"/>
        <v>202.17073832702636</v>
      </c>
      <c r="Y854">
        <f t="shared" si="40"/>
        <v>185.49376684570314</v>
      </c>
      <c r="Z854">
        <f t="shared" si="41"/>
        <v>16.676976236343386</v>
      </c>
    </row>
    <row r="855">
      <c r="A855" t="s">
        <v>89</v>
      </c>
      <c r="B855" t="s">
        <v>90</v>
      </c>
      <c r="C855" t="s">
        <v>92</v>
      </c>
      <c r="D855" t="s">
        <v>82</v>
      </c>
      <c r="E855" t="s">
        <v>100</v>
      </c>
      <c r="F855" s="0">
        <v>14</v>
      </c>
      <c r="G855" s="0">
        <v>240.88243103027344</v>
      </c>
      <c r="H855" s="0">
        <v>222.66600036621094</v>
      </c>
      <c r="I855" s="0">
        <v>18.216434478759766</v>
      </c>
      <c r="J855" s="0">
        <v>0.075623758137226105</v>
      </c>
      <c r="K855" s="0">
        <v>12.382096290588379</v>
      </c>
      <c r="L855" s="0">
        <v>15.829071044921875</v>
      </c>
      <c r="M855" s="0">
        <v>18.216434478759766</v>
      </c>
      <c r="N855" s="0">
        <v>20.603797912597656</v>
      </c>
      <c r="O855" s="0">
        <v>24.050771713256836</v>
      </c>
      <c r="P855" s="0">
        <v>10.728142738342285</v>
      </c>
      <c r="Q855" s="0">
        <v>25.70472526550293</v>
      </c>
      <c r="R855" s="0">
        <v>831</v>
      </c>
      <c r="S855" s="0">
        <v>20.725784301757813</v>
      </c>
      <c r="T855" s="0">
        <v>4.5525579452514648</v>
      </c>
      <c r="U855" s="0">
        <v>56.518707275390625</v>
      </c>
      <c r="V855" s="0">
        <v>64</v>
      </c>
      <c r="W855" s="0">
        <v>62.1326904296875</v>
      </c>
      <c r="X855">
        <f t="shared" si="39"/>
        <v>200.17330018615723</v>
      </c>
      <c r="Y855">
        <f t="shared" si="40"/>
        <v>185.03544630432128</v>
      </c>
      <c r="Z855">
        <f t="shared" si="41"/>
        <v>15.137857051849366</v>
      </c>
    </row>
    <row r="856">
      <c r="A856" t="s">
        <v>89</v>
      </c>
      <c r="B856" t="s">
        <v>90</v>
      </c>
      <c r="C856" t="s">
        <v>92</v>
      </c>
      <c r="D856" t="s">
        <v>82</v>
      </c>
      <c r="E856" t="s">
        <v>100</v>
      </c>
      <c r="F856" s="0">
        <v>15</v>
      </c>
      <c r="G856" s="0">
        <v>234.99046325683594</v>
      </c>
      <c r="H856" s="0">
        <v>220.09417724609375</v>
      </c>
      <c r="I856" s="0">
        <v>14.896274566650391</v>
      </c>
      <c r="J856" s="0">
        <v>0.063390977680683136</v>
      </c>
      <c r="K856" s="0">
        <v>9.3707876205444336</v>
      </c>
      <c r="L856" s="0">
        <v>12.635290145874023</v>
      </c>
      <c r="M856" s="0">
        <v>14.896274566650391</v>
      </c>
      <c r="N856" s="0">
        <v>17.157258987426758</v>
      </c>
      <c r="O856" s="0">
        <v>20.421762466430664</v>
      </c>
      <c r="P856" s="0">
        <v>7.8043885231018066</v>
      </c>
      <c r="Q856" s="0">
        <v>21.988161087036133</v>
      </c>
      <c r="R856" s="0">
        <v>831</v>
      </c>
      <c r="S856" s="0">
        <v>18.589553833007813</v>
      </c>
      <c r="T856" s="0">
        <v>4.3115606307983398</v>
      </c>
      <c r="U856" s="0">
        <v>56.518707275390625</v>
      </c>
      <c r="V856" s="0">
        <v>64</v>
      </c>
      <c r="W856" s="0">
        <v>61.977081298828125</v>
      </c>
      <c r="X856">
        <f t="shared" si="39"/>
        <v>195.27707496643066</v>
      </c>
      <c r="Y856">
        <f t="shared" si="40"/>
        <v>182.8982612915039</v>
      </c>
      <c r="Z856">
        <f t="shared" si="41"/>
        <v>12.378804164886475</v>
      </c>
    </row>
    <row r="857">
      <c r="A857" t="s">
        <v>89</v>
      </c>
      <c r="B857" t="s">
        <v>90</v>
      </c>
      <c r="C857" t="s">
        <v>92</v>
      </c>
      <c r="D857" t="s">
        <v>82</v>
      </c>
      <c r="E857" t="s">
        <v>100</v>
      </c>
      <c r="F857" s="0">
        <v>16</v>
      </c>
      <c r="G857" s="0">
        <v>226.31576538085937</v>
      </c>
      <c r="H857" s="0">
        <v>214.17805480957031</v>
      </c>
      <c r="I857" s="0">
        <v>12.13770866394043</v>
      </c>
      <c r="J857" s="0">
        <v>0.053631741553544998</v>
      </c>
      <c r="K857" s="0">
        <v>7.0128688812255859</v>
      </c>
      <c r="L857" s="0">
        <v>10.040665626525879</v>
      </c>
      <c r="M857" s="0">
        <v>12.13770866394043</v>
      </c>
      <c r="N857" s="0">
        <v>14.23475170135498</v>
      </c>
      <c r="O857" s="0">
        <v>17.262548446655273</v>
      </c>
      <c r="P857" s="0">
        <v>5.5600481033325195</v>
      </c>
      <c r="Q857" s="0">
        <v>18.715370178222656</v>
      </c>
      <c r="R857" s="0">
        <v>831</v>
      </c>
      <c r="S857" s="0">
        <v>15.991471290588379</v>
      </c>
      <c r="T857" s="0">
        <v>3.9989337921142578</v>
      </c>
      <c r="U857" s="0">
        <v>56.518707275390625</v>
      </c>
      <c r="V857" s="0">
        <v>64</v>
      </c>
      <c r="W857" s="0">
        <v>60.828708648681641</v>
      </c>
      <c r="X857">
        <f t="shared" si="39"/>
        <v>188.06840103149415</v>
      </c>
      <c r="Y857">
        <f t="shared" si="40"/>
        <v>177.98196354675292</v>
      </c>
      <c r="Z857">
        <f t="shared" si="41"/>
        <v>10.086435899734497</v>
      </c>
    </row>
    <row r="858">
      <c r="A858" t="s">
        <v>89</v>
      </c>
      <c r="B858" t="s">
        <v>90</v>
      </c>
      <c r="C858" t="s">
        <v>92</v>
      </c>
      <c r="D858" t="s">
        <v>82</v>
      </c>
      <c r="E858" t="s">
        <v>100</v>
      </c>
      <c r="F858" s="0">
        <v>17</v>
      </c>
      <c r="G858" s="0">
        <v>221.86833190917969</v>
      </c>
      <c r="H858" s="0">
        <v>208.59938049316406</v>
      </c>
      <c r="I858" s="0">
        <v>13.268936157226563</v>
      </c>
      <c r="J858" s="0">
        <v>0.059805452823638916</v>
      </c>
      <c r="K858" s="0">
        <v>8.3404455184936523</v>
      </c>
      <c r="L858" s="0">
        <v>11.252238273620605</v>
      </c>
      <c r="M858" s="0">
        <v>13.268936157226563</v>
      </c>
      <c r="N858" s="0">
        <v>15.28563404083252</v>
      </c>
      <c r="O858" s="0">
        <v>18.197425842285156</v>
      </c>
      <c r="P858" s="0">
        <v>6.9432873725891113</v>
      </c>
      <c r="Q858" s="0">
        <v>19.594585418701172</v>
      </c>
      <c r="R858" s="0">
        <v>831</v>
      </c>
      <c r="S858" s="0">
        <v>14.78957462310791</v>
      </c>
      <c r="T858" s="0">
        <v>3.8457214832305908</v>
      </c>
      <c r="U858" s="0">
        <v>56.518707275390625</v>
      </c>
      <c r="V858" s="0">
        <v>64</v>
      </c>
      <c r="W858" s="0">
        <v>58.300361633300781</v>
      </c>
      <c r="X858">
        <f t="shared" si="39"/>
        <v>184.37258381652833</v>
      </c>
      <c r="Y858">
        <f t="shared" si="40"/>
        <v>173.34608518981935</v>
      </c>
      <c r="Z858">
        <f t="shared" si="41"/>
        <v>11.026485946655274</v>
      </c>
    </row>
    <row r="859">
      <c r="A859" t="s">
        <v>89</v>
      </c>
      <c r="B859" t="s">
        <v>90</v>
      </c>
      <c r="C859" t="s">
        <v>92</v>
      </c>
      <c r="D859" t="s">
        <v>82</v>
      </c>
      <c r="E859" t="s">
        <v>100</v>
      </c>
      <c r="F859" s="0">
        <v>18</v>
      </c>
      <c r="G859" s="0">
        <v>218.28538513183594</v>
      </c>
      <c r="H859" s="0">
        <v>210.35336303710937</v>
      </c>
      <c r="I859" s="0">
        <v>7.9320068359375</v>
      </c>
      <c r="J859" s="0">
        <v>0.036337781697511673</v>
      </c>
      <c r="K859" s="0">
        <v>3.0236797332763672</v>
      </c>
      <c r="L859" s="0">
        <v>5.9235591888427734</v>
      </c>
      <c r="M859" s="0">
        <v>7.9320068359375</v>
      </c>
      <c r="N859" s="0">
        <v>9.9404544830322266</v>
      </c>
      <c r="O859" s="0">
        <v>12.840333938598633</v>
      </c>
      <c r="P859" s="0">
        <v>1.6322371959686279</v>
      </c>
      <c r="Q859" s="0">
        <v>14.231776237487793</v>
      </c>
      <c r="R859" s="0">
        <v>831</v>
      </c>
      <c r="S859" s="0">
        <v>14.668807983398438</v>
      </c>
      <c r="T859" s="0">
        <v>3.8299880027770996</v>
      </c>
      <c r="U859" s="0">
        <v>56.518707275390625</v>
      </c>
      <c r="V859" s="0">
        <v>64</v>
      </c>
      <c r="W859" s="0">
        <v>56.501808166503906</v>
      </c>
      <c r="X859">
        <f t="shared" si="39"/>
        <v>181.39515504455565</v>
      </c>
      <c r="Y859">
        <f t="shared" si="40"/>
        <v>174.80364468383789</v>
      </c>
      <c r="Z859">
        <f t="shared" si="41"/>
        <v>6.5914976806640624</v>
      </c>
    </row>
    <row r="860">
      <c r="A860" t="s">
        <v>89</v>
      </c>
      <c r="B860" t="s">
        <v>90</v>
      </c>
      <c r="C860" t="s">
        <v>92</v>
      </c>
      <c r="D860" t="s">
        <v>82</v>
      </c>
      <c r="E860" t="s">
        <v>100</v>
      </c>
      <c r="F860" s="0">
        <v>19</v>
      </c>
      <c r="G860" s="0">
        <v>210.02906799316406</v>
      </c>
      <c r="H860" s="0">
        <v>211.20640563964844</v>
      </c>
      <c r="I860" s="0">
        <v>-1.1773369312286377</v>
      </c>
      <c r="J860" s="0">
        <v>-0.0056055905297398567</v>
      </c>
      <c r="K860" s="0">
        <v>-5.0828952789306641</v>
      </c>
      <c r="L860" s="0">
        <v>-2.7754597663879395</v>
      </c>
      <c r="M860" s="0">
        <v>-1.1773369312286377</v>
      </c>
      <c r="N860" s="0">
        <v>0.4207858145236969</v>
      </c>
      <c r="O860" s="0">
        <v>2.7282211780548096</v>
      </c>
      <c r="P860" s="0">
        <v>-6.1900668144226074</v>
      </c>
      <c r="Q860" s="0">
        <v>3.8353927135467529</v>
      </c>
      <c r="R860" s="0">
        <v>831</v>
      </c>
      <c r="S860" s="0">
        <v>9.2873983383178711</v>
      </c>
      <c r="T860" s="0">
        <v>3.0475232601165771</v>
      </c>
      <c r="U860" s="0">
        <v>56.518707275390625</v>
      </c>
      <c r="V860" s="0">
        <v>64</v>
      </c>
      <c r="W860" s="0">
        <v>55.270206451416016</v>
      </c>
      <c r="X860">
        <f t="shared" si="39"/>
        <v>174.53415550231932</v>
      </c>
      <c r="Y860">
        <f t="shared" si="40"/>
        <v>175.51252308654784</v>
      </c>
      <c r="Z860">
        <f t="shared" si="41"/>
        <v>-0.9783669898509979</v>
      </c>
    </row>
    <row r="861">
      <c r="A861" t="s">
        <v>89</v>
      </c>
      <c r="B861" t="s">
        <v>90</v>
      </c>
      <c r="C861" t="s">
        <v>92</v>
      </c>
      <c r="D861" t="s">
        <v>82</v>
      </c>
      <c r="E861" t="s">
        <v>100</v>
      </c>
      <c r="F861" s="0">
        <v>20</v>
      </c>
      <c r="G861" s="0">
        <v>203.01145935058594</v>
      </c>
      <c r="H861" s="0">
        <v>203.77296447753906</v>
      </c>
      <c r="I861" s="0">
        <v>-0.76149505376815796</v>
      </c>
      <c r="J861" s="0">
        <v>-0.0037509955000132322</v>
      </c>
      <c r="K861" s="0">
        <v>-4.4747262001037598</v>
      </c>
      <c r="L861" s="0">
        <v>-2.280919075012207</v>
      </c>
      <c r="M861" s="0">
        <v>-0.76149505376815796</v>
      </c>
      <c r="N861" s="0">
        <v>0.75792896747589111</v>
      </c>
      <c r="O861" s="0">
        <v>2.9517359733581543</v>
      </c>
      <c r="P861" s="0">
        <v>-5.5273752212524414</v>
      </c>
      <c r="Q861" s="0">
        <v>4.0043854713439941</v>
      </c>
      <c r="R861" s="0">
        <v>831</v>
      </c>
      <c r="S861" s="0">
        <v>8.3952131271362305</v>
      </c>
      <c r="T861" s="0">
        <v>2.8974494934082031</v>
      </c>
      <c r="U861" s="0">
        <v>56.518707275390625</v>
      </c>
      <c r="V861" s="0">
        <v>64</v>
      </c>
      <c r="W861" s="0">
        <v>54.247287750244141</v>
      </c>
      <c r="X861">
        <f t="shared" si="39"/>
        <v>168.7025227203369</v>
      </c>
      <c r="Y861">
        <f t="shared" si="40"/>
        <v>169.33533348083495</v>
      </c>
      <c r="Z861">
        <f t="shared" si="41"/>
        <v>-0.63280238968133928</v>
      </c>
    </row>
    <row r="862">
      <c r="A862" t="s">
        <v>89</v>
      </c>
      <c r="B862" t="s">
        <v>90</v>
      </c>
      <c r="C862" t="s">
        <v>92</v>
      </c>
      <c r="D862" t="s">
        <v>82</v>
      </c>
      <c r="E862" t="s">
        <v>100</v>
      </c>
      <c r="F862" s="0">
        <v>21</v>
      </c>
      <c r="G862" s="0">
        <v>198.44534301757813</v>
      </c>
      <c r="H862" s="0">
        <v>199.5927734375</v>
      </c>
      <c r="I862" s="0">
        <v>-1.1474341154098511</v>
      </c>
      <c r="J862" s="0">
        <v>-0.0057821166701614857</v>
      </c>
      <c r="K862" s="0">
        <v>-4.897181510925293</v>
      </c>
      <c r="L862" s="0">
        <v>-2.681800365447998</v>
      </c>
      <c r="M862" s="0">
        <v>-1.1474341154098511</v>
      </c>
      <c r="N862" s="0">
        <v>0.38693210482597351</v>
      </c>
      <c r="O862" s="0">
        <v>2.6023132801055908</v>
      </c>
      <c r="P862" s="0">
        <v>-5.9601826667785645</v>
      </c>
      <c r="Q862" s="0">
        <v>3.6653144359588623</v>
      </c>
      <c r="R862" s="0">
        <v>831</v>
      </c>
      <c r="S862" s="0">
        <v>8.5611448287963867</v>
      </c>
      <c r="T862" s="0">
        <v>2.9259433746337891</v>
      </c>
      <c r="U862" s="0">
        <v>56.518707275390625</v>
      </c>
      <c r="V862" s="0">
        <v>64</v>
      </c>
      <c r="W862" s="0">
        <v>54.102531433105469</v>
      </c>
      <c r="X862">
        <f t="shared" si="39"/>
        <v>164.90808004760743</v>
      </c>
      <c r="Y862">
        <f t="shared" si="40"/>
        <v>165.86159472656249</v>
      </c>
      <c r="Z862">
        <f t="shared" si="41"/>
        <v>-0.95351774990558624</v>
      </c>
    </row>
    <row r="863">
      <c r="A863" t="s">
        <v>89</v>
      </c>
      <c r="B863" t="s">
        <v>90</v>
      </c>
      <c r="C863" t="s">
        <v>92</v>
      </c>
      <c r="D863" t="s">
        <v>82</v>
      </c>
      <c r="E863" t="s">
        <v>100</v>
      </c>
      <c r="F863" s="0">
        <v>22</v>
      </c>
      <c r="G863" s="0">
        <v>188.83100891113281</v>
      </c>
      <c r="H863" s="0">
        <v>190.08847045898437</v>
      </c>
      <c r="I863" s="0">
        <v>-1.2574582099914551</v>
      </c>
      <c r="J863" s="0">
        <v>-0.0066591720096766949</v>
      </c>
      <c r="K863" s="0">
        <v>-5.3381929397583008</v>
      </c>
      <c r="L863" s="0">
        <v>-2.9272618293762207</v>
      </c>
      <c r="M863" s="0">
        <v>-1.2574582099914551</v>
      </c>
      <c r="N863" s="0">
        <v>0.412345290184021</v>
      </c>
      <c r="O863" s="0">
        <v>2.8232762813568115</v>
      </c>
      <c r="P863" s="0">
        <v>-6.4950242042541504</v>
      </c>
      <c r="Q863" s="0">
        <v>3.9801080226898193</v>
      </c>
      <c r="R863" s="0">
        <v>831</v>
      </c>
      <c r="S863" s="0">
        <v>10.139220237731934</v>
      </c>
      <c r="T863" s="0">
        <v>3.1842141151428223</v>
      </c>
      <c r="U863" s="0">
        <v>56.518707275390625</v>
      </c>
      <c r="V863" s="0">
        <v>64</v>
      </c>
      <c r="W863" s="0">
        <v>53.823883056640625</v>
      </c>
      <c r="X863">
        <f t="shared" si="39"/>
        <v>156.91856840515138</v>
      </c>
      <c r="Y863">
        <f t="shared" si="40"/>
        <v>157.96351895141601</v>
      </c>
      <c r="Z863">
        <f t="shared" si="41"/>
        <v>-1.0449477725028993</v>
      </c>
    </row>
    <row r="864">
      <c r="A864" t="s">
        <v>89</v>
      </c>
      <c r="B864" t="s">
        <v>90</v>
      </c>
      <c r="C864" t="s">
        <v>92</v>
      </c>
      <c r="D864" t="s">
        <v>82</v>
      </c>
      <c r="E864" t="s">
        <v>100</v>
      </c>
      <c r="F864" s="0">
        <v>23</v>
      </c>
      <c r="G864" s="0">
        <v>181.16299438476562</v>
      </c>
      <c r="H864" s="0">
        <v>182.59585571289062</v>
      </c>
      <c r="I864" s="0">
        <v>-1.4328699111938477</v>
      </c>
      <c r="J864" s="0">
        <v>-0.0079092858359217644</v>
      </c>
      <c r="K864" s="0">
        <v>-5.5056214332580566</v>
      </c>
      <c r="L864" s="0">
        <v>-3.0994067192077637</v>
      </c>
      <c r="M864" s="0">
        <v>-1.4328699111938477</v>
      </c>
      <c r="N864" s="0">
        <v>0.23366689682006836</v>
      </c>
      <c r="O864" s="0">
        <v>2.6398813724517822</v>
      </c>
      <c r="P864" s="0">
        <v>-6.6601896286010742</v>
      </c>
      <c r="Q864" s="0">
        <v>3.7944498062133789</v>
      </c>
      <c r="R864" s="0">
        <v>831</v>
      </c>
      <c r="S864" s="0">
        <v>10.099586486816406</v>
      </c>
      <c r="T864" s="0">
        <v>3.1779847145080566</v>
      </c>
      <c r="U864" s="0">
        <v>56.518707275390625</v>
      </c>
      <c r="V864" s="0">
        <v>64</v>
      </c>
      <c r="W864" s="0">
        <v>52.907115936279297</v>
      </c>
      <c r="X864">
        <f t="shared" si="39"/>
        <v>150.54644833374024</v>
      </c>
      <c r="Y864">
        <f t="shared" si="40"/>
        <v>151.73715609741211</v>
      </c>
      <c r="Z864">
        <f t="shared" si="41"/>
        <v>-1.1907148962020875</v>
      </c>
    </row>
    <row r="865">
      <c r="A865" t="s">
        <v>89</v>
      </c>
      <c r="B865" t="s">
        <v>90</v>
      </c>
      <c r="C865" t="s">
        <v>92</v>
      </c>
      <c r="D865" t="s">
        <v>82</v>
      </c>
      <c r="E865" t="s">
        <v>100</v>
      </c>
      <c r="F865" s="0">
        <v>24</v>
      </c>
      <c r="G865" s="0">
        <v>174.82499694824219</v>
      </c>
      <c r="H865" s="0">
        <v>175.50314331054687</v>
      </c>
      <c r="I865" s="0">
        <v>-0.67815226316452026</v>
      </c>
      <c r="J865" s="0">
        <v>-0.0038790348917245865</v>
      </c>
      <c r="K865" s="0">
        <v>-4.9776501655578613</v>
      </c>
      <c r="L865" s="0">
        <v>-2.437471866607666</v>
      </c>
      <c r="M865" s="0">
        <v>-0.67815226316452026</v>
      </c>
      <c r="N865" s="0">
        <v>1.081167459487915</v>
      </c>
      <c r="O865" s="0">
        <v>3.6213457584381104</v>
      </c>
      <c r="P865" s="0">
        <v>-6.1964983940124512</v>
      </c>
      <c r="Q865" s="0">
        <v>4.8401937484741211</v>
      </c>
      <c r="R865" s="0">
        <v>831</v>
      </c>
      <c r="S865" s="0">
        <v>11.255461692810059</v>
      </c>
      <c r="T865" s="0">
        <v>3.3549160957336426</v>
      </c>
      <c r="U865" s="0">
        <v>56.518707275390625</v>
      </c>
      <c r="V865" s="0">
        <v>64</v>
      </c>
      <c r="W865" s="0">
        <v>52.547649383544922</v>
      </c>
      <c r="X865">
        <f t="shared" si="39"/>
        <v>145.27957246398927</v>
      </c>
      <c r="Y865">
        <f t="shared" si="40"/>
        <v>145.84311209106446</v>
      </c>
      <c r="Z865">
        <f t="shared" si="41"/>
        <v>-0.56354453068971633</v>
      </c>
    </row>
    <row r="866">
      <c r="A866" t="s">
        <v>89</v>
      </c>
      <c r="B866" t="s">
        <v>90</v>
      </c>
      <c r="C866" t="s">
        <v>92</v>
      </c>
      <c r="D866" t="s">
        <v>82</v>
      </c>
      <c r="E866" t="s">
        <v>101</v>
      </c>
      <c r="F866" s="0">
        <v>1</v>
      </c>
      <c r="G866" s="0">
        <v>210.45832824707031</v>
      </c>
      <c r="H866" s="0">
        <v>214.95608520507812</v>
      </c>
      <c r="I866" s="0">
        <v>-4.4977540969848633</v>
      </c>
      <c r="J866" s="0">
        <v>-0.021371234208345413</v>
      </c>
      <c r="K866" s="0">
        <v>-11.250659942626953</v>
      </c>
      <c r="L866" s="0">
        <v>-7.2609882354736328</v>
      </c>
      <c r="M866" s="0">
        <v>-4.4977540969848633</v>
      </c>
      <c r="N866" s="0">
        <v>-1.7345197200775146</v>
      </c>
      <c r="O866" s="0">
        <v>2.2551517486572266</v>
      </c>
      <c r="P866" s="0">
        <v>-13.16501522064209</v>
      </c>
      <c r="Q866" s="0">
        <v>4.1695070266723633</v>
      </c>
      <c r="R866" s="0">
        <v>832</v>
      </c>
      <c r="S866" s="0">
        <v>27.765737533569336</v>
      </c>
      <c r="T866" s="0">
        <v>5.2693204879760742</v>
      </c>
      <c r="U866" s="0">
        <v>81.77490234375</v>
      </c>
      <c r="V866" s="0">
        <v>101.5</v>
      </c>
      <c r="W866" s="0">
        <v>69.808799743652344</v>
      </c>
      <c r="X866">
        <f t="shared" si="39"/>
        <v>175.1013291015625</v>
      </c>
      <c r="Y866">
        <f t="shared" si="40"/>
        <v>178.84346289062501</v>
      </c>
      <c r="Z866">
        <f t="shared" si="41"/>
        <v>-3.7421314086914061</v>
      </c>
    </row>
    <row r="867">
      <c r="A867" t="s">
        <v>89</v>
      </c>
      <c r="B867" t="s">
        <v>90</v>
      </c>
      <c r="C867" t="s">
        <v>92</v>
      </c>
      <c r="D867" t="s">
        <v>82</v>
      </c>
      <c r="E867" t="s">
        <v>101</v>
      </c>
      <c r="F867" s="0">
        <v>2</v>
      </c>
      <c r="G867" s="0">
        <v>203.28321838378906</v>
      </c>
      <c r="H867" s="0">
        <v>207.17999267578125</v>
      </c>
      <c r="I867" s="0">
        <v>-3.896784782409668</v>
      </c>
      <c r="J867" s="0">
        <v>-0.019169239327311516</v>
      </c>
      <c r="K867" s="0">
        <v>-10.379016876220703</v>
      </c>
      <c r="L867" s="0">
        <v>-6.5492615699768066</v>
      </c>
      <c r="M867" s="0">
        <v>-3.896784782409668</v>
      </c>
      <c r="N867" s="0">
        <v>-1.2443078756332397</v>
      </c>
      <c r="O867" s="0">
        <v>2.5854473114013672</v>
      </c>
      <c r="P867" s="0">
        <v>-12.216639518737793</v>
      </c>
      <c r="Q867" s="0">
        <v>4.423069953918457</v>
      </c>
      <c r="R867" s="0">
        <v>832</v>
      </c>
      <c r="S867" s="0">
        <v>25.584503173828125</v>
      </c>
      <c r="T867" s="0">
        <v>5.058112621307373</v>
      </c>
      <c r="U867" s="0">
        <v>81.77490234375</v>
      </c>
      <c r="V867" s="0">
        <v>101.5</v>
      </c>
      <c r="W867" s="0">
        <v>68.556076049804688</v>
      </c>
      <c r="X867">
        <f t="shared" si="39"/>
        <v>169.13163769531249</v>
      </c>
      <c r="Y867">
        <f t="shared" si="40"/>
        <v>172.37375390624999</v>
      </c>
      <c r="Z867">
        <f t="shared" si="41"/>
        <v>-3.2421249389648437</v>
      </c>
    </row>
    <row r="868">
      <c r="A868" t="s">
        <v>89</v>
      </c>
      <c r="B868" t="s">
        <v>90</v>
      </c>
      <c r="C868" t="s">
        <v>92</v>
      </c>
      <c r="D868" t="s">
        <v>82</v>
      </c>
      <c r="E868" t="s">
        <v>101</v>
      </c>
      <c r="F868" s="0">
        <v>3</v>
      </c>
      <c r="G868" s="0">
        <v>197.15362548828125</v>
      </c>
      <c r="H868" s="0">
        <v>201.68789672851562</v>
      </c>
      <c r="I868" s="0">
        <v>-4.5342750549316406</v>
      </c>
      <c r="J868" s="0">
        <v>-0.022998690605163574</v>
      </c>
      <c r="K868" s="0">
        <v>-10.970470428466797</v>
      </c>
      <c r="L868" s="0">
        <v>-7.1679139137268066</v>
      </c>
      <c r="M868" s="0">
        <v>-4.5342750549316406</v>
      </c>
      <c r="N868" s="0">
        <v>-1.9006359577178955</v>
      </c>
      <c r="O868" s="0">
        <v>1.9019205570220947</v>
      </c>
      <c r="P868" s="0">
        <v>-12.795042991638184</v>
      </c>
      <c r="Q868" s="0">
        <v>3.7264926433563232</v>
      </c>
      <c r="R868" s="0">
        <v>832</v>
      </c>
      <c r="S868" s="0">
        <v>25.222393035888672</v>
      </c>
      <c r="T868" s="0">
        <v>5.0221900939941406</v>
      </c>
      <c r="U868" s="0">
        <v>81.77490234375</v>
      </c>
      <c r="V868" s="0">
        <v>101.5</v>
      </c>
      <c r="W868" s="0">
        <v>67.578651428222656</v>
      </c>
      <c r="X868">
        <f t="shared" si="39"/>
        <v>164.03181640624999</v>
      </c>
      <c r="Y868">
        <f t="shared" si="40"/>
        <v>167.80433007812499</v>
      </c>
      <c r="Z868">
        <f t="shared" si="41"/>
        <v>-3.7725168457031248</v>
      </c>
    </row>
    <row r="869">
      <c r="A869" t="s">
        <v>89</v>
      </c>
      <c r="B869" t="s">
        <v>90</v>
      </c>
      <c r="C869" t="s">
        <v>92</v>
      </c>
      <c r="D869" t="s">
        <v>82</v>
      </c>
      <c r="E869" t="s">
        <v>101</v>
      </c>
      <c r="F869" s="0">
        <v>4</v>
      </c>
      <c r="G869" s="0">
        <v>197.02108764648437</v>
      </c>
      <c r="H869" s="0">
        <v>200.89016723632812</v>
      </c>
      <c r="I869" s="0">
        <v>-3.8690688610076904</v>
      </c>
      <c r="J869" s="0">
        <v>-0.019637841731309891</v>
      </c>
      <c r="K869" s="0">
        <v>-10.443090438842773</v>
      </c>
      <c r="L869" s="0">
        <v>-6.559105396270752</v>
      </c>
      <c r="M869" s="0">
        <v>-3.8690688610076904</v>
      </c>
      <c r="N869" s="0">
        <v>-1.1790324449539185</v>
      </c>
      <c r="O869" s="0">
        <v>2.7049529552459717</v>
      </c>
      <c r="P869" s="0">
        <v>-12.306734085083008</v>
      </c>
      <c r="Q869" s="0">
        <v>4.5685968399047852</v>
      </c>
      <c r="R869" s="0">
        <v>832</v>
      </c>
      <c r="S869" s="0">
        <v>26.314193725585938</v>
      </c>
      <c r="T869" s="0">
        <v>5.1297364234924316</v>
      </c>
      <c r="U869" s="0">
        <v>81.77490234375</v>
      </c>
      <c r="V869" s="0">
        <v>101.5</v>
      </c>
      <c r="W869" s="0">
        <v>66.01934814453125</v>
      </c>
      <c r="X869">
        <f t="shared" si="39"/>
        <v>163.92154492187501</v>
      </c>
      <c r="Y869">
        <f t="shared" si="40"/>
        <v>167.14061914062501</v>
      </c>
      <c r="Z869">
        <f t="shared" si="41"/>
        <v>-3.2190652923583984</v>
      </c>
    </row>
    <row r="870">
      <c r="A870" t="s">
        <v>89</v>
      </c>
      <c r="B870" t="s">
        <v>90</v>
      </c>
      <c r="C870" t="s">
        <v>92</v>
      </c>
      <c r="D870" t="s">
        <v>82</v>
      </c>
      <c r="E870" t="s">
        <v>101</v>
      </c>
      <c r="F870" s="0">
        <v>5</v>
      </c>
      <c r="G870" s="0">
        <v>201.9158935546875</v>
      </c>
      <c r="H870" s="0">
        <v>207.98667907714844</v>
      </c>
      <c r="I870" s="0">
        <v>-6.0707926750183105</v>
      </c>
      <c r="J870" s="0">
        <v>-0.030065948143601418</v>
      </c>
      <c r="K870" s="0">
        <v>-13.282403945922852</v>
      </c>
      <c r="L870" s="0">
        <v>-9.0217256546020508</v>
      </c>
      <c r="M870" s="0">
        <v>-6.0707926750183105</v>
      </c>
      <c r="N870" s="0">
        <v>-3.1198596954345703</v>
      </c>
      <c r="O870" s="0">
        <v>1.1408185958862305</v>
      </c>
      <c r="P870" s="0">
        <v>-15.32679557800293</v>
      </c>
      <c r="Q870" s="0">
        <v>3.1852102279663086</v>
      </c>
      <c r="R870" s="0">
        <v>832</v>
      </c>
      <c r="S870" s="0">
        <v>31.665945053100586</v>
      </c>
      <c r="T870" s="0">
        <v>5.6272501945495605</v>
      </c>
      <c r="U870" s="0">
        <v>81.77490234375</v>
      </c>
      <c r="V870" s="0">
        <v>101.5</v>
      </c>
      <c r="W870" s="0">
        <v>64.994071960449219</v>
      </c>
      <c r="X870">
        <f t="shared" si="39"/>
        <v>167.9940234375</v>
      </c>
      <c r="Y870">
        <f t="shared" si="40"/>
        <v>173.0449169921875</v>
      </c>
      <c r="Z870">
        <f t="shared" si="41"/>
        <v>-5.0508995056152344</v>
      </c>
    </row>
    <row r="871">
      <c r="A871" t="s">
        <v>89</v>
      </c>
      <c r="B871" t="s">
        <v>90</v>
      </c>
      <c r="C871" t="s">
        <v>92</v>
      </c>
      <c r="D871" t="s">
        <v>82</v>
      </c>
      <c r="E871" t="s">
        <v>101</v>
      </c>
      <c r="F871" s="0">
        <v>6</v>
      </c>
      <c r="G871" s="0">
        <v>220.80262756347656</v>
      </c>
      <c r="H871" s="0">
        <v>220.36323547363281</v>
      </c>
      <c r="I871" s="0">
        <v>0.43939602375030518</v>
      </c>
      <c r="J871" s="0">
        <v>0.0019899944309145212</v>
      </c>
      <c r="K871" s="0">
        <v>-7.3696599006652832</v>
      </c>
      <c r="L871" s="0">
        <v>-2.7560062408447266</v>
      </c>
      <c r="M871" s="0">
        <v>0.43939602375030518</v>
      </c>
      <c r="N871" s="0">
        <v>3.6347982883453369</v>
      </c>
      <c r="O871" s="0">
        <v>8.2484521865844727</v>
      </c>
      <c r="P871" s="0">
        <v>-9.5834188461303711</v>
      </c>
      <c r="Q871" s="0">
        <v>10.462210655212402</v>
      </c>
      <c r="R871" s="0">
        <v>832</v>
      </c>
      <c r="S871" s="0">
        <v>37.129993438720703</v>
      </c>
      <c r="T871" s="0">
        <v>6.0934386253356934</v>
      </c>
      <c r="U871" s="0">
        <v>81.77490234375</v>
      </c>
      <c r="V871" s="0">
        <v>101.5</v>
      </c>
      <c r="W871" s="0">
        <v>70.319000244140625</v>
      </c>
      <c r="X871">
        <f t="shared" si="39"/>
        <v>183.70778613281249</v>
      </c>
      <c r="Y871">
        <f t="shared" si="40"/>
        <v>183.34221191406249</v>
      </c>
      <c r="Z871">
        <f t="shared" si="41"/>
        <v>0.36557749176025389</v>
      </c>
    </row>
    <row r="872">
      <c r="A872" t="s">
        <v>89</v>
      </c>
      <c r="B872" t="s">
        <v>90</v>
      </c>
      <c r="C872" t="s">
        <v>92</v>
      </c>
      <c r="D872" t="s">
        <v>82</v>
      </c>
      <c r="E872" t="s">
        <v>101</v>
      </c>
      <c r="F872" s="0">
        <v>7</v>
      </c>
      <c r="G872" s="0">
        <v>238.07966613769531</v>
      </c>
      <c r="H872" s="0">
        <v>233.09049987792969</v>
      </c>
      <c r="I872" s="0">
        <v>4.9891562461853027</v>
      </c>
      <c r="J872" s="0">
        <v>0.020955827087163925</v>
      </c>
      <c r="K872" s="0">
        <v>-2.7710697650909424</v>
      </c>
      <c r="L872" s="0">
        <v>1.8137346506118774</v>
      </c>
      <c r="M872" s="0">
        <v>4.9891562461853027</v>
      </c>
      <c r="N872" s="0">
        <v>8.1645774841308594</v>
      </c>
      <c r="O872" s="0">
        <v>12.749382019042969</v>
      </c>
      <c r="P872" s="0">
        <v>-4.9709858894348145</v>
      </c>
      <c r="Q872" s="0">
        <v>14.949298858642578</v>
      </c>
      <c r="R872" s="0">
        <v>832</v>
      </c>
      <c r="S872" s="0">
        <v>36.667098999023438</v>
      </c>
      <c r="T872" s="0">
        <v>6.0553364753723145</v>
      </c>
      <c r="U872" s="0">
        <v>81.77490234375</v>
      </c>
      <c r="V872" s="0">
        <v>101.5</v>
      </c>
      <c r="W872" s="0">
        <v>78.389907836914063</v>
      </c>
      <c r="X872">
        <f t="shared" si="39"/>
        <v>198.08228222656251</v>
      </c>
      <c r="Y872">
        <f t="shared" si="40"/>
        <v>193.9312958984375</v>
      </c>
      <c r="Z872">
        <f t="shared" si="41"/>
        <v>4.150977996826172</v>
      </c>
    </row>
    <row r="873">
      <c r="A873" t="s">
        <v>89</v>
      </c>
      <c r="B873" t="s">
        <v>90</v>
      </c>
      <c r="C873" t="s">
        <v>92</v>
      </c>
      <c r="D873" t="s">
        <v>82</v>
      </c>
      <c r="E873" t="s">
        <v>101</v>
      </c>
      <c r="F873" s="0">
        <v>8</v>
      </c>
      <c r="G873" s="0">
        <v>261.23507690429687</v>
      </c>
      <c r="H873" s="0">
        <v>257.52731323242187</v>
      </c>
      <c r="I873" s="0">
        <v>3.7077767848968506</v>
      </c>
      <c r="J873" s="0">
        <v>0.014193257316946983</v>
      </c>
      <c r="K873" s="0">
        <v>-4.978449821472168</v>
      </c>
      <c r="L873" s="0">
        <v>0.15344318747520447</v>
      </c>
      <c r="M873" s="0">
        <v>3.7077767848968506</v>
      </c>
      <c r="N873" s="0">
        <v>7.2621102333068848</v>
      </c>
      <c r="O873" s="0">
        <v>12.394003868103027</v>
      </c>
      <c r="P873" s="0">
        <v>-7.4408745765686035</v>
      </c>
      <c r="Q873" s="0">
        <v>14.856428146362305</v>
      </c>
      <c r="R873" s="0">
        <v>832</v>
      </c>
      <c r="S873" s="0">
        <v>45.939914703369141</v>
      </c>
      <c r="T873" s="0">
        <v>6.7778987884521484</v>
      </c>
      <c r="U873" s="0">
        <v>81.77490234375</v>
      </c>
      <c r="V873" s="0">
        <v>101.5</v>
      </c>
      <c r="W873" s="0">
        <v>85.786911010742188</v>
      </c>
      <c r="X873">
        <f t="shared" si="39"/>
        <v>217.34758398437501</v>
      </c>
      <c r="Y873">
        <f t="shared" si="40"/>
        <v>214.262724609375</v>
      </c>
      <c r="Z873">
        <f t="shared" si="41"/>
        <v>3.0848702850341798</v>
      </c>
    </row>
    <row r="874">
      <c r="A874" t="s">
        <v>89</v>
      </c>
      <c r="B874" t="s">
        <v>90</v>
      </c>
      <c r="C874" t="s">
        <v>92</v>
      </c>
      <c r="D874" t="s">
        <v>82</v>
      </c>
      <c r="E874" t="s">
        <v>101</v>
      </c>
      <c r="F874" s="0">
        <v>9</v>
      </c>
      <c r="G874" s="0">
        <v>284.62689208984375</v>
      </c>
      <c r="H874" s="0">
        <v>283.02810668945312</v>
      </c>
      <c r="I874" s="0">
        <v>1.5987651348114014</v>
      </c>
      <c r="J874" s="0">
        <v>0.0056170555762946606</v>
      </c>
      <c r="K874" s="0">
        <v>-7.4062943458557129</v>
      </c>
      <c r="L874" s="0">
        <v>-2.0860321521759033</v>
      </c>
      <c r="M874" s="0">
        <v>1.5987651348114014</v>
      </c>
      <c r="N874" s="0">
        <v>5.2835626602172852</v>
      </c>
      <c r="O874" s="0">
        <v>10.603824615478516</v>
      </c>
      <c r="P874" s="0">
        <v>-9.9591035842895508</v>
      </c>
      <c r="Q874" s="0">
        <v>13.156633377075195</v>
      </c>
      <c r="R874" s="0">
        <v>832</v>
      </c>
      <c r="S874" s="0">
        <v>49.374305725097656</v>
      </c>
      <c r="T874" s="0">
        <v>7.0266852378845215</v>
      </c>
      <c r="U874" s="0">
        <v>81.77490234375</v>
      </c>
      <c r="V874" s="0">
        <v>101.5</v>
      </c>
      <c r="W874" s="0">
        <v>93.987083435058594</v>
      </c>
      <c r="X874">
        <f t="shared" si="39"/>
        <v>236.80957421874999</v>
      </c>
      <c r="Y874">
        <f t="shared" si="40"/>
        <v>235.47938476562501</v>
      </c>
      <c r="Z874">
        <f t="shared" si="41"/>
        <v>1.330172592163086</v>
      </c>
    </row>
    <row r="875">
      <c r="A875" t="s">
        <v>89</v>
      </c>
      <c r="B875" t="s">
        <v>90</v>
      </c>
      <c r="C875" t="s">
        <v>92</v>
      </c>
      <c r="D875" t="s">
        <v>82</v>
      </c>
      <c r="E875" t="s">
        <v>101</v>
      </c>
      <c r="F875" s="0">
        <v>10</v>
      </c>
      <c r="G875" s="0">
        <v>302.3504638671875</v>
      </c>
      <c r="H875" s="0">
        <v>304.72317504882812</v>
      </c>
      <c r="I875" s="0">
        <v>-2.3727073669433594</v>
      </c>
      <c r="J875" s="0">
        <v>-0.0078475400805473328</v>
      </c>
      <c r="K875" s="0">
        <v>-11.738791465759277</v>
      </c>
      <c r="L875" s="0">
        <v>-6.205233097076416</v>
      </c>
      <c r="M875" s="0">
        <v>-2.3727073669433594</v>
      </c>
      <c r="N875" s="0">
        <v>1.4598183631896973</v>
      </c>
      <c r="O875" s="0">
        <v>6.9933767318725586</v>
      </c>
      <c r="P875" s="0">
        <v>-14.393946647644043</v>
      </c>
      <c r="Q875" s="0">
        <v>9.6485319137573242</v>
      </c>
      <c r="R875" s="0">
        <v>832</v>
      </c>
      <c r="S875" s="0">
        <v>53.412628173828125</v>
      </c>
      <c r="T875" s="0">
        <v>7.3083944320678711</v>
      </c>
      <c r="U875" s="0">
        <v>81.77490234375</v>
      </c>
      <c r="V875" s="0">
        <v>101.5</v>
      </c>
      <c r="W875" s="0">
        <v>95.741470336914062</v>
      </c>
      <c r="X875">
        <f t="shared" si="39"/>
        <v>251.55558593750001</v>
      </c>
      <c r="Y875">
        <f t="shared" si="40"/>
        <v>253.529681640625</v>
      </c>
      <c r="Z875">
        <f t="shared" si="41"/>
        <v>-1.974092529296875</v>
      </c>
    </row>
    <row r="876">
      <c r="A876" t="s">
        <v>89</v>
      </c>
      <c r="B876" t="s">
        <v>90</v>
      </c>
      <c r="C876" t="s">
        <v>92</v>
      </c>
      <c r="D876" t="s">
        <v>82</v>
      </c>
      <c r="E876" t="s">
        <v>101</v>
      </c>
      <c r="F876" s="0">
        <v>11</v>
      </c>
      <c r="G876" s="0">
        <v>315.84707641601562</v>
      </c>
      <c r="H876" s="0">
        <v>313.6829833984375</v>
      </c>
      <c r="I876" s="0">
        <v>2.16410231590271</v>
      </c>
      <c r="J876" s="0">
        <v>0.0068517406471073627</v>
      </c>
      <c r="K876" s="0">
        <v>-7.4682111740112305</v>
      </c>
      <c r="L876" s="0">
        <v>-1.7773623466491699</v>
      </c>
      <c r="M876" s="0">
        <v>2.16410231590271</v>
      </c>
      <c r="N876" s="0">
        <v>6.1055669784545898</v>
      </c>
      <c r="O876" s="0">
        <v>11.796416282653809</v>
      </c>
      <c r="P876" s="0">
        <v>-10.198838233947754</v>
      </c>
      <c r="Q876" s="0">
        <v>14.527043342590332</v>
      </c>
      <c r="R876" s="0">
        <v>832</v>
      </c>
      <c r="S876" s="0">
        <v>56.492271423339844</v>
      </c>
      <c r="T876" s="0">
        <v>7.5161342620849609</v>
      </c>
      <c r="U876" s="0">
        <v>81.77490234375</v>
      </c>
      <c r="V876" s="0">
        <v>101.5</v>
      </c>
      <c r="W876" s="0">
        <v>95.676406860351563</v>
      </c>
      <c r="X876">
        <f t="shared" si="39"/>
        <v>262.78476757812501</v>
      </c>
      <c r="Y876">
        <f t="shared" si="40"/>
        <v>260.9842421875</v>
      </c>
      <c r="Z876">
        <f t="shared" si="41"/>
        <v>1.8005331268310547</v>
      </c>
    </row>
    <row r="877">
      <c r="A877" t="s">
        <v>89</v>
      </c>
      <c r="B877" t="s">
        <v>90</v>
      </c>
      <c r="C877" t="s">
        <v>92</v>
      </c>
      <c r="D877" t="s">
        <v>82</v>
      </c>
      <c r="E877" t="s">
        <v>101</v>
      </c>
      <c r="F877" s="0">
        <v>12</v>
      </c>
      <c r="G877" s="0">
        <v>320.50375366210937</v>
      </c>
      <c r="H877" s="0">
        <v>294.40921020507812</v>
      </c>
      <c r="I877" s="0">
        <v>26.094533920288086</v>
      </c>
      <c r="J877" s="0">
        <v>0.081417247653007507</v>
      </c>
      <c r="K877" s="0">
        <v>16.156333923339844</v>
      </c>
      <c r="L877" s="0">
        <v>22.027902603149414</v>
      </c>
      <c r="M877" s="0">
        <v>26.094533920288086</v>
      </c>
      <c r="N877" s="0">
        <v>30.161165237426758</v>
      </c>
      <c r="O877" s="0">
        <v>36.032733917236328</v>
      </c>
      <c r="P877" s="0">
        <v>13.338992118835449</v>
      </c>
      <c r="Q877" s="0">
        <v>38.850074768066406</v>
      </c>
      <c r="R877" s="0">
        <v>832</v>
      </c>
      <c r="S877" s="0">
        <v>60.137214660644531</v>
      </c>
      <c r="T877" s="0">
        <v>7.7548189163208008</v>
      </c>
      <c r="U877" s="0">
        <v>81.77490234375</v>
      </c>
      <c r="V877" s="0">
        <v>101.5</v>
      </c>
      <c r="W877" s="0">
        <v>94.813423156738281</v>
      </c>
      <c r="X877">
        <f t="shared" si="39"/>
        <v>266.65912304687498</v>
      </c>
      <c r="Y877">
        <f t="shared" si="40"/>
        <v>244.948462890625</v>
      </c>
      <c r="Z877">
        <f t="shared" si="41"/>
        <v>21.710652221679688</v>
      </c>
    </row>
    <row r="878">
      <c r="A878" t="s">
        <v>89</v>
      </c>
      <c r="B878" t="s">
        <v>90</v>
      </c>
      <c r="C878" t="s">
        <v>92</v>
      </c>
      <c r="D878" t="s">
        <v>82</v>
      </c>
      <c r="E878" t="s">
        <v>101</v>
      </c>
      <c r="F878" s="0">
        <v>13</v>
      </c>
      <c r="G878" s="0">
        <v>320.01678466796875</v>
      </c>
      <c r="H878" s="0">
        <v>294.8697509765625</v>
      </c>
      <c r="I878" s="0">
        <v>25.147066116333008</v>
      </c>
      <c r="J878" s="0">
        <v>0.078580461442470551</v>
      </c>
      <c r="K878" s="0">
        <v>15.136293411254883</v>
      </c>
      <c r="L878" s="0">
        <v>21.050739288330078</v>
      </c>
      <c r="M878" s="0">
        <v>25.147066116333008</v>
      </c>
      <c r="N878" s="0">
        <v>29.243392944335938</v>
      </c>
      <c r="O878" s="0">
        <v>35.1578369140625</v>
      </c>
      <c r="P878" s="0">
        <v>12.298378944396973</v>
      </c>
      <c r="Q878" s="0">
        <v>37.995754241943359</v>
      </c>
      <c r="R878" s="0">
        <v>832</v>
      </c>
      <c r="S878" s="0">
        <v>61.018707275390625</v>
      </c>
      <c r="T878" s="0">
        <v>7.8114471435546875</v>
      </c>
      <c r="U878" s="0">
        <v>81.77490234375</v>
      </c>
      <c r="V878" s="0">
        <v>101.5</v>
      </c>
      <c r="W878" s="0">
        <v>95.766654968261719</v>
      </c>
      <c r="X878">
        <f t="shared" si="39"/>
        <v>266.25396484375</v>
      </c>
      <c r="Y878">
        <f t="shared" si="40"/>
        <v>245.3316328125</v>
      </c>
      <c r="Z878">
        <f t="shared" si="41"/>
        <v>20.922359008789062</v>
      </c>
    </row>
    <row r="879">
      <c r="A879" t="s">
        <v>89</v>
      </c>
      <c r="B879" t="s">
        <v>90</v>
      </c>
      <c r="C879" t="s">
        <v>92</v>
      </c>
      <c r="D879" t="s">
        <v>82</v>
      </c>
      <c r="E879" t="s">
        <v>101</v>
      </c>
      <c r="F879" s="0">
        <v>14</v>
      </c>
      <c r="G879" s="0">
        <v>319.2225341796875</v>
      </c>
      <c r="H879" s="0">
        <v>294.83932495117187</v>
      </c>
      <c r="I879" s="0">
        <v>24.383203506469727</v>
      </c>
      <c r="J879" s="0">
        <v>0.076383091509342194</v>
      </c>
      <c r="K879" s="0">
        <v>14.293336868286133</v>
      </c>
      <c r="L879" s="0">
        <v>20.254510879516602</v>
      </c>
      <c r="M879" s="0">
        <v>24.383203506469727</v>
      </c>
      <c r="N879" s="0">
        <v>28.511896133422852</v>
      </c>
      <c r="O879" s="0">
        <v>34.473072052001953</v>
      </c>
      <c r="P879" s="0">
        <v>11.432999610900879</v>
      </c>
      <c r="Q879" s="0">
        <v>37.333408355712891</v>
      </c>
      <c r="R879" s="0">
        <v>832</v>
      </c>
      <c r="S879" s="0">
        <v>61.986728668212891</v>
      </c>
      <c r="T879" s="0">
        <v>7.8731651306152344</v>
      </c>
      <c r="U879" s="0">
        <v>81.77490234375</v>
      </c>
      <c r="V879" s="0">
        <v>101.5</v>
      </c>
      <c r="W879" s="0">
        <v>95.805206298828125</v>
      </c>
      <c r="X879">
        <f t="shared" si="39"/>
        <v>265.59314843750002</v>
      </c>
      <c r="Y879">
        <f t="shared" si="40"/>
        <v>245.30631835937501</v>
      </c>
      <c r="Z879">
        <f t="shared" si="41"/>
        <v>20.286825317382814</v>
      </c>
    </row>
    <row r="880">
      <c r="A880" t="s">
        <v>89</v>
      </c>
      <c r="B880" t="s">
        <v>90</v>
      </c>
      <c r="C880" t="s">
        <v>92</v>
      </c>
      <c r="D880" t="s">
        <v>82</v>
      </c>
      <c r="E880" t="s">
        <v>101</v>
      </c>
      <c r="F880" s="0">
        <v>15</v>
      </c>
      <c r="G880" s="0">
        <v>318.00518798828125</v>
      </c>
      <c r="H880" s="0">
        <v>293.64797973632812</v>
      </c>
      <c r="I880" s="0">
        <v>24.357208251953125</v>
      </c>
      <c r="J880" s="0">
        <v>0.076593741774559021</v>
      </c>
      <c r="K880" s="0">
        <v>14.371182441711426</v>
      </c>
      <c r="L880" s="0">
        <v>20.271007537841797</v>
      </c>
      <c r="M880" s="0">
        <v>24.357208251953125</v>
      </c>
      <c r="N880" s="0">
        <v>28.443408966064453</v>
      </c>
      <c r="O880" s="0">
        <v>34.343235015869141</v>
      </c>
      <c r="P880" s="0">
        <v>11.540283203125</v>
      </c>
      <c r="Q880" s="0">
        <v>37.17413330078125</v>
      </c>
      <c r="R880" s="0">
        <v>832</v>
      </c>
      <c r="S880" s="0">
        <v>60.717399597167969</v>
      </c>
      <c r="T880" s="0">
        <v>7.7921371459960938</v>
      </c>
      <c r="U880" s="0">
        <v>81.77490234375</v>
      </c>
      <c r="V880" s="0">
        <v>101.5</v>
      </c>
      <c r="W880" s="0">
        <v>96.356254577636719</v>
      </c>
      <c r="X880">
        <f t="shared" si="39"/>
        <v>264.58031640625001</v>
      </c>
      <c r="Y880">
        <f t="shared" si="40"/>
        <v>244.315119140625</v>
      </c>
      <c r="Z880">
        <f t="shared" si="41"/>
        <v>20.265197265625002</v>
      </c>
    </row>
    <row r="881">
      <c r="A881" t="s">
        <v>89</v>
      </c>
      <c r="B881" t="s">
        <v>90</v>
      </c>
      <c r="C881" t="s">
        <v>92</v>
      </c>
      <c r="D881" t="s">
        <v>82</v>
      </c>
      <c r="E881" t="s">
        <v>101</v>
      </c>
      <c r="F881" s="0">
        <v>16</v>
      </c>
      <c r="G881" s="0">
        <v>320.82131958007812</v>
      </c>
      <c r="H881" s="0">
        <v>288.18804931640625</v>
      </c>
      <c r="I881" s="0">
        <v>32.633289337158203</v>
      </c>
      <c r="J881" s="0">
        <v>0.10171795636415482</v>
      </c>
      <c r="K881" s="0">
        <v>23.443855285644531</v>
      </c>
      <c r="L881" s="0">
        <v>28.873046875</v>
      </c>
      <c r="M881" s="0">
        <v>32.633289337158203</v>
      </c>
      <c r="N881" s="0">
        <v>36.393531799316406</v>
      </c>
      <c r="O881" s="0">
        <v>41.822723388671875</v>
      </c>
      <c r="P881" s="0">
        <v>20.838779449462891</v>
      </c>
      <c r="Q881" s="0">
        <v>44.427799224853516</v>
      </c>
      <c r="R881" s="0">
        <v>832</v>
      </c>
      <c r="S881" s="0">
        <v>51.416831970214844</v>
      </c>
      <c r="T881" s="0">
        <v>7.1705532073974609</v>
      </c>
      <c r="U881" s="0">
        <v>81.77490234375</v>
      </c>
      <c r="V881" s="0">
        <v>101.5</v>
      </c>
      <c r="W881" s="0">
        <v>94.721084594726563</v>
      </c>
      <c r="X881">
        <f t="shared" si="39"/>
        <v>266.92333789062502</v>
      </c>
      <c r="Y881">
        <f t="shared" si="40"/>
        <v>239.77245703125001</v>
      </c>
      <c r="Z881">
        <f t="shared" si="41"/>
        <v>27.150896728515626</v>
      </c>
    </row>
    <row r="882">
      <c r="A882" t="s">
        <v>89</v>
      </c>
      <c r="B882" t="s">
        <v>90</v>
      </c>
      <c r="C882" t="s">
        <v>92</v>
      </c>
      <c r="D882" t="s">
        <v>82</v>
      </c>
      <c r="E882" t="s">
        <v>101</v>
      </c>
      <c r="F882" s="0">
        <v>17</v>
      </c>
      <c r="G882" s="0">
        <v>313.40896606445312</v>
      </c>
      <c r="H882" s="0">
        <v>280.84454345703125</v>
      </c>
      <c r="I882" s="0">
        <v>32.564418792724609</v>
      </c>
      <c r="J882" s="0">
        <v>0.10390391200780869</v>
      </c>
      <c r="K882" s="0">
        <v>23.463825225830078</v>
      </c>
      <c r="L882" s="0">
        <v>28.840530395507813</v>
      </c>
      <c r="M882" s="0">
        <v>32.564418792724609</v>
      </c>
      <c r="N882" s="0">
        <v>36.288307189941406</v>
      </c>
      <c r="O882" s="0">
        <v>41.665012359619141</v>
      </c>
      <c r="P882" s="0">
        <v>20.883934020996094</v>
      </c>
      <c r="Q882" s="0">
        <v>44.244903564453125</v>
      </c>
      <c r="R882" s="0">
        <v>832</v>
      </c>
      <c r="S882" s="0">
        <v>50.427474975585938</v>
      </c>
      <c r="T882" s="0">
        <v>7.1012306213378906</v>
      </c>
      <c r="U882" s="0">
        <v>81.77490234375</v>
      </c>
      <c r="V882" s="0">
        <v>101.5</v>
      </c>
      <c r="W882" s="0">
        <v>91.265060424804688</v>
      </c>
      <c r="X882">
        <f t="shared" si="39"/>
        <v>260.75625976562497</v>
      </c>
      <c r="Y882">
        <f t="shared" si="40"/>
        <v>233.66266015625001</v>
      </c>
      <c r="Z882">
        <f t="shared" si="41"/>
        <v>27.093596435546875</v>
      </c>
    </row>
    <row r="883">
      <c r="A883" t="s">
        <v>89</v>
      </c>
      <c r="B883" t="s">
        <v>90</v>
      </c>
      <c r="C883" t="s">
        <v>92</v>
      </c>
      <c r="D883" t="s">
        <v>82</v>
      </c>
      <c r="E883" t="s">
        <v>101</v>
      </c>
      <c r="F883" s="0">
        <v>18</v>
      </c>
      <c r="G883" s="0">
        <v>299.77291870117187</v>
      </c>
      <c r="H883" s="0">
        <v>269.26211547851562</v>
      </c>
      <c r="I883" s="0">
        <v>30.510797500610352</v>
      </c>
      <c r="J883" s="0">
        <v>0.10177969932556152</v>
      </c>
      <c r="K883" s="0">
        <v>22.177957534790039</v>
      </c>
      <c r="L883" s="0">
        <v>27.101066589355469</v>
      </c>
      <c r="M883" s="0">
        <v>30.510797500610352</v>
      </c>
      <c r="N883" s="0">
        <v>33.920528411865234</v>
      </c>
      <c r="O883" s="0">
        <v>38.843639373779297</v>
      </c>
      <c r="P883" s="0">
        <v>19.815713882446289</v>
      </c>
      <c r="Q883" s="0">
        <v>41.205883026123047</v>
      </c>
      <c r="R883" s="0">
        <v>832</v>
      </c>
      <c r="S883" s="0">
        <v>42.277950286865234</v>
      </c>
      <c r="T883" s="0">
        <v>6.5021495819091797</v>
      </c>
      <c r="U883" s="0">
        <v>81.77490234375</v>
      </c>
      <c r="V883" s="0">
        <v>101.5</v>
      </c>
      <c r="W883" s="0">
        <v>88.324974060058594</v>
      </c>
      <c r="X883">
        <f t="shared" si="39"/>
        <v>249.41106835937501</v>
      </c>
      <c r="Y883">
        <f t="shared" si="40"/>
        <v>224.02608007812501</v>
      </c>
      <c r="Z883">
        <f t="shared" si="41"/>
        <v>25.384983520507813</v>
      </c>
    </row>
    <row r="884">
      <c r="A884" t="s">
        <v>89</v>
      </c>
      <c r="B884" t="s">
        <v>90</v>
      </c>
      <c r="C884" t="s">
        <v>92</v>
      </c>
      <c r="D884" t="s">
        <v>82</v>
      </c>
      <c r="E884" t="s">
        <v>101</v>
      </c>
      <c r="F884" s="0">
        <v>19</v>
      </c>
      <c r="G884" s="0">
        <v>282.16793823242187</v>
      </c>
      <c r="H884" s="0">
        <v>265.6575927734375</v>
      </c>
      <c r="I884" s="0">
        <v>16.510330200195313</v>
      </c>
      <c r="J884" s="0">
        <v>0.058512423187494278</v>
      </c>
      <c r="K884" s="0">
        <v>8.7600173950195313</v>
      </c>
      <c r="L884" s="0">
        <v>13.33896541595459</v>
      </c>
      <c r="M884" s="0">
        <v>16.510330200195313</v>
      </c>
      <c r="N884" s="0">
        <v>19.681695938110352</v>
      </c>
      <c r="O884" s="0">
        <v>24.260643005371094</v>
      </c>
      <c r="P884" s="0">
        <v>6.5629115104675293</v>
      </c>
      <c r="Q884" s="0">
        <v>26.457748413085937</v>
      </c>
      <c r="R884" s="0">
        <v>832</v>
      </c>
      <c r="S884" s="0">
        <v>36.573482513427734</v>
      </c>
      <c r="T884" s="0">
        <v>6.0476012229919434</v>
      </c>
      <c r="U884" s="0">
        <v>81.77490234375</v>
      </c>
      <c r="V884" s="0">
        <v>101.5</v>
      </c>
      <c r="W884" s="0">
        <v>82.807403564453125</v>
      </c>
      <c r="X884">
        <f t="shared" si="39"/>
        <v>234.763724609375</v>
      </c>
      <c r="Y884">
        <f t="shared" si="40"/>
        <v>221.02711718750001</v>
      </c>
      <c r="Z884">
        <f t="shared" si="41"/>
        <v>13.736594726562499</v>
      </c>
    </row>
    <row r="885">
      <c r="A885" t="s">
        <v>89</v>
      </c>
      <c r="B885" t="s">
        <v>90</v>
      </c>
      <c r="C885" t="s">
        <v>92</v>
      </c>
      <c r="D885" t="s">
        <v>82</v>
      </c>
      <c r="E885" t="s">
        <v>101</v>
      </c>
      <c r="F885" s="0">
        <v>20</v>
      </c>
      <c r="G885" s="0">
        <v>273.51641845703125</v>
      </c>
      <c r="H885" s="0">
        <v>263.579345703125</v>
      </c>
      <c r="I885" s="0">
        <v>9.9370584487915039</v>
      </c>
      <c r="J885" s="0">
        <v>0.036330755800008774</v>
      </c>
      <c r="K885" s="0">
        <v>2.4548313617706299</v>
      </c>
      <c r="L885" s="0">
        <v>6.875391960144043</v>
      </c>
      <c r="M885" s="0">
        <v>9.9370584487915039</v>
      </c>
      <c r="N885" s="0">
        <v>12.998724937438965</v>
      </c>
      <c r="O885" s="0">
        <v>17.419284820556641</v>
      </c>
      <c r="P885" s="0">
        <v>0.33372405171394348</v>
      </c>
      <c r="Q885" s="0">
        <v>19.54039192199707</v>
      </c>
      <c r="R885" s="0">
        <v>832</v>
      </c>
      <c r="S885" s="0">
        <v>34.087062835693359</v>
      </c>
      <c r="T885" s="0">
        <v>5.8384127616882324</v>
      </c>
      <c r="U885" s="0">
        <v>81.77490234375</v>
      </c>
      <c r="V885" s="0">
        <v>101.5</v>
      </c>
      <c r="W885" s="0">
        <v>80.28570556640625</v>
      </c>
      <c r="X885">
        <f t="shared" si="39"/>
        <v>227.56566015625</v>
      </c>
      <c r="Y885">
        <f t="shared" si="40"/>
        <v>219.29801562500001</v>
      </c>
      <c r="Z885">
        <f t="shared" si="41"/>
        <v>8.2676326293945319</v>
      </c>
    </row>
    <row r="886">
      <c r="A886" t="s">
        <v>89</v>
      </c>
      <c r="B886" t="s">
        <v>90</v>
      </c>
      <c r="C886" t="s">
        <v>92</v>
      </c>
      <c r="D886" t="s">
        <v>82</v>
      </c>
      <c r="E886" t="s">
        <v>101</v>
      </c>
      <c r="F886" s="0">
        <v>21</v>
      </c>
      <c r="G886" s="0">
        <v>263.18478393554687</v>
      </c>
      <c r="H886" s="0">
        <v>256.43063354492187</v>
      </c>
      <c r="I886" s="0">
        <v>6.7541427612304687</v>
      </c>
      <c r="J886" s="0">
        <v>0.025663120672106743</v>
      </c>
      <c r="K886" s="0">
        <v>-0.73136395215988159</v>
      </c>
      <c r="L886" s="0">
        <v>3.691133975982666</v>
      </c>
      <c r="M886" s="0">
        <v>6.7541427612304687</v>
      </c>
      <c r="N886" s="0">
        <v>9.8171510696411133</v>
      </c>
      <c r="O886" s="0">
        <v>14.239649772644043</v>
      </c>
      <c r="P886" s="0">
        <v>-2.8534011840820313</v>
      </c>
      <c r="Q886" s="0">
        <v>16.361686706542969</v>
      </c>
      <c r="R886" s="0">
        <v>832</v>
      </c>
      <c r="S886" s="0">
        <v>34.116954803466797</v>
      </c>
      <c r="T886" s="0">
        <v>5.8409719467163086</v>
      </c>
      <c r="U886" s="0">
        <v>81.77490234375</v>
      </c>
      <c r="V886" s="0">
        <v>101.5</v>
      </c>
      <c r="W886" s="0">
        <v>75.309272766113281</v>
      </c>
      <c r="X886">
        <f t="shared" si="39"/>
        <v>218.969740234375</v>
      </c>
      <c r="Y886">
        <f t="shared" si="40"/>
        <v>213.35028710937499</v>
      </c>
      <c r="Z886">
        <f t="shared" si="41"/>
        <v>5.6194467773437502</v>
      </c>
    </row>
    <row r="887">
      <c r="A887" t="s">
        <v>89</v>
      </c>
      <c r="B887" t="s">
        <v>90</v>
      </c>
      <c r="C887" t="s">
        <v>92</v>
      </c>
      <c r="D887" t="s">
        <v>82</v>
      </c>
      <c r="E887" t="s">
        <v>101</v>
      </c>
      <c r="F887" s="0">
        <v>22</v>
      </c>
      <c r="G887" s="0">
        <v>246.71820068359375</v>
      </c>
      <c r="H887" s="0">
        <v>240.1871337890625</v>
      </c>
      <c r="I887" s="0">
        <v>6.5310554504394531</v>
      </c>
      <c r="J887" s="0">
        <v>0.026471721008419991</v>
      </c>
      <c r="K887" s="0">
        <v>-1.0272536277770996</v>
      </c>
      <c r="L887" s="0">
        <v>3.4382567405700684</v>
      </c>
      <c r="M887" s="0">
        <v>6.5310554504394531</v>
      </c>
      <c r="N887" s="0">
        <v>9.6238546371459961</v>
      </c>
      <c r="O887" s="0">
        <v>14.089365005493164</v>
      </c>
      <c r="P887" s="0">
        <v>-3.1699292659759521</v>
      </c>
      <c r="Q887" s="0">
        <v>16.232040405273437</v>
      </c>
      <c r="R887" s="0">
        <v>832</v>
      </c>
      <c r="S887" s="0">
        <v>34.783805847167969</v>
      </c>
      <c r="T887" s="0">
        <v>5.8977799415588379</v>
      </c>
      <c r="U887" s="0">
        <v>81.77490234375</v>
      </c>
      <c r="V887" s="0">
        <v>101.5</v>
      </c>
      <c r="W887" s="0">
        <v>72.246559143066406</v>
      </c>
      <c r="X887">
        <f t="shared" si="39"/>
        <v>205.26954296874999</v>
      </c>
      <c r="Y887">
        <f t="shared" si="40"/>
        <v>199.83569531250001</v>
      </c>
      <c r="Z887">
        <f t="shared" si="41"/>
        <v>5.433838134765625</v>
      </c>
    </row>
    <row r="888">
      <c r="A888" t="s">
        <v>89</v>
      </c>
      <c r="B888" t="s">
        <v>90</v>
      </c>
      <c r="C888" t="s">
        <v>92</v>
      </c>
      <c r="D888" t="s">
        <v>82</v>
      </c>
      <c r="E888" t="s">
        <v>101</v>
      </c>
      <c r="F888" s="0">
        <v>23</v>
      </c>
      <c r="G888" s="0">
        <v>237.77194213867187</v>
      </c>
      <c r="H888" s="0">
        <v>230.01759338378906</v>
      </c>
      <c r="I888" s="0">
        <v>7.7543611526489258</v>
      </c>
      <c r="J888" s="0">
        <v>0.032612599432468414</v>
      </c>
      <c r="K888" s="0">
        <v>0.11108160763978958</v>
      </c>
      <c r="L888" s="0">
        <v>4.6267929077148437</v>
      </c>
      <c r="M888" s="0">
        <v>7.7543611526489258</v>
      </c>
      <c r="N888" s="0">
        <v>10.881929397583008</v>
      </c>
      <c r="O888" s="0">
        <v>15.397640228271484</v>
      </c>
      <c r="P888" s="0">
        <v>-2.0556819438934326</v>
      </c>
      <c r="Q888" s="0">
        <v>17.564403533935547</v>
      </c>
      <c r="R888" s="0">
        <v>832</v>
      </c>
      <c r="S888" s="0">
        <v>35.570281982421875</v>
      </c>
      <c r="T888" s="0">
        <v>5.9640827178955078</v>
      </c>
      <c r="U888" s="0">
        <v>81.77490234375</v>
      </c>
      <c r="V888" s="0">
        <v>101.5</v>
      </c>
      <c r="W888" s="0">
        <v>70.356071472167969</v>
      </c>
      <c r="X888">
        <f t="shared" si="39"/>
        <v>197.82625585937501</v>
      </c>
      <c r="Y888">
        <f t="shared" si="40"/>
        <v>191.37463769531249</v>
      </c>
      <c r="Z888">
        <f t="shared" si="41"/>
        <v>6.4516284790039062</v>
      </c>
    </row>
    <row r="889">
      <c r="A889" t="s">
        <v>89</v>
      </c>
      <c r="B889" t="s">
        <v>90</v>
      </c>
      <c r="C889" t="s">
        <v>92</v>
      </c>
      <c r="D889" t="s">
        <v>82</v>
      </c>
      <c r="E889" t="s">
        <v>101</v>
      </c>
      <c r="F889" s="0">
        <v>24</v>
      </c>
      <c r="G889" s="0">
        <v>228.29586791992187</v>
      </c>
      <c r="H889" s="0">
        <v>223.27830505371094</v>
      </c>
      <c r="I889" s="0">
        <v>5.0175728797912598</v>
      </c>
      <c r="J889" s="0">
        <v>0.021978378295898438</v>
      </c>
      <c r="K889" s="0">
        <v>-2.462393045425415</v>
      </c>
      <c r="L889" s="0">
        <v>1.9568314552307129</v>
      </c>
      <c r="M889" s="0">
        <v>5.0175728797912598</v>
      </c>
      <c r="N889" s="0">
        <v>8.0783147811889648</v>
      </c>
      <c r="O889" s="0">
        <v>12.497538566589355</v>
      </c>
      <c r="P889" s="0">
        <v>-4.5828595161437988</v>
      </c>
      <c r="Q889" s="0">
        <v>14.61800479888916</v>
      </c>
      <c r="R889" s="0">
        <v>832</v>
      </c>
      <c r="S889" s="0">
        <v>34.06646728515625</v>
      </c>
      <c r="T889" s="0">
        <v>5.8366484642028809</v>
      </c>
      <c r="U889" s="0">
        <v>81.77490234375</v>
      </c>
      <c r="V889" s="0">
        <v>101.5</v>
      </c>
      <c r="W889" s="0">
        <v>69.660484313964844</v>
      </c>
      <c r="X889">
        <f t="shared" si="39"/>
        <v>189.942162109375</v>
      </c>
      <c r="Y889">
        <f t="shared" si="40"/>
        <v>185.76754980468749</v>
      </c>
      <c r="Z889">
        <f t="shared" si="41"/>
        <v>4.1746206359863285</v>
      </c>
    </row>
    <row r="890">
      <c r="A890" t="s">
        <v>89</v>
      </c>
      <c r="B890" t="s">
        <v>90</v>
      </c>
      <c r="C890" t="s">
        <v>92</v>
      </c>
      <c r="D890" t="s">
        <v>82</v>
      </c>
      <c r="E890" t="s">
        <v>102</v>
      </c>
      <c r="F890" s="0">
        <v>1</v>
      </c>
      <c r="G890" s="0">
        <v>229.54469299316406</v>
      </c>
      <c r="H890" s="0">
        <v>233.96389770507812</v>
      </c>
      <c r="I890" s="0">
        <v>-4.4192132949829102</v>
      </c>
      <c r="J890" s="0">
        <v>-0.019252082332968712</v>
      </c>
      <c r="K890" s="0">
        <v>-9.9111452102661133</v>
      </c>
      <c r="L890" s="0">
        <v>-6.6664671897888184</v>
      </c>
      <c r="M890" s="0">
        <v>-4.4192132949829102</v>
      </c>
      <c r="N890" s="0">
        <v>-2.171959400177002</v>
      </c>
      <c r="O890" s="0">
        <v>1.0727183818817139</v>
      </c>
      <c r="P890" s="0">
        <v>-11.46803092956543</v>
      </c>
      <c r="Q890" s="0">
        <v>2.6296045780181885</v>
      </c>
      <c r="R890" s="0">
        <v>832</v>
      </c>
      <c r="S890" s="0">
        <v>18.364456176757812</v>
      </c>
      <c r="T890" s="0">
        <v>4.285377025604248</v>
      </c>
      <c r="U890" s="0">
        <v>74.16815185546875</v>
      </c>
      <c r="V890" s="0">
        <v>88.75</v>
      </c>
      <c r="W890" s="0">
        <v>68.828033447265625</v>
      </c>
      <c r="X890">
        <f t="shared" si="39"/>
        <v>190.98118457031251</v>
      </c>
      <c r="Y890">
        <f t="shared" si="40"/>
        <v>194.65796289062499</v>
      </c>
      <c r="Z890">
        <f t="shared" si="41"/>
        <v>-3.6767854614257813</v>
      </c>
    </row>
    <row r="891">
      <c r="A891" t="s">
        <v>89</v>
      </c>
      <c r="B891" t="s">
        <v>90</v>
      </c>
      <c r="C891" t="s">
        <v>92</v>
      </c>
      <c r="D891" t="s">
        <v>82</v>
      </c>
      <c r="E891" t="s">
        <v>102</v>
      </c>
      <c r="F891" s="0">
        <v>2</v>
      </c>
      <c r="G891" s="0">
        <v>222.37457275390625</v>
      </c>
      <c r="H891" s="0">
        <v>226.03778076171875</v>
      </c>
      <c r="I891" s="0">
        <v>-3.6632082462310791</v>
      </c>
      <c r="J891" s="0">
        <v>-0.016473144292831421</v>
      </c>
      <c r="K891" s="0">
        <v>-8.6908473968505859</v>
      </c>
      <c r="L891" s="0">
        <v>-5.7204775810241699</v>
      </c>
      <c r="M891" s="0">
        <v>-3.6632082462310791</v>
      </c>
      <c r="N891" s="0">
        <v>-1.6059390306472778</v>
      </c>
      <c r="O891" s="0">
        <v>1.3644311428070068</v>
      </c>
      <c r="P891" s="0">
        <v>-10.116113662719727</v>
      </c>
      <c r="Q891" s="0">
        <v>2.7896969318389893</v>
      </c>
      <c r="R891" s="0">
        <v>832</v>
      </c>
      <c r="S891" s="0">
        <v>15.390617370605469</v>
      </c>
      <c r="T891" s="0">
        <v>3.9230878353118896</v>
      </c>
      <c r="U891" s="0">
        <v>74.16815185546875</v>
      </c>
      <c r="V891" s="0">
        <v>88.75</v>
      </c>
      <c r="W891" s="0">
        <v>69.275375366210938</v>
      </c>
      <c r="X891">
        <f t="shared" si="39"/>
        <v>185.01564453124999</v>
      </c>
      <c r="Y891">
        <f t="shared" si="40"/>
        <v>188.06343359375001</v>
      </c>
      <c r="Z891">
        <f t="shared" si="41"/>
        <v>-3.0477892608642576</v>
      </c>
    </row>
    <row r="892">
      <c r="A892" t="s">
        <v>89</v>
      </c>
      <c r="B892" t="s">
        <v>90</v>
      </c>
      <c r="C892" t="s">
        <v>92</v>
      </c>
      <c r="D892" t="s">
        <v>82</v>
      </c>
      <c r="E892" t="s">
        <v>102</v>
      </c>
      <c r="F892" s="0">
        <v>3</v>
      </c>
      <c r="G892" s="0">
        <v>218.41487121582031</v>
      </c>
      <c r="H892" s="0">
        <v>218.71455383300781</v>
      </c>
      <c r="I892" s="0">
        <v>-0.29967573285102844</v>
      </c>
      <c r="J892" s="0">
        <v>-0.0013720481656491756</v>
      </c>
      <c r="K892" s="0">
        <v>-5.2180538177490234</v>
      </c>
      <c r="L892" s="0">
        <v>-2.3122360706329346</v>
      </c>
      <c r="M892" s="0">
        <v>-0.29967573285102844</v>
      </c>
      <c r="N892" s="0">
        <v>1.7128846645355225</v>
      </c>
      <c r="O892" s="0">
        <v>4.6187024116516113</v>
      </c>
      <c r="P892" s="0">
        <v>-6.6123456954956055</v>
      </c>
      <c r="Q892" s="0">
        <v>6.0129942893981934</v>
      </c>
      <c r="R892" s="0">
        <v>832</v>
      </c>
      <c r="S892" s="0">
        <v>14.728945732116699</v>
      </c>
      <c r="T892" s="0">
        <v>3.8378307819366455</v>
      </c>
      <c r="U892" s="0">
        <v>74.16815185546875</v>
      </c>
      <c r="V892" s="0">
        <v>88.75</v>
      </c>
      <c r="W892" s="0">
        <v>68.7381591796875</v>
      </c>
      <c r="X892">
        <f t="shared" si="39"/>
        <v>181.7211728515625</v>
      </c>
      <c r="Y892">
        <f t="shared" si="40"/>
        <v>181.97050878906251</v>
      </c>
      <c r="Z892">
        <f t="shared" si="41"/>
        <v>-0.24933020973205566</v>
      </c>
    </row>
    <row r="893">
      <c r="A893" t="s">
        <v>89</v>
      </c>
      <c r="B893" t="s">
        <v>90</v>
      </c>
      <c r="C893" t="s">
        <v>92</v>
      </c>
      <c r="D893" t="s">
        <v>82</v>
      </c>
      <c r="E893" t="s">
        <v>102</v>
      </c>
      <c r="F893" s="0">
        <v>4</v>
      </c>
      <c r="G893" s="0">
        <v>219.161865234375</v>
      </c>
      <c r="H893" s="0">
        <v>217.63694763183594</v>
      </c>
      <c r="I893" s="0">
        <v>1.524916410446167</v>
      </c>
      <c r="J893" s="0">
        <v>0.0069579458795487881</v>
      </c>
      <c r="K893" s="0">
        <v>-3.6793768405914307</v>
      </c>
      <c r="L893" s="0">
        <v>-0.60463821887969971</v>
      </c>
      <c r="M893" s="0">
        <v>1.524916410446167</v>
      </c>
      <c r="N893" s="0">
        <v>3.6544711589813232</v>
      </c>
      <c r="O893" s="0">
        <v>6.7292098999023437</v>
      </c>
      <c r="P893" s="0">
        <v>-5.154721736907959</v>
      </c>
      <c r="Q893" s="0">
        <v>8.204554557800293</v>
      </c>
      <c r="R893" s="0">
        <v>832</v>
      </c>
      <c r="S893" s="0">
        <v>16.491165161132813</v>
      </c>
      <c r="T893" s="0">
        <v>4.0609316825866699</v>
      </c>
      <c r="U893" s="0">
        <v>74.16815185546875</v>
      </c>
      <c r="V893" s="0">
        <v>88.75</v>
      </c>
      <c r="W893" s="0">
        <v>68.757278442382812</v>
      </c>
      <c r="X893">
        <f t="shared" si="39"/>
        <v>182.34267187500001</v>
      </c>
      <c r="Y893">
        <f t="shared" si="40"/>
        <v>181.0739404296875</v>
      </c>
      <c r="Z893">
        <f t="shared" si="41"/>
        <v>1.2687304534912109</v>
      </c>
    </row>
    <row r="894">
      <c r="A894" t="s">
        <v>89</v>
      </c>
      <c r="B894" t="s">
        <v>90</v>
      </c>
      <c r="C894" t="s">
        <v>92</v>
      </c>
      <c r="D894" t="s">
        <v>82</v>
      </c>
      <c r="E894" t="s">
        <v>102</v>
      </c>
      <c r="F894" s="0">
        <v>5</v>
      </c>
      <c r="G894" s="0">
        <v>228.58143615722656</v>
      </c>
      <c r="H894" s="0">
        <v>226.66519165039062</v>
      </c>
      <c r="I894" s="0">
        <v>1.9162380695343018</v>
      </c>
      <c r="J894" s="0">
        <v>0.0083831744268536568</v>
      </c>
      <c r="K894" s="0">
        <v>-4.326507568359375</v>
      </c>
      <c r="L894" s="0">
        <v>-0.63824278116226196</v>
      </c>
      <c r="M894" s="0">
        <v>1.9162380695343018</v>
      </c>
      <c r="N894" s="0">
        <v>4.4707188606262207</v>
      </c>
      <c r="O894" s="0">
        <v>8.1589832305908203</v>
      </c>
      <c r="P894" s="0">
        <v>-6.0962390899658203</v>
      </c>
      <c r="Q894" s="0">
        <v>9.9287147521972656</v>
      </c>
      <c r="R894" s="0">
        <v>832</v>
      </c>
      <c r="S894" s="0">
        <v>23.728981018066406</v>
      </c>
      <c r="T894" s="0">
        <v>4.8712401390075684</v>
      </c>
      <c r="U894" s="0">
        <v>74.16815185546875</v>
      </c>
      <c r="V894" s="0">
        <v>88.75</v>
      </c>
      <c r="W894" s="0">
        <v>68.614288330078125</v>
      </c>
      <c r="X894">
        <f t="shared" si="39"/>
        <v>190.17975488281249</v>
      </c>
      <c r="Y894">
        <f t="shared" si="40"/>
        <v>188.58543945312499</v>
      </c>
      <c r="Z894">
        <f t="shared" si="41"/>
        <v>1.5943100738525391</v>
      </c>
    </row>
    <row r="895">
      <c r="A895" t="s">
        <v>89</v>
      </c>
      <c r="B895" t="s">
        <v>90</v>
      </c>
      <c r="C895" t="s">
        <v>92</v>
      </c>
      <c r="D895" t="s">
        <v>82</v>
      </c>
      <c r="E895" t="s">
        <v>102</v>
      </c>
      <c r="F895" s="0">
        <v>6</v>
      </c>
      <c r="G895" s="0">
        <v>248.91897583007812</v>
      </c>
      <c r="H895" s="0">
        <v>246.73410034179687</v>
      </c>
      <c r="I895" s="0">
        <v>2.1848726272583008</v>
      </c>
      <c r="J895" s="0">
        <v>0.0087774451822042465</v>
      </c>
      <c r="K895" s="0">
        <v>-5.0525517463684082</v>
      </c>
      <c r="L895" s="0">
        <v>-0.77662277221679688</v>
      </c>
      <c r="M895" s="0">
        <v>2.1848726272583008</v>
      </c>
      <c r="N895" s="0">
        <v>5.1463680267333984</v>
      </c>
      <c r="O895" s="0">
        <v>9.422297477722168</v>
      </c>
      <c r="P895" s="0">
        <v>-7.1042609214782715</v>
      </c>
      <c r="Q895" s="0">
        <v>11.474006652832031</v>
      </c>
      <c r="R895" s="0">
        <v>832</v>
      </c>
      <c r="S895" s="0">
        <v>31.893041610717773</v>
      </c>
      <c r="T895" s="0">
        <v>5.6473922729492188</v>
      </c>
      <c r="U895" s="0">
        <v>74.16815185546875</v>
      </c>
      <c r="V895" s="0">
        <v>88.75</v>
      </c>
      <c r="W895" s="0">
        <v>69.52044677734375</v>
      </c>
      <c r="X895">
        <f t="shared" si="39"/>
        <v>207.10058789062501</v>
      </c>
      <c r="Y895">
        <f t="shared" si="40"/>
        <v>205.28277148437499</v>
      </c>
      <c r="Z895">
        <f t="shared" si="41"/>
        <v>1.8178140258789062</v>
      </c>
    </row>
    <row r="896">
      <c r="A896" t="s">
        <v>89</v>
      </c>
      <c r="B896" t="s">
        <v>90</v>
      </c>
      <c r="C896" t="s">
        <v>92</v>
      </c>
      <c r="D896" t="s">
        <v>82</v>
      </c>
      <c r="E896" t="s">
        <v>102</v>
      </c>
      <c r="F896" s="0">
        <v>7</v>
      </c>
      <c r="G896" s="0">
        <v>267.49984741210937</v>
      </c>
      <c r="H896" s="0">
        <v>269.11624145507812</v>
      </c>
      <c r="I896" s="0">
        <v>-1.6163972616195679</v>
      </c>
      <c r="J896" s="0">
        <v>-0.0060426099225878716</v>
      </c>
      <c r="K896" s="0">
        <v>-8.802250862121582</v>
      </c>
      <c r="L896" s="0">
        <v>-4.5567903518676758</v>
      </c>
      <c r="M896" s="0">
        <v>-1.6163972616195679</v>
      </c>
      <c r="N896" s="0">
        <v>1.32399582862854</v>
      </c>
      <c r="O896" s="0">
        <v>5.5694565773010254</v>
      </c>
      <c r="P896" s="0">
        <v>-10.839341163635254</v>
      </c>
      <c r="Q896" s="0">
        <v>7.6065464019775391</v>
      </c>
      <c r="R896" s="0">
        <v>832</v>
      </c>
      <c r="S896" s="0">
        <v>31.440149307250977</v>
      </c>
      <c r="T896" s="0">
        <v>5.6071515083312988</v>
      </c>
      <c r="U896" s="0">
        <v>74.16815185546875</v>
      </c>
      <c r="V896" s="0">
        <v>88.75</v>
      </c>
      <c r="W896" s="0">
        <v>71.492630004882813</v>
      </c>
      <c r="X896">
        <f t="shared" si="39"/>
        <v>222.559873046875</v>
      </c>
      <c r="Y896">
        <f t="shared" si="40"/>
        <v>223.90471289062501</v>
      </c>
      <c r="Z896">
        <f t="shared" si="41"/>
        <v>-1.3448425216674804</v>
      </c>
    </row>
    <row r="897">
      <c r="A897" t="s">
        <v>89</v>
      </c>
      <c r="B897" t="s">
        <v>90</v>
      </c>
      <c r="C897" t="s">
        <v>92</v>
      </c>
      <c r="D897" t="s">
        <v>82</v>
      </c>
      <c r="E897" t="s">
        <v>102</v>
      </c>
      <c r="F897" s="0">
        <v>8</v>
      </c>
      <c r="G897" s="0">
        <v>290.94683837890625</v>
      </c>
      <c r="H897" s="0">
        <v>289.04336547851562</v>
      </c>
      <c r="I897" s="0">
        <v>1.9034897089004517</v>
      </c>
      <c r="J897" s="0">
        <v>0.0065423967316746712</v>
      </c>
      <c r="K897" s="0">
        <v>-4.7960171699523926</v>
      </c>
      <c r="L897" s="0">
        <v>-0.83789420127868652</v>
      </c>
      <c r="M897" s="0">
        <v>1.9034897089004517</v>
      </c>
      <c r="N897" s="0">
        <v>4.6448736190795898</v>
      </c>
      <c r="O897" s="0">
        <v>8.602996826171875</v>
      </c>
      <c r="P897" s="0">
        <v>-6.6952342987060547</v>
      </c>
      <c r="Q897" s="0">
        <v>10.502213478088379</v>
      </c>
      <c r="R897" s="0">
        <v>832</v>
      </c>
      <c r="S897" s="0">
        <v>27.328353881835937</v>
      </c>
      <c r="T897" s="0">
        <v>5.2276530265808105</v>
      </c>
      <c r="U897" s="0">
        <v>74.16815185546875</v>
      </c>
      <c r="V897" s="0">
        <v>88.75</v>
      </c>
      <c r="W897" s="0">
        <v>74.59222412109375</v>
      </c>
      <c r="X897">
        <f t="shared" si="39"/>
        <v>242.06776953125001</v>
      </c>
      <c r="Y897">
        <f t="shared" si="40"/>
        <v>240.484080078125</v>
      </c>
      <c r="Z897">
        <f t="shared" si="41"/>
        <v>1.5837034378051758</v>
      </c>
    </row>
    <row r="898">
      <c r="A898" t="s">
        <v>89</v>
      </c>
      <c r="B898" t="s">
        <v>90</v>
      </c>
      <c r="C898" t="s">
        <v>92</v>
      </c>
      <c r="D898" t="s">
        <v>82</v>
      </c>
      <c r="E898" t="s">
        <v>102</v>
      </c>
      <c r="F898" s="0">
        <v>9</v>
      </c>
      <c r="G898" s="0">
        <v>311.53805541992187</v>
      </c>
      <c r="H898" s="0">
        <v>303.38311767578125</v>
      </c>
      <c r="I898" s="0">
        <v>8.1549501419067383</v>
      </c>
      <c r="J898" s="0">
        <v>0.026176417246460915</v>
      </c>
      <c r="K898" s="0">
        <v>0.57343178987503052</v>
      </c>
      <c r="L898" s="0">
        <v>5.0526542663574219</v>
      </c>
      <c r="M898" s="0">
        <v>8.1549501419067383</v>
      </c>
      <c r="N898" s="0">
        <v>11.257246017456055</v>
      </c>
      <c r="O898" s="0">
        <v>15.736468315124512</v>
      </c>
      <c r="P898" s="0">
        <v>-1.5758233070373535</v>
      </c>
      <c r="Q898" s="0">
        <v>17.885723114013672</v>
      </c>
      <c r="R898" s="0">
        <v>832</v>
      </c>
      <c r="S898" s="0">
        <v>34.997756958007812</v>
      </c>
      <c r="T898" s="0">
        <v>5.9158902168273926</v>
      </c>
      <c r="U898" s="0">
        <v>74.16815185546875</v>
      </c>
      <c r="V898" s="0">
        <v>88.75</v>
      </c>
      <c r="W898" s="0">
        <v>77.963531494140625</v>
      </c>
      <c r="X898">
        <f t="shared" si="39"/>
        <v>259.19966210937503</v>
      </c>
      <c r="Y898">
        <f t="shared" si="40"/>
        <v>252.41475390625001</v>
      </c>
      <c r="Z898">
        <f t="shared" si="41"/>
        <v>6.784918518066406</v>
      </c>
    </row>
    <row r="899">
      <c r="A899" t="s">
        <v>89</v>
      </c>
      <c r="B899" t="s">
        <v>90</v>
      </c>
      <c r="C899" t="s">
        <v>92</v>
      </c>
      <c r="D899" t="s">
        <v>82</v>
      </c>
      <c r="E899" t="s">
        <v>102</v>
      </c>
      <c r="F899" s="0">
        <v>10</v>
      </c>
      <c r="G899" s="0">
        <v>334.14437866210937</v>
      </c>
      <c r="H899" s="0">
        <v>315.78579711914062</v>
      </c>
      <c r="I899" s="0">
        <v>18.358543395996094</v>
      </c>
      <c r="J899" s="0">
        <v>0.054941948503255844</v>
      </c>
      <c r="K899" s="0">
        <v>6.6404819488525391</v>
      </c>
      <c r="L899" s="0">
        <v>13.563607215881348</v>
      </c>
      <c r="M899" s="0">
        <v>18.358543395996094</v>
      </c>
      <c r="N899" s="0">
        <v>23.153478622436523</v>
      </c>
      <c r="O899" s="0">
        <v>30.076604843139648</v>
      </c>
      <c r="P899" s="0">
        <v>3.3185741901397705</v>
      </c>
      <c r="Q899" s="0">
        <v>33.398513793945313</v>
      </c>
      <c r="R899" s="0">
        <v>832</v>
      </c>
      <c r="S899" s="0">
        <v>83.606369018554688</v>
      </c>
      <c r="T899" s="0">
        <v>9.1436519622802734</v>
      </c>
      <c r="U899" s="0">
        <v>74.16815185546875</v>
      </c>
      <c r="V899" s="0">
        <v>88.75</v>
      </c>
      <c r="W899" s="0">
        <v>79.807518005371094</v>
      </c>
      <c r="X899">
        <f t="shared" ref="X899:X962" si="42">G899*R899/1000</f>
        <v>278.00812304687503</v>
      </c>
      <c r="Y899">
        <f t="shared" ref="Y899:Y962" si="43">H899*R899/1000</f>
        <v>262.73378320312497</v>
      </c>
      <c r="Z899">
        <f t="shared" ref="Z899:Z962" si="44">I899*R899/1000</f>
        <v>15.27430810546875</v>
      </c>
    </row>
    <row r="900">
      <c r="A900" t="s">
        <v>89</v>
      </c>
      <c r="B900" t="s">
        <v>90</v>
      </c>
      <c r="C900" t="s">
        <v>92</v>
      </c>
      <c r="D900" t="s">
        <v>82</v>
      </c>
      <c r="E900" t="s">
        <v>102</v>
      </c>
      <c r="F900" s="0">
        <v>11</v>
      </c>
      <c r="G900" s="0">
        <v>330.06192016601562</v>
      </c>
      <c r="H900" s="0">
        <v>318.69046020507812</v>
      </c>
      <c r="I900" s="0">
        <v>11.371440887451172</v>
      </c>
      <c r="J900" s="0">
        <v>0.034452445805072784</v>
      </c>
      <c r="K900" s="0">
        <v>3.4058637619018555</v>
      </c>
      <c r="L900" s="0">
        <v>8.1119909286499023</v>
      </c>
      <c r="M900" s="0">
        <v>11.371440887451172</v>
      </c>
      <c r="N900" s="0">
        <v>14.630890846252441</v>
      </c>
      <c r="O900" s="0">
        <v>19.337017059326172</v>
      </c>
      <c r="P900" s="0">
        <v>1.1477333307266235</v>
      </c>
      <c r="Q900" s="0">
        <v>21.595148086547852</v>
      </c>
      <c r="R900" s="0">
        <v>832</v>
      </c>
      <c r="S900" s="0">
        <v>38.633342742919922</v>
      </c>
      <c r="T900" s="0">
        <v>6.2155728340148926</v>
      </c>
      <c r="U900" s="0">
        <v>74.16815185546875</v>
      </c>
      <c r="V900" s="0">
        <v>88.75</v>
      </c>
      <c r="W900" s="0">
        <v>80.602882385253906</v>
      </c>
      <c r="X900">
        <f t="shared" si="42"/>
        <v>274.61151757812502</v>
      </c>
      <c r="Y900">
        <f t="shared" si="43"/>
        <v>265.15046289062502</v>
      </c>
      <c r="Z900">
        <f t="shared" si="44"/>
        <v>9.4610388183593752</v>
      </c>
    </row>
    <row r="901">
      <c r="A901" t="s">
        <v>89</v>
      </c>
      <c r="B901" t="s">
        <v>90</v>
      </c>
      <c r="C901" t="s">
        <v>92</v>
      </c>
      <c r="D901" t="s">
        <v>82</v>
      </c>
      <c r="E901" t="s">
        <v>102</v>
      </c>
      <c r="F901" s="0">
        <v>12</v>
      </c>
      <c r="G901" s="0">
        <v>331.34805297851562</v>
      </c>
      <c r="H901" s="0">
        <v>291.844482421875</v>
      </c>
      <c r="I901" s="0">
        <v>39.503574371337891</v>
      </c>
      <c r="J901" s="0">
        <v>0.1192207857966423</v>
      </c>
      <c r="K901" s="0">
        <v>30.587089538574219</v>
      </c>
      <c r="L901" s="0">
        <v>35.855022430419922</v>
      </c>
      <c r="M901" s="0">
        <v>39.503574371337891</v>
      </c>
      <c r="N901" s="0">
        <v>43.152126312255859</v>
      </c>
      <c r="O901" s="0">
        <v>48.420059204101563</v>
      </c>
      <c r="P901" s="0">
        <v>28.059389114379883</v>
      </c>
      <c r="Q901" s="0">
        <v>50.947757720947266</v>
      </c>
      <c r="R901" s="0">
        <v>832</v>
      </c>
      <c r="S901" s="0">
        <v>48.407791137695313</v>
      </c>
      <c r="T901" s="0">
        <v>6.9575705528259277</v>
      </c>
      <c r="U901" s="0">
        <v>74.16815185546875</v>
      </c>
      <c r="V901" s="0">
        <v>88.75</v>
      </c>
      <c r="W901" s="0">
        <v>80.818008422851562</v>
      </c>
      <c r="X901">
        <f t="shared" si="42"/>
        <v>275.68158007812502</v>
      </c>
      <c r="Y901">
        <f t="shared" si="43"/>
        <v>242.814609375</v>
      </c>
      <c r="Z901">
        <f t="shared" si="44"/>
        <v>32.866973876953125</v>
      </c>
    </row>
    <row r="902">
      <c r="A902" t="s">
        <v>89</v>
      </c>
      <c r="B902" t="s">
        <v>90</v>
      </c>
      <c r="C902" t="s">
        <v>92</v>
      </c>
      <c r="D902" t="s">
        <v>82</v>
      </c>
      <c r="E902" t="s">
        <v>102</v>
      </c>
      <c r="F902" s="0">
        <v>13</v>
      </c>
      <c r="G902" s="0">
        <v>332.91629028320312</v>
      </c>
      <c r="H902" s="0">
        <v>292.926025390625</v>
      </c>
      <c r="I902" s="0">
        <v>39.990253448486328</v>
      </c>
      <c r="J902" s="0">
        <v>0.12012104690074921</v>
      </c>
      <c r="K902" s="0">
        <v>30.956565856933594</v>
      </c>
      <c r="L902" s="0">
        <v>36.293743133544922</v>
      </c>
      <c r="M902" s="0">
        <v>39.990253448486328</v>
      </c>
      <c r="N902" s="0">
        <v>43.686763763427734</v>
      </c>
      <c r="O902" s="0">
        <v>49.023941040039063</v>
      </c>
      <c r="P902" s="0">
        <v>28.395641326904297</v>
      </c>
      <c r="Q902" s="0">
        <v>51.584865570068359</v>
      </c>
      <c r="R902" s="0">
        <v>832</v>
      </c>
      <c r="S902" s="0">
        <v>49.688732147216797</v>
      </c>
      <c r="T902" s="0">
        <v>7.0490236282348633</v>
      </c>
      <c r="U902" s="0">
        <v>74.16815185546875</v>
      </c>
      <c r="V902" s="0">
        <v>88.75</v>
      </c>
      <c r="W902" s="0">
        <v>82.518592834472656</v>
      </c>
      <c r="X902">
        <f t="shared" si="42"/>
        <v>276.98635351562501</v>
      </c>
      <c r="Y902">
        <f t="shared" si="43"/>
        <v>243.71445312500001</v>
      </c>
      <c r="Z902">
        <f t="shared" si="44"/>
        <v>33.271890869140627</v>
      </c>
    </row>
    <row r="903">
      <c r="A903" t="s">
        <v>89</v>
      </c>
      <c r="B903" t="s">
        <v>90</v>
      </c>
      <c r="C903" t="s">
        <v>92</v>
      </c>
      <c r="D903" t="s">
        <v>82</v>
      </c>
      <c r="E903" t="s">
        <v>102</v>
      </c>
      <c r="F903" s="0">
        <v>14</v>
      </c>
      <c r="G903" s="0">
        <v>333.07382202148437</v>
      </c>
      <c r="H903" s="0">
        <v>297.04641723632812</v>
      </c>
      <c r="I903" s="0">
        <v>36.027416229248047</v>
      </c>
      <c r="J903" s="0">
        <v>0.10816645622253418</v>
      </c>
      <c r="K903" s="0">
        <v>26.773309707641602</v>
      </c>
      <c r="L903" s="0">
        <v>32.240711212158203</v>
      </c>
      <c r="M903" s="0">
        <v>36.027416229248047</v>
      </c>
      <c r="N903" s="0">
        <v>39.814121246337891</v>
      </c>
      <c r="O903" s="0">
        <v>45.281524658203125</v>
      </c>
      <c r="P903" s="0">
        <v>24.149898529052734</v>
      </c>
      <c r="Q903" s="0">
        <v>47.904933929443359</v>
      </c>
      <c r="R903" s="0">
        <v>832</v>
      </c>
      <c r="S903" s="0">
        <v>52.143100738525391</v>
      </c>
      <c r="T903" s="0">
        <v>7.2210178375244141</v>
      </c>
      <c r="U903" s="0">
        <v>74.16815185546875</v>
      </c>
      <c r="V903" s="0">
        <v>88.75</v>
      </c>
      <c r="W903" s="0">
        <v>82.090827941894531</v>
      </c>
      <c r="X903">
        <f t="shared" si="42"/>
        <v>277.11741992187501</v>
      </c>
      <c r="Y903">
        <f t="shared" si="43"/>
        <v>247.14261914062499</v>
      </c>
      <c r="Z903">
        <f t="shared" si="44"/>
        <v>29.974810302734376</v>
      </c>
    </row>
    <row r="904">
      <c r="A904" t="s">
        <v>89</v>
      </c>
      <c r="B904" t="s">
        <v>90</v>
      </c>
      <c r="C904" t="s">
        <v>92</v>
      </c>
      <c r="D904" t="s">
        <v>82</v>
      </c>
      <c r="E904" t="s">
        <v>102</v>
      </c>
      <c r="F904" s="0">
        <v>15</v>
      </c>
      <c r="G904" s="0">
        <v>333.54257202148437</v>
      </c>
      <c r="H904" s="0">
        <v>295.80224609375</v>
      </c>
      <c r="I904" s="0">
        <v>37.740345001220703</v>
      </c>
      <c r="J904" s="0">
        <v>0.11315000802278519</v>
      </c>
      <c r="K904" s="0">
        <v>28.427497863769531</v>
      </c>
      <c r="L904" s="0">
        <v>33.929603576660156</v>
      </c>
      <c r="M904" s="0">
        <v>37.740345001220703</v>
      </c>
      <c r="N904" s="0">
        <v>41.55108642578125</v>
      </c>
      <c r="O904" s="0">
        <v>47.053192138671875</v>
      </c>
      <c r="P904" s="0">
        <v>25.787435531616211</v>
      </c>
      <c r="Q904" s="0">
        <v>49.693252563476562</v>
      </c>
      <c r="R904" s="0">
        <v>832</v>
      </c>
      <c r="S904" s="0">
        <v>52.807147979736328</v>
      </c>
      <c r="T904" s="0">
        <v>7.266852855682373</v>
      </c>
      <c r="U904" s="0">
        <v>74.16815185546875</v>
      </c>
      <c r="V904" s="0">
        <v>88.75</v>
      </c>
      <c r="W904" s="0">
        <v>81.216873168945313</v>
      </c>
      <c r="X904">
        <f t="shared" si="42"/>
        <v>277.507419921875</v>
      </c>
      <c r="Y904">
        <f t="shared" si="43"/>
        <v>246.10746875000001</v>
      </c>
      <c r="Z904">
        <f t="shared" si="44"/>
        <v>31.399967041015625</v>
      </c>
    </row>
    <row r="905">
      <c r="A905" t="s">
        <v>89</v>
      </c>
      <c r="B905" t="s">
        <v>90</v>
      </c>
      <c r="C905" t="s">
        <v>92</v>
      </c>
      <c r="D905" t="s">
        <v>82</v>
      </c>
      <c r="E905" t="s">
        <v>102</v>
      </c>
      <c r="F905" s="0">
        <v>16</v>
      </c>
      <c r="G905" s="0">
        <v>337.42974853515625</v>
      </c>
      <c r="H905" s="0">
        <v>293.06988525390625</v>
      </c>
      <c r="I905" s="0">
        <v>44.359870910644531</v>
      </c>
      <c r="J905" s="0">
        <v>0.13146401941776276</v>
      </c>
      <c r="K905" s="0">
        <v>35.849170684814453</v>
      </c>
      <c r="L905" s="0">
        <v>40.877361297607422</v>
      </c>
      <c r="M905" s="0">
        <v>44.359870910644531</v>
      </c>
      <c r="N905" s="0">
        <v>47.842380523681641</v>
      </c>
      <c r="O905" s="0">
        <v>52.870571136474609</v>
      </c>
      <c r="P905" s="0">
        <v>33.436504364013672</v>
      </c>
      <c r="Q905" s="0">
        <v>55.283237457275391</v>
      </c>
      <c r="R905" s="0">
        <v>832</v>
      </c>
      <c r="S905" s="0">
        <v>44.102012634277344</v>
      </c>
      <c r="T905" s="0">
        <v>6.6409344673156738</v>
      </c>
      <c r="U905" s="0">
        <v>74.16815185546875</v>
      </c>
      <c r="V905" s="0">
        <v>88.75</v>
      </c>
      <c r="W905" s="0">
        <v>80.076332092285156</v>
      </c>
      <c r="X905">
        <f t="shared" si="42"/>
        <v>280.74155078125</v>
      </c>
      <c r="Y905">
        <f t="shared" si="43"/>
        <v>243.83414453124999</v>
      </c>
      <c r="Z905">
        <f t="shared" si="44"/>
        <v>36.907412597656247</v>
      </c>
    </row>
    <row r="906">
      <c r="A906" t="s">
        <v>89</v>
      </c>
      <c r="B906" t="s">
        <v>90</v>
      </c>
      <c r="C906" t="s">
        <v>92</v>
      </c>
      <c r="D906" t="s">
        <v>82</v>
      </c>
      <c r="E906" t="s">
        <v>102</v>
      </c>
      <c r="F906" s="0">
        <v>17</v>
      </c>
      <c r="G906" s="0">
        <v>326.30471801757813</v>
      </c>
      <c r="H906" s="0">
        <v>286.24087524414062</v>
      </c>
      <c r="I906" s="0">
        <v>40.063850402832031</v>
      </c>
      <c r="J906" s="0">
        <v>0.12278047949075699</v>
      </c>
      <c r="K906" s="0">
        <v>31.381921768188477</v>
      </c>
      <c r="L906" s="0">
        <v>36.511276245117188</v>
      </c>
      <c r="M906" s="0">
        <v>40.063850402832031</v>
      </c>
      <c r="N906" s="0">
        <v>43.616424560546875</v>
      </c>
      <c r="O906" s="0">
        <v>48.745777130126953</v>
      </c>
      <c r="P906" s="0">
        <v>28.92071533203125</v>
      </c>
      <c r="Q906" s="0">
        <v>51.206985473632812</v>
      </c>
      <c r="R906" s="0">
        <v>832</v>
      </c>
      <c r="S906" s="0">
        <v>45.894454956054688</v>
      </c>
      <c r="T906" s="0">
        <v>6.7745447158813477</v>
      </c>
      <c r="U906" s="0">
        <v>74.16815185546875</v>
      </c>
      <c r="V906" s="0">
        <v>88.75</v>
      </c>
      <c r="W906" s="0">
        <v>77.513671875</v>
      </c>
      <c r="X906">
        <f t="shared" si="42"/>
        <v>271.48552539062501</v>
      </c>
      <c r="Y906">
        <f t="shared" si="43"/>
        <v>238.15240820312499</v>
      </c>
      <c r="Z906">
        <f t="shared" si="44"/>
        <v>33.333123535156247</v>
      </c>
    </row>
    <row r="907">
      <c r="A907" t="s">
        <v>89</v>
      </c>
      <c r="B907" t="s">
        <v>90</v>
      </c>
      <c r="C907" t="s">
        <v>92</v>
      </c>
      <c r="D907" t="s">
        <v>82</v>
      </c>
      <c r="E907" t="s">
        <v>102</v>
      </c>
      <c r="F907" s="0">
        <v>18</v>
      </c>
      <c r="G907" s="0">
        <v>311.60385131835937</v>
      </c>
      <c r="H907" s="0">
        <v>275.66598510742187</v>
      </c>
      <c r="I907" s="0">
        <v>35.937862396240234</v>
      </c>
      <c r="J907" s="0">
        <v>0.11533189564943314</v>
      </c>
      <c r="K907" s="0">
        <v>28.37364387512207</v>
      </c>
      <c r="L907" s="0">
        <v>32.842643737792969</v>
      </c>
      <c r="M907" s="0">
        <v>35.937862396240234</v>
      </c>
      <c r="N907" s="0">
        <v>39.0330810546875</v>
      </c>
      <c r="O907" s="0">
        <v>43.502079010009766</v>
      </c>
      <c r="P907" s="0">
        <v>26.229293823242187</v>
      </c>
      <c r="Q907" s="0">
        <v>45.646430969238281</v>
      </c>
      <c r="R907" s="0">
        <v>832</v>
      </c>
      <c r="S907" s="0">
        <v>34.838218688964844</v>
      </c>
      <c r="T907" s="0">
        <v>5.9023909568786621</v>
      </c>
      <c r="U907" s="0">
        <v>74.16815185546875</v>
      </c>
      <c r="V907" s="0">
        <v>88.75</v>
      </c>
      <c r="W907" s="0">
        <v>74.889999389648438</v>
      </c>
      <c r="X907">
        <f t="shared" si="42"/>
        <v>259.25440429687501</v>
      </c>
      <c r="Y907">
        <f t="shared" si="43"/>
        <v>229.354099609375</v>
      </c>
      <c r="Z907">
        <f t="shared" si="44"/>
        <v>29.900301513671874</v>
      </c>
    </row>
    <row r="908">
      <c r="A908" t="s">
        <v>89</v>
      </c>
      <c r="B908" t="s">
        <v>90</v>
      </c>
      <c r="C908" t="s">
        <v>92</v>
      </c>
      <c r="D908" t="s">
        <v>82</v>
      </c>
      <c r="E908" t="s">
        <v>102</v>
      </c>
      <c r="F908" s="0">
        <v>19</v>
      </c>
      <c r="G908" s="0">
        <v>292.84762573242187</v>
      </c>
      <c r="H908" s="0">
        <v>275.35946655273437</v>
      </c>
      <c r="I908" s="0">
        <v>17.488149642944336</v>
      </c>
      <c r="J908" s="0">
        <v>0.059717573225498199</v>
      </c>
      <c r="K908" s="0">
        <v>10.756997108459473</v>
      </c>
      <c r="L908" s="0">
        <v>14.733817100524902</v>
      </c>
      <c r="M908" s="0">
        <v>17.488149642944336</v>
      </c>
      <c r="N908" s="0">
        <v>20.242483139038086</v>
      </c>
      <c r="O908" s="0">
        <v>24.219301223754883</v>
      </c>
      <c r="P908" s="0">
        <v>8.8488092422485352</v>
      </c>
      <c r="Q908" s="0">
        <v>26.127490997314453</v>
      </c>
      <c r="R908" s="0">
        <v>832</v>
      </c>
      <c r="S908" s="0">
        <v>27.587141036987305</v>
      </c>
      <c r="T908" s="0">
        <v>5.2523460388183594</v>
      </c>
      <c r="U908" s="0">
        <v>74.16815185546875</v>
      </c>
      <c r="V908" s="0">
        <v>88.75</v>
      </c>
      <c r="W908" s="0">
        <v>72.103004455566406</v>
      </c>
      <c r="X908">
        <f t="shared" si="42"/>
        <v>243.64922460937501</v>
      </c>
      <c r="Y908">
        <f t="shared" si="43"/>
        <v>229.099076171875</v>
      </c>
      <c r="Z908">
        <f t="shared" si="44"/>
        <v>14.550140502929688</v>
      </c>
    </row>
    <row r="909">
      <c r="A909" t="s">
        <v>89</v>
      </c>
      <c r="B909" t="s">
        <v>90</v>
      </c>
      <c r="C909" t="s">
        <v>92</v>
      </c>
      <c r="D909" t="s">
        <v>82</v>
      </c>
      <c r="E909" t="s">
        <v>102</v>
      </c>
      <c r="F909" s="0">
        <v>20</v>
      </c>
      <c r="G909" s="0">
        <v>283.04208374023437</v>
      </c>
      <c r="H909" s="0">
        <v>267.46331787109375</v>
      </c>
      <c r="I909" s="0">
        <v>15.578775405883789</v>
      </c>
      <c r="J909" s="0">
        <v>0.055040489882230759</v>
      </c>
      <c r="K909" s="0">
        <v>8.888916015625</v>
      </c>
      <c r="L909" s="0">
        <v>12.841339111328125</v>
      </c>
      <c r="M909" s="0">
        <v>15.578775405883789</v>
      </c>
      <c r="N909" s="0">
        <v>18.316211700439453</v>
      </c>
      <c r="O909" s="0">
        <v>22.268634796142578</v>
      </c>
      <c r="P909" s="0">
        <v>6.9924335479736328</v>
      </c>
      <c r="Q909" s="0">
        <v>24.165117263793945</v>
      </c>
      <c r="R909" s="0">
        <v>832</v>
      </c>
      <c r="S909" s="0">
        <v>27.24970817565918</v>
      </c>
      <c r="T909" s="0">
        <v>5.2201251983642578</v>
      </c>
      <c r="U909" s="0">
        <v>74.16815185546875</v>
      </c>
      <c r="V909" s="0">
        <v>88.75</v>
      </c>
      <c r="W909" s="0">
        <v>70.516563415527344</v>
      </c>
      <c r="X909">
        <f t="shared" si="42"/>
        <v>235.49101367187501</v>
      </c>
      <c r="Y909">
        <f t="shared" si="43"/>
        <v>222.52948046874999</v>
      </c>
      <c r="Z909">
        <f t="shared" si="44"/>
        <v>12.961541137695313</v>
      </c>
    </row>
    <row r="910">
      <c r="A910" t="s">
        <v>89</v>
      </c>
      <c r="B910" t="s">
        <v>90</v>
      </c>
      <c r="C910" t="s">
        <v>92</v>
      </c>
      <c r="D910" t="s">
        <v>82</v>
      </c>
      <c r="E910" t="s">
        <v>102</v>
      </c>
      <c r="F910" s="0">
        <v>21</v>
      </c>
      <c r="G910" s="0">
        <v>276.20571899414063</v>
      </c>
      <c r="H910" s="0">
        <v>262.38900756835937</v>
      </c>
      <c r="I910" s="0">
        <v>13.816694259643555</v>
      </c>
      <c r="J910" s="0">
        <v>0.05002320185303688</v>
      </c>
      <c r="K910" s="0">
        <v>6.833803653717041</v>
      </c>
      <c r="L910" s="0">
        <v>10.959351539611816</v>
      </c>
      <c r="M910" s="0">
        <v>13.816694259643555</v>
      </c>
      <c r="N910" s="0">
        <v>16.674036026000977</v>
      </c>
      <c r="O910" s="0">
        <v>20.799585342407227</v>
      </c>
      <c r="P910" s="0">
        <v>4.8542509078979492</v>
      </c>
      <c r="Q910" s="0">
        <v>22.779136657714844</v>
      </c>
      <c r="R910" s="0">
        <v>832</v>
      </c>
      <c r="S910" s="0">
        <v>29.689188003540039</v>
      </c>
      <c r="T910" s="0">
        <v>5.4487786293029785</v>
      </c>
      <c r="U910" s="0">
        <v>74.16815185546875</v>
      </c>
      <c r="V910" s="0">
        <v>88.75</v>
      </c>
      <c r="W910" s="0">
        <v>69.754585266113281</v>
      </c>
      <c r="X910">
        <f t="shared" si="42"/>
        <v>229.80315820312501</v>
      </c>
      <c r="Y910">
        <f t="shared" si="43"/>
        <v>218.307654296875</v>
      </c>
      <c r="Z910">
        <f t="shared" si="44"/>
        <v>11.495489624023438</v>
      </c>
    </row>
    <row r="911">
      <c r="A911" t="s">
        <v>89</v>
      </c>
      <c r="B911" t="s">
        <v>90</v>
      </c>
      <c r="C911" t="s">
        <v>92</v>
      </c>
      <c r="D911" t="s">
        <v>82</v>
      </c>
      <c r="E911" t="s">
        <v>102</v>
      </c>
      <c r="F911" s="0">
        <v>22</v>
      </c>
      <c r="G911" s="0">
        <v>258.87356567382812</v>
      </c>
      <c r="H911" s="0">
        <v>250.14999389648437</v>
      </c>
      <c r="I911" s="0">
        <v>8.7235641479492187</v>
      </c>
      <c r="J911" s="0">
        <v>0.03369816392660141</v>
      </c>
      <c r="K911" s="0">
        <v>1.7801742553710937</v>
      </c>
      <c r="L911" s="0">
        <v>5.88238525390625</v>
      </c>
      <c r="M911" s="0">
        <v>8.7235641479492187</v>
      </c>
      <c r="N911" s="0">
        <v>11.564743041992188</v>
      </c>
      <c r="O911" s="0">
        <v>15.666954040527344</v>
      </c>
      <c r="P911" s="0">
        <v>-0.18818022310733795</v>
      </c>
      <c r="Q911" s="0">
        <v>17.635309219360352</v>
      </c>
      <c r="R911" s="0">
        <v>832</v>
      </c>
      <c r="S911" s="0">
        <v>29.354246139526367</v>
      </c>
      <c r="T911" s="0">
        <v>5.4179558753967285</v>
      </c>
      <c r="U911" s="0">
        <v>74.16815185546875</v>
      </c>
      <c r="V911" s="0">
        <v>88.75</v>
      </c>
      <c r="W911" s="0">
        <v>69.490364074707031</v>
      </c>
      <c r="X911">
        <f t="shared" si="42"/>
        <v>215.38280664062501</v>
      </c>
      <c r="Y911">
        <f t="shared" si="43"/>
        <v>208.12479492187501</v>
      </c>
      <c r="Z911">
        <f t="shared" si="44"/>
        <v>7.2580053710937502</v>
      </c>
    </row>
    <row r="912">
      <c r="A912" t="s">
        <v>89</v>
      </c>
      <c r="B912" t="s">
        <v>90</v>
      </c>
      <c r="C912" t="s">
        <v>92</v>
      </c>
      <c r="D912" t="s">
        <v>82</v>
      </c>
      <c r="E912" t="s">
        <v>102</v>
      </c>
      <c r="F912" s="0">
        <v>23</v>
      </c>
      <c r="G912" s="0">
        <v>252.84065246582031</v>
      </c>
      <c r="H912" s="0">
        <v>243.9212646484375</v>
      </c>
      <c r="I912" s="0">
        <v>8.9193878173828125</v>
      </c>
      <c r="J912" s="0">
        <v>0.035276714712381363</v>
      </c>
      <c r="K912" s="0">
        <v>2.8324041366577148</v>
      </c>
      <c r="L912" s="0">
        <v>6.4286432266235352</v>
      </c>
      <c r="M912" s="0">
        <v>8.9193878173828125</v>
      </c>
      <c r="N912" s="0">
        <v>11.41013240814209</v>
      </c>
      <c r="O912" s="0">
        <v>15.00637149810791</v>
      </c>
      <c r="P912" s="0">
        <v>1.1068288087844849</v>
      </c>
      <c r="Q912" s="0">
        <v>16.73194694519043</v>
      </c>
      <c r="R912" s="0">
        <v>832</v>
      </c>
      <c r="S912" s="0">
        <v>22.559637069702148</v>
      </c>
      <c r="T912" s="0">
        <v>4.7496986389160156</v>
      </c>
      <c r="U912" s="0">
        <v>74.16815185546875</v>
      </c>
      <c r="V912" s="0">
        <v>88.75</v>
      </c>
      <c r="W912" s="0">
        <v>69.119255065917969</v>
      </c>
      <c r="X912">
        <f t="shared" si="42"/>
        <v>210.36342285156249</v>
      </c>
      <c r="Y912">
        <f t="shared" si="43"/>
        <v>202.94249218749999</v>
      </c>
      <c r="Z912">
        <f t="shared" si="44"/>
        <v>7.4209306640625003</v>
      </c>
    </row>
    <row r="913">
      <c r="A913" t="s">
        <v>89</v>
      </c>
      <c r="B913" t="s">
        <v>90</v>
      </c>
      <c r="C913" t="s">
        <v>92</v>
      </c>
      <c r="D913" t="s">
        <v>82</v>
      </c>
      <c r="E913" t="s">
        <v>102</v>
      </c>
      <c r="F913" s="0">
        <v>24</v>
      </c>
      <c r="G913" s="0">
        <v>242.08489990234375</v>
      </c>
      <c r="H913" s="0">
        <v>237.20942687988281</v>
      </c>
      <c r="I913" s="0">
        <v>4.8754849433898926</v>
      </c>
      <c r="J913" s="0">
        <v>0.020139565691351891</v>
      </c>
      <c r="K913" s="0">
        <v>-0.92558133602142334</v>
      </c>
      <c r="L913" s="0">
        <v>2.5017356872558594</v>
      </c>
      <c r="M913" s="0">
        <v>4.8754849433898926</v>
      </c>
      <c r="N913" s="0">
        <v>7.2492341995239258</v>
      </c>
      <c r="O913" s="0">
        <v>10.67655086517334</v>
      </c>
      <c r="P913" s="0">
        <v>-2.5701029300689697</v>
      </c>
      <c r="Q913" s="0">
        <v>12.321072578430176</v>
      </c>
      <c r="R913" s="0">
        <v>832</v>
      </c>
      <c r="S913" s="0">
        <v>20.490070343017578</v>
      </c>
      <c r="T913" s="0">
        <v>4.5265960693359375</v>
      </c>
      <c r="U913" s="0">
        <v>74.16815185546875</v>
      </c>
      <c r="V913" s="0">
        <v>88.75</v>
      </c>
      <c r="W913" s="0">
        <v>68.895698547363281</v>
      </c>
      <c r="X913">
        <f t="shared" si="42"/>
        <v>201.41463671874999</v>
      </c>
      <c r="Y913">
        <f t="shared" si="43"/>
        <v>197.35824316406249</v>
      </c>
      <c r="Z913">
        <f t="shared" si="44"/>
        <v>4.0564034729003904</v>
      </c>
    </row>
    <row r="914">
      <c r="A914" t="s">
        <v>89</v>
      </c>
      <c r="B914" t="s">
        <v>90</v>
      </c>
      <c r="C914" t="s">
        <v>92</v>
      </c>
      <c r="D914" t="s">
        <v>82</v>
      </c>
      <c r="E914" t="s">
        <v>103</v>
      </c>
      <c r="F914" s="0">
        <v>1</v>
      </c>
      <c r="G914" s="0">
        <v>233.31988525390625</v>
      </c>
      <c r="H914" s="0">
        <v>228.35964965820313</v>
      </c>
      <c r="I914" s="0">
        <v>4.9602327346801758</v>
      </c>
      <c r="J914" s="0">
        <v>0.021259365603327751</v>
      </c>
      <c r="K914" s="0">
        <v>-1.0116403102874756</v>
      </c>
      <c r="L914" s="0">
        <v>2.5165905952453613</v>
      </c>
      <c r="M914" s="0">
        <v>4.9602327346801758</v>
      </c>
      <c r="N914" s="0">
        <v>7.4038748741149902</v>
      </c>
      <c r="O914" s="0">
        <v>10.932106018066406</v>
      </c>
      <c r="P914" s="0">
        <v>-2.7045834064483643</v>
      </c>
      <c r="Q914" s="0">
        <v>12.625048637390137</v>
      </c>
      <c r="R914" s="0">
        <v>832</v>
      </c>
      <c r="S914" s="0">
        <v>21.714458465576172</v>
      </c>
      <c r="T914" s="0">
        <v>4.6598773002624512</v>
      </c>
      <c r="U914" s="0">
        <v>80.526947021484375</v>
      </c>
      <c r="V914" s="0">
        <v>97.25</v>
      </c>
      <c r="W914" s="0">
        <v>73.795623779296875</v>
      </c>
      <c r="X914">
        <f t="shared" si="42"/>
        <v>194.12214453125</v>
      </c>
      <c r="Y914">
        <f t="shared" si="43"/>
        <v>189.995228515625</v>
      </c>
      <c r="Z914">
        <f t="shared" si="44"/>
        <v>4.1269136352539064</v>
      </c>
    </row>
    <row r="915">
      <c r="A915" t="s">
        <v>89</v>
      </c>
      <c r="B915" t="s">
        <v>90</v>
      </c>
      <c r="C915" t="s">
        <v>92</v>
      </c>
      <c r="D915" t="s">
        <v>82</v>
      </c>
      <c r="E915" t="s">
        <v>103</v>
      </c>
      <c r="F915" s="0">
        <v>2</v>
      </c>
      <c r="G915" s="0">
        <v>227.18017578125</v>
      </c>
      <c r="H915" s="0">
        <v>223.27397155761719</v>
      </c>
      <c r="I915" s="0">
        <v>3.9061915874481201</v>
      </c>
      <c r="J915" s="0">
        <v>0.017194245010614395</v>
      </c>
      <c r="K915" s="0">
        <v>-1.7113529443740845</v>
      </c>
      <c r="L915" s="0">
        <v>1.6075378656387329</v>
      </c>
      <c r="M915" s="0">
        <v>3.9061915874481201</v>
      </c>
      <c r="N915" s="0">
        <v>6.2048454284667969</v>
      </c>
      <c r="O915" s="0">
        <v>9.5237360000610352</v>
      </c>
      <c r="P915" s="0">
        <v>-3.3038487434387207</v>
      </c>
      <c r="Q915" s="0">
        <v>11.116231918334961</v>
      </c>
      <c r="R915" s="0">
        <v>832</v>
      </c>
      <c r="S915" s="0">
        <v>19.214138031005859</v>
      </c>
      <c r="T915" s="0">
        <v>4.3833932876586914</v>
      </c>
      <c r="U915" s="0">
        <v>80.526947021484375</v>
      </c>
      <c r="V915" s="0">
        <v>97.25</v>
      </c>
      <c r="W915" s="0">
        <v>73.313858032226563</v>
      </c>
      <c r="X915">
        <f t="shared" si="42"/>
        <v>189.01390624999999</v>
      </c>
      <c r="Y915">
        <f t="shared" si="43"/>
        <v>185.76394433593751</v>
      </c>
      <c r="Z915">
        <f t="shared" si="44"/>
        <v>3.249951400756836</v>
      </c>
    </row>
    <row r="916">
      <c r="A916" t="s">
        <v>89</v>
      </c>
      <c r="B916" t="s">
        <v>90</v>
      </c>
      <c r="C916" t="s">
        <v>92</v>
      </c>
      <c r="D916" t="s">
        <v>82</v>
      </c>
      <c r="E916" t="s">
        <v>103</v>
      </c>
      <c r="F916" s="0">
        <v>3</v>
      </c>
      <c r="G916" s="0">
        <v>221.66604614257812</v>
      </c>
      <c r="H916" s="0">
        <v>222.26876831054687</v>
      </c>
      <c r="I916" s="0">
        <v>-0.60273289680480957</v>
      </c>
      <c r="J916" s="0">
        <v>-0.0027191033586859703</v>
      </c>
      <c r="K916" s="0">
        <v>-6.2184486389160156</v>
      </c>
      <c r="L916" s="0">
        <v>-2.9006381034851074</v>
      </c>
      <c r="M916" s="0">
        <v>-0.60273289680480957</v>
      </c>
      <c r="N916" s="0">
        <v>1.6951724290847778</v>
      </c>
      <c r="O916" s="0">
        <v>5.0129828453063965</v>
      </c>
      <c r="P916" s="0">
        <v>-7.8104257583618164</v>
      </c>
      <c r="Q916" s="0">
        <v>6.6049599647521973</v>
      </c>
      <c r="R916" s="0">
        <v>832</v>
      </c>
      <c r="S916" s="0">
        <v>19.201627731323242</v>
      </c>
      <c r="T916" s="0">
        <v>4.3819661140441895</v>
      </c>
      <c r="U916" s="0">
        <v>80.526947021484375</v>
      </c>
      <c r="V916" s="0">
        <v>97.25</v>
      </c>
      <c r="W916" s="0">
        <v>72.78497314453125</v>
      </c>
      <c r="X916">
        <f t="shared" si="42"/>
        <v>184.426150390625</v>
      </c>
      <c r="Y916">
        <f t="shared" si="43"/>
        <v>184.927615234375</v>
      </c>
      <c r="Z916">
        <f t="shared" si="44"/>
        <v>-0.50147377014160155</v>
      </c>
    </row>
    <row r="917">
      <c r="A917" t="s">
        <v>89</v>
      </c>
      <c r="B917" t="s">
        <v>90</v>
      </c>
      <c r="C917" t="s">
        <v>92</v>
      </c>
      <c r="D917" t="s">
        <v>82</v>
      </c>
      <c r="E917" t="s">
        <v>103</v>
      </c>
      <c r="F917" s="0">
        <v>4</v>
      </c>
      <c r="G917" s="0">
        <v>224.58949279785156</v>
      </c>
      <c r="H917" s="0">
        <v>223.12312316894531</v>
      </c>
      <c r="I917" s="0">
        <v>1.4663578271865845</v>
      </c>
      <c r="J917" s="0">
        <v>0.006529057864099741</v>
      </c>
      <c r="K917" s="0">
        <v>-4.5967206954956055</v>
      </c>
      <c r="L917" s="0">
        <v>-1.0146046876907349</v>
      </c>
      <c r="M917" s="0">
        <v>1.4663578271865845</v>
      </c>
      <c r="N917" s="0">
        <v>3.9473204612731934</v>
      </c>
      <c r="O917" s="0">
        <v>7.5294361114501953</v>
      </c>
      <c r="P917" s="0">
        <v>-6.3155193328857422</v>
      </c>
      <c r="Q917" s="0">
        <v>9.248234748840332</v>
      </c>
      <c r="R917" s="0">
        <v>832</v>
      </c>
      <c r="S917" s="0">
        <v>22.382787704467773</v>
      </c>
      <c r="T917" s="0">
        <v>4.7310452461242676</v>
      </c>
      <c r="U917" s="0">
        <v>80.526947021484375</v>
      </c>
      <c r="V917" s="0">
        <v>97.25</v>
      </c>
      <c r="W917" s="0">
        <v>72.563728332519531</v>
      </c>
      <c r="X917">
        <f t="shared" si="42"/>
        <v>186.85845800781249</v>
      </c>
      <c r="Y917">
        <f t="shared" si="43"/>
        <v>185.6384384765625</v>
      </c>
      <c r="Z917">
        <f t="shared" si="44"/>
        <v>1.2200097122192384</v>
      </c>
    </row>
    <row r="918">
      <c r="A918" t="s">
        <v>89</v>
      </c>
      <c r="B918" t="s">
        <v>90</v>
      </c>
      <c r="C918" t="s">
        <v>92</v>
      </c>
      <c r="D918" t="s">
        <v>82</v>
      </c>
      <c r="E918" t="s">
        <v>103</v>
      </c>
      <c r="F918" s="0">
        <v>5</v>
      </c>
      <c r="G918" s="0">
        <v>233.73422241210937</v>
      </c>
      <c r="H918" s="0">
        <v>236.50331115722656</v>
      </c>
      <c r="I918" s="0">
        <v>-2.7690882682800293</v>
      </c>
      <c r="J918" s="0">
        <v>-0.01184716634452343</v>
      </c>
      <c r="K918" s="0">
        <v>-9.466435432434082</v>
      </c>
      <c r="L918" s="0">
        <v>-5.5095882415771484</v>
      </c>
      <c r="M918" s="0">
        <v>-2.7690882682800293</v>
      </c>
      <c r="N918" s="0">
        <v>-0.028588280081748962</v>
      </c>
      <c r="O918" s="0">
        <v>3.9282584190368652</v>
      </c>
      <c r="P918" s="0">
        <v>-11.365039825439453</v>
      </c>
      <c r="Q918" s="0">
        <v>5.8268632888793945</v>
      </c>
      <c r="R918" s="0">
        <v>832</v>
      </c>
      <c r="S918" s="0">
        <v>27.310737609863281</v>
      </c>
      <c r="T918" s="0">
        <v>5.2259674072265625</v>
      </c>
      <c r="U918" s="0">
        <v>80.526947021484375</v>
      </c>
      <c r="V918" s="0">
        <v>97.25</v>
      </c>
      <c r="W918" s="0">
        <v>71.673080444335938</v>
      </c>
      <c r="X918">
        <f t="shared" si="42"/>
        <v>194.46687304687501</v>
      </c>
      <c r="Y918">
        <f t="shared" si="43"/>
        <v>196.7707548828125</v>
      </c>
      <c r="Z918">
        <f t="shared" si="44"/>
        <v>-2.3038814392089844</v>
      </c>
    </row>
    <row r="919">
      <c r="A919" t="s">
        <v>89</v>
      </c>
      <c r="B919" t="s">
        <v>90</v>
      </c>
      <c r="C919" t="s">
        <v>92</v>
      </c>
      <c r="D919" t="s">
        <v>82</v>
      </c>
      <c r="E919" t="s">
        <v>103</v>
      </c>
      <c r="F919" s="0">
        <v>6</v>
      </c>
      <c r="G919" s="0">
        <v>258.77584838867187</v>
      </c>
      <c r="H919" s="0">
        <v>260.83706665039062</v>
      </c>
      <c r="I919" s="0">
        <v>-2.061204195022583</v>
      </c>
      <c r="J919" s="0">
        <v>-0.0079652108252048492</v>
      </c>
      <c r="K919" s="0">
        <v>-8.9386539459228516</v>
      </c>
      <c r="L919" s="0">
        <v>-4.8754005432128906</v>
      </c>
      <c r="M919" s="0">
        <v>-2.061204195022583</v>
      </c>
      <c r="N919" s="0">
        <v>0.75299233198165894</v>
      </c>
      <c r="O919" s="0">
        <v>4.8162450790405273</v>
      </c>
      <c r="P919" s="0">
        <v>-10.888315200805664</v>
      </c>
      <c r="Q919" s="0">
        <v>6.7659063339233398</v>
      </c>
      <c r="R919" s="0">
        <v>832</v>
      </c>
      <c r="S919" s="0">
        <v>28.799345016479492</v>
      </c>
      <c r="T919" s="0">
        <v>5.3665022850036621</v>
      </c>
      <c r="U919" s="0">
        <v>80.526947021484375</v>
      </c>
      <c r="V919" s="0">
        <v>97.25</v>
      </c>
      <c r="W919" s="0">
        <v>71.686241149902344</v>
      </c>
      <c r="X919">
        <f t="shared" si="42"/>
        <v>215.301505859375</v>
      </c>
      <c r="Y919">
        <f t="shared" si="43"/>
        <v>217.016439453125</v>
      </c>
      <c r="Z919">
        <f t="shared" si="44"/>
        <v>-1.7149218902587891</v>
      </c>
    </row>
    <row r="920">
      <c r="A920" t="s">
        <v>89</v>
      </c>
      <c r="B920" t="s">
        <v>90</v>
      </c>
      <c r="C920" t="s">
        <v>92</v>
      </c>
      <c r="D920" t="s">
        <v>82</v>
      </c>
      <c r="E920" t="s">
        <v>103</v>
      </c>
      <c r="F920" s="0">
        <v>7</v>
      </c>
      <c r="G920" s="0">
        <v>288.93484497070312</v>
      </c>
      <c r="H920" s="0">
        <v>293.56716918945312</v>
      </c>
      <c r="I920" s="0">
        <v>-4.6323285102844238</v>
      </c>
      <c r="J920" s="0">
        <v>-0.01603243313729763</v>
      </c>
      <c r="K920" s="0">
        <v>-12.051673889160156</v>
      </c>
      <c r="L920" s="0">
        <v>-7.6682643890380859</v>
      </c>
      <c r="M920" s="0">
        <v>-4.6323285102844238</v>
      </c>
      <c r="N920" s="0">
        <v>-1.5963926315307617</v>
      </c>
      <c r="O920" s="0">
        <v>2.7870166301727295</v>
      </c>
      <c r="P920" s="0">
        <v>-14.15495491027832</v>
      </c>
      <c r="Q920" s="0">
        <v>4.8902978897094727</v>
      </c>
      <c r="R920" s="0">
        <v>832</v>
      </c>
      <c r="S920" s="0">
        <v>33.516521453857422</v>
      </c>
      <c r="T920" s="0">
        <v>5.7893457412719727</v>
      </c>
      <c r="U920" s="0">
        <v>80.526947021484375</v>
      </c>
      <c r="V920" s="0">
        <v>97.25</v>
      </c>
      <c r="W920" s="0">
        <v>75.3399658203125</v>
      </c>
      <c r="X920">
        <f t="shared" si="42"/>
        <v>240.393791015625</v>
      </c>
      <c r="Y920">
        <f t="shared" si="43"/>
        <v>244.247884765625</v>
      </c>
      <c r="Z920">
        <f t="shared" si="44"/>
        <v>-3.8540973205566407</v>
      </c>
    </row>
    <row r="921">
      <c r="A921" t="s">
        <v>89</v>
      </c>
      <c r="B921" t="s">
        <v>90</v>
      </c>
      <c r="C921" t="s">
        <v>92</v>
      </c>
      <c r="D921" t="s">
        <v>82</v>
      </c>
      <c r="E921" t="s">
        <v>103</v>
      </c>
      <c r="F921" s="0">
        <v>8</v>
      </c>
      <c r="G921" s="0">
        <v>320.30062866210937</v>
      </c>
      <c r="H921" s="0">
        <v>320.85324096679687</v>
      </c>
      <c r="I921" s="0">
        <v>-0.55261147022247314</v>
      </c>
      <c r="J921" s="0">
        <v>-0.0017252899706363678</v>
      </c>
      <c r="K921" s="0">
        <v>-7.1341476440429687</v>
      </c>
      <c r="L921" s="0">
        <v>-3.245722770690918</v>
      </c>
      <c r="M921" s="0">
        <v>-0.55261147022247314</v>
      </c>
      <c r="N921" s="0">
        <v>2.1404998302459717</v>
      </c>
      <c r="O921" s="0">
        <v>6.0289249420166016</v>
      </c>
      <c r="P921" s="0">
        <v>-8.9999217987060547</v>
      </c>
      <c r="Q921" s="0">
        <v>7.8946990966796875</v>
      </c>
      <c r="R921" s="0">
        <v>832</v>
      </c>
      <c r="S921" s="0">
        <v>26.374387741088867</v>
      </c>
      <c r="T921" s="0">
        <v>5.1356000900268555</v>
      </c>
      <c r="U921" s="0">
        <v>80.526947021484375</v>
      </c>
      <c r="V921" s="0">
        <v>97.25</v>
      </c>
      <c r="W921" s="0">
        <v>80.439414978027344</v>
      </c>
      <c r="X921">
        <f t="shared" si="42"/>
        <v>266.490123046875</v>
      </c>
      <c r="Y921">
        <f t="shared" si="43"/>
        <v>266.94989648437502</v>
      </c>
      <c r="Z921">
        <f t="shared" si="44"/>
        <v>-0.45977274322509765</v>
      </c>
    </row>
    <row r="922">
      <c r="A922" t="s">
        <v>89</v>
      </c>
      <c r="B922" t="s">
        <v>90</v>
      </c>
      <c r="C922" t="s">
        <v>92</v>
      </c>
      <c r="D922" t="s">
        <v>82</v>
      </c>
      <c r="E922" t="s">
        <v>103</v>
      </c>
      <c r="F922" s="0">
        <v>9</v>
      </c>
      <c r="G922" s="0">
        <v>345.40524291992187</v>
      </c>
      <c r="H922" s="0">
        <v>345.97515869140625</v>
      </c>
      <c r="I922" s="0">
        <v>-0.56989759206771851</v>
      </c>
      <c r="J922" s="0">
        <v>-0.001649938989430666</v>
      </c>
      <c r="K922" s="0">
        <v>-7.7130036354064941</v>
      </c>
      <c r="L922" s="0">
        <v>-3.4927988052368164</v>
      </c>
      <c r="M922" s="0">
        <v>-0.56989759206771851</v>
      </c>
      <c r="N922" s="0">
        <v>2.3530035018920898</v>
      </c>
      <c r="O922" s="0">
        <v>6.5732083320617676</v>
      </c>
      <c r="P922" s="0">
        <v>-9.7379751205444336</v>
      </c>
      <c r="Q922" s="0">
        <v>8.598179817199707</v>
      </c>
      <c r="R922" s="0">
        <v>832</v>
      </c>
      <c r="S922" s="0">
        <v>31.067195892333984</v>
      </c>
      <c r="T922" s="0">
        <v>5.5737953186035156</v>
      </c>
      <c r="U922" s="0">
        <v>80.526947021484375</v>
      </c>
      <c r="V922" s="0">
        <v>97.25</v>
      </c>
      <c r="W922" s="0">
        <v>85.403633117675781</v>
      </c>
      <c r="X922">
        <f t="shared" si="42"/>
        <v>287.37716210937498</v>
      </c>
      <c r="Y922">
        <f t="shared" si="43"/>
        <v>287.85133203125002</v>
      </c>
      <c r="Z922">
        <f t="shared" si="44"/>
        <v>-0.47415479660034182</v>
      </c>
    </row>
    <row r="923">
      <c r="A923" t="s">
        <v>89</v>
      </c>
      <c r="B923" t="s">
        <v>90</v>
      </c>
      <c r="C923" t="s">
        <v>92</v>
      </c>
      <c r="D923" t="s">
        <v>82</v>
      </c>
      <c r="E923" t="s">
        <v>103</v>
      </c>
      <c r="F923" s="0">
        <v>10</v>
      </c>
      <c r="G923" s="0">
        <v>360.08868408203125</v>
      </c>
      <c r="H923" s="0">
        <v>366.65914916992187</v>
      </c>
      <c r="I923" s="0">
        <v>-6.5704770088195801</v>
      </c>
      <c r="J923" s="0">
        <v>-0.018246829509735107</v>
      </c>
      <c r="K923" s="0">
        <v>-13.827950477600098</v>
      </c>
      <c r="L923" s="0">
        <v>-9.5401763916015625</v>
      </c>
      <c r="M923" s="0">
        <v>-6.5704770088195801</v>
      </c>
      <c r="N923" s="0">
        <v>-3.6007776260375977</v>
      </c>
      <c r="O923" s="0">
        <v>0.6869966983795166</v>
      </c>
      <c r="P923" s="0">
        <v>-15.885343551635742</v>
      </c>
      <c r="Q923" s="0">
        <v>2.744389533996582</v>
      </c>
      <c r="R923" s="0">
        <v>832</v>
      </c>
      <c r="S923" s="0">
        <v>32.069988250732422</v>
      </c>
      <c r="T923" s="0">
        <v>5.6630368232727051</v>
      </c>
      <c r="U923" s="0">
        <v>80.526947021484375</v>
      </c>
      <c r="V923" s="0">
        <v>97.25</v>
      </c>
      <c r="W923" s="0">
        <v>87.985359191894531</v>
      </c>
      <c r="X923">
        <f t="shared" si="42"/>
        <v>299.59378515625002</v>
      </c>
      <c r="Y923">
        <f t="shared" si="43"/>
        <v>305.06041210937502</v>
      </c>
      <c r="Z923">
        <f t="shared" si="44"/>
        <v>-5.466636871337891</v>
      </c>
    </row>
    <row r="924">
      <c r="A924" t="s">
        <v>89</v>
      </c>
      <c r="B924" t="s">
        <v>90</v>
      </c>
      <c r="C924" t="s">
        <v>92</v>
      </c>
      <c r="D924" t="s">
        <v>82</v>
      </c>
      <c r="E924" t="s">
        <v>103</v>
      </c>
      <c r="F924" s="0">
        <v>11</v>
      </c>
      <c r="G924" s="0">
        <v>374.89675903320312</v>
      </c>
      <c r="H924" s="0">
        <v>370.67904663085937</v>
      </c>
      <c r="I924" s="0">
        <v>4.2177252769470215</v>
      </c>
      <c r="J924" s="0">
        <v>0.01125036459416151</v>
      </c>
      <c r="K924" s="0">
        <v>-3.9625282287597656</v>
      </c>
      <c r="L924" s="0">
        <v>0.87043184041976929</v>
      </c>
      <c r="M924" s="0">
        <v>4.2177252769470215</v>
      </c>
      <c r="N924" s="0">
        <v>7.5650186538696289</v>
      </c>
      <c r="O924" s="0">
        <v>12.397978782653809</v>
      </c>
      <c r="P924" s="0">
        <v>-6.2815165519714355</v>
      </c>
      <c r="Q924" s="0">
        <v>14.71696662902832</v>
      </c>
      <c r="R924" s="0">
        <v>832</v>
      </c>
      <c r="S924" s="0">
        <v>40.743782043457031</v>
      </c>
      <c r="T924" s="0">
        <v>6.3830857276916504</v>
      </c>
      <c r="U924" s="0">
        <v>80.526947021484375</v>
      </c>
      <c r="V924" s="0">
        <v>97.25</v>
      </c>
      <c r="W924" s="0">
        <v>89.728118896484375</v>
      </c>
      <c r="X924">
        <f t="shared" si="42"/>
        <v>311.91410351562502</v>
      </c>
      <c r="Y924">
        <f t="shared" si="43"/>
        <v>308.40496679687499</v>
      </c>
      <c r="Z924">
        <f t="shared" si="44"/>
        <v>3.5091474304199219</v>
      </c>
    </row>
    <row r="925">
      <c r="A925" t="s">
        <v>89</v>
      </c>
      <c r="B925" t="s">
        <v>90</v>
      </c>
      <c r="C925" t="s">
        <v>92</v>
      </c>
      <c r="D925" t="s">
        <v>82</v>
      </c>
      <c r="E925" t="s">
        <v>103</v>
      </c>
      <c r="F925" s="0">
        <v>12</v>
      </c>
      <c r="G925" s="0">
        <v>376.00662231445312</v>
      </c>
      <c r="H925" s="0">
        <v>345.808837890625</v>
      </c>
      <c r="I925" s="0">
        <v>30.197782516479492</v>
      </c>
      <c r="J925" s="0">
        <v>0.080311834812164307</v>
      </c>
      <c r="K925" s="0">
        <v>21.707643508911133</v>
      </c>
      <c r="L925" s="0">
        <v>26.723686218261719</v>
      </c>
      <c r="M925" s="0">
        <v>30.197782516479492</v>
      </c>
      <c r="N925" s="0">
        <v>33.671878814697266</v>
      </c>
      <c r="O925" s="0">
        <v>38.687923431396484</v>
      </c>
      <c r="P925" s="0">
        <v>19.300806045532227</v>
      </c>
      <c r="Q925" s="0">
        <v>41.094757080078125</v>
      </c>
      <c r="R925" s="0">
        <v>832</v>
      </c>
      <c r="S925" s="0">
        <v>43.889186859130859</v>
      </c>
      <c r="T925" s="0">
        <v>6.6248912811279297</v>
      </c>
      <c r="U925" s="0">
        <v>80.526947021484375</v>
      </c>
      <c r="V925" s="0">
        <v>97.25</v>
      </c>
      <c r="W925" s="0">
        <v>89.469558715820313</v>
      </c>
      <c r="X925">
        <f t="shared" si="42"/>
        <v>312.83750976562499</v>
      </c>
      <c r="Y925">
        <f t="shared" si="43"/>
        <v>287.71295312500001</v>
      </c>
      <c r="Z925">
        <f t="shared" si="44"/>
        <v>25.124555053710939</v>
      </c>
    </row>
    <row r="926">
      <c r="A926" t="s">
        <v>89</v>
      </c>
      <c r="B926" t="s">
        <v>90</v>
      </c>
      <c r="C926" t="s">
        <v>92</v>
      </c>
      <c r="D926" t="s">
        <v>82</v>
      </c>
      <c r="E926" t="s">
        <v>103</v>
      </c>
      <c r="F926" s="0">
        <v>13</v>
      </c>
      <c r="G926" s="0">
        <v>375.40240478515625</v>
      </c>
      <c r="H926" s="0">
        <v>346.01470947265625</v>
      </c>
      <c r="I926" s="0">
        <v>29.387691497802734</v>
      </c>
      <c r="J926" s="0">
        <v>0.078283175826072693</v>
      </c>
      <c r="K926" s="0">
        <v>20.761655807495117</v>
      </c>
      <c r="L926" s="0">
        <v>25.857988357543945</v>
      </c>
      <c r="M926" s="0">
        <v>29.387691497802734</v>
      </c>
      <c r="N926" s="0">
        <v>32.917396545410156</v>
      </c>
      <c r="O926" s="0">
        <v>38.013725280761719</v>
      </c>
      <c r="P926" s="0">
        <v>18.316295623779297</v>
      </c>
      <c r="Q926" s="0">
        <v>40.459087371826172</v>
      </c>
      <c r="R926" s="0">
        <v>832</v>
      </c>
      <c r="S926" s="0">
        <v>45.305438995361328</v>
      </c>
      <c r="T926" s="0">
        <v>6.730931282043457</v>
      </c>
      <c r="U926" s="0">
        <v>80.526947021484375</v>
      </c>
      <c r="V926" s="0">
        <v>97.25</v>
      </c>
      <c r="W926" s="0">
        <v>89.047706604003906</v>
      </c>
      <c r="X926">
        <f t="shared" si="42"/>
        <v>312.33480078125001</v>
      </c>
      <c r="Y926">
        <f t="shared" si="43"/>
        <v>287.88423828125002</v>
      </c>
      <c r="Z926">
        <f t="shared" si="44"/>
        <v>24.450559326171874</v>
      </c>
    </row>
    <row r="927">
      <c r="A927" t="s">
        <v>89</v>
      </c>
      <c r="B927" t="s">
        <v>90</v>
      </c>
      <c r="C927" t="s">
        <v>92</v>
      </c>
      <c r="D927" t="s">
        <v>82</v>
      </c>
      <c r="E927" t="s">
        <v>103</v>
      </c>
      <c r="F927" s="0">
        <v>14</v>
      </c>
      <c r="G927" s="0">
        <v>377.29840087890625</v>
      </c>
      <c r="H927" s="0">
        <v>351.12234497070312</v>
      </c>
      <c r="I927" s="0">
        <v>26.176048278808594</v>
      </c>
      <c r="J927" s="0">
        <v>0.069377578794956207</v>
      </c>
      <c r="K927" s="0">
        <v>17.528741836547852</v>
      </c>
      <c r="L927" s="0">
        <v>22.637639999389648</v>
      </c>
      <c r="M927" s="0">
        <v>26.176048278808594</v>
      </c>
      <c r="N927" s="0">
        <v>29.714456558227539</v>
      </c>
      <c r="O927" s="0">
        <v>34.823352813720703</v>
      </c>
      <c r="P927" s="0">
        <v>15.077350616455078</v>
      </c>
      <c r="Q927" s="0">
        <v>37.274745941162109</v>
      </c>
      <c r="R927" s="0">
        <v>832</v>
      </c>
      <c r="S927" s="0">
        <v>45.529148101806641</v>
      </c>
      <c r="T927" s="0">
        <v>6.7475290298461914</v>
      </c>
      <c r="U927" s="0">
        <v>80.526947021484375</v>
      </c>
      <c r="V927" s="0">
        <v>97.25</v>
      </c>
      <c r="W927" s="0">
        <v>89.278373718261719</v>
      </c>
      <c r="X927">
        <f t="shared" si="42"/>
        <v>313.91226953124999</v>
      </c>
      <c r="Y927">
        <f t="shared" si="43"/>
        <v>292.13379101562498</v>
      </c>
      <c r="Z927">
        <f t="shared" si="44"/>
        <v>21.778472167968751</v>
      </c>
    </row>
    <row r="928">
      <c r="A928" t="s">
        <v>89</v>
      </c>
      <c r="B928" t="s">
        <v>90</v>
      </c>
      <c r="C928" t="s">
        <v>92</v>
      </c>
      <c r="D928" t="s">
        <v>82</v>
      </c>
      <c r="E928" t="s">
        <v>103</v>
      </c>
      <c r="F928" s="0">
        <v>15</v>
      </c>
      <c r="G928" s="0">
        <v>368.14031982421875</v>
      </c>
      <c r="H928" s="0">
        <v>344.44039916992187</v>
      </c>
      <c r="I928" s="0">
        <v>23.699947357177734</v>
      </c>
      <c r="J928" s="0">
        <v>0.064377486705780029</v>
      </c>
      <c r="K928" s="0">
        <v>14.94290828704834</v>
      </c>
      <c r="L928" s="0">
        <v>20.11663818359375</v>
      </c>
      <c r="M928" s="0">
        <v>23.699947357177734</v>
      </c>
      <c r="N928" s="0">
        <v>27.283256530761719</v>
      </c>
      <c r="O928" s="0">
        <v>32.456985473632812</v>
      </c>
      <c r="P928" s="0">
        <v>12.460409164428711</v>
      </c>
      <c r="Q928" s="0">
        <v>34.939487457275391</v>
      </c>
      <c r="R928" s="0">
        <v>832</v>
      </c>
      <c r="S928" s="0">
        <v>46.691993713378906</v>
      </c>
      <c r="T928" s="0">
        <v>6.8331542015075684</v>
      </c>
      <c r="U928" s="0">
        <v>80.526947021484375</v>
      </c>
      <c r="V928" s="0">
        <v>97.25</v>
      </c>
      <c r="W928" s="0">
        <v>89.064460754394531</v>
      </c>
      <c r="X928">
        <f t="shared" si="42"/>
        <v>306.29274609375</v>
      </c>
      <c r="Y928">
        <f t="shared" si="43"/>
        <v>286.57441210937498</v>
      </c>
      <c r="Z928">
        <f t="shared" si="44"/>
        <v>19.718356201171876</v>
      </c>
    </row>
    <row r="929">
      <c r="A929" t="s">
        <v>89</v>
      </c>
      <c r="B929" t="s">
        <v>90</v>
      </c>
      <c r="C929" t="s">
        <v>92</v>
      </c>
      <c r="D929" t="s">
        <v>82</v>
      </c>
      <c r="E929" t="s">
        <v>103</v>
      </c>
      <c r="F929" s="0">
        <v>16</v>
      </c>
      <c r="G929" s="0">
        <v>361.4876708984375</v>
      </c>
      <c r="H929" s="0">
        <v>332.61245727539062</v>
      </c>
      <c r="I929" s="0">
        <v>28.875228881835938</v>
      </c>
      <c r="J929" s="0">
        <v>0.079878874123096466</v>
      </c>
      <c r="K929" s="0">
        <v>20.650026321411133</v>
      </c>
      <c r="L929" s="0">
        <v>25.509542465209961</v>
      </c>
      <c r="M929" s="0">
        <v>28.875228881835938</v>
      </c>
      <c r="N929" s="0">
        <v>32.240913391113281</v>
      </c>
      <c r="O929" s="0">
        <v>37.100433349609375</v>
      </c>
      <c r="P929" s="0">
        <v>18.318294525146484</v>
      </c>
      <c r="Q929" s="0">
        <v>39.432163238525391</v>
      </c>
      <c r="R929" s="0">
        <v>832</v>
      </c>
      <c r="S929" s="0">
        <v>41.192779541015625</v>
      </c>
      <c r="T929" s="0">
        <v>6.4181599617004395</v>
      </c>
      <c r="U929" s="0">
        <v>80.526947021484375</v>
      </c>
      <c r="V929" s="0">
        <v>97.25</v>
      </c>
      <c r="W929" s="0">
        <v>87.225593566894531</v>
      </c>
      <c r="X929">
        <f t="shared" si="42"/>
        <v>300.75774218750001</v>
      </c>
      <c r="Y929">
        <f t="shared" si="43"/>
        <v>276.73356445312498</v>
      </c>
      <c r="Z929">
        <f t="shared" si="44"/>
        <v>24.024190429687501</v>
      </c>
    </row>
    <row r="930">
      <c r="A930" t="s">
        <v>89</v>
      </c>
      <c r="B930" t="s">
        <v>90</v>
      </c>
      <c r="C930" t="s">
        <v>92</v>
      </c>
      <c r="D930" t="s">
        <v>82</v>
      </c>
      <c r="E930" t="s">
        <v>103</v>
      </c>
      <c r="F930" s="0">
        <v>17</v>
      </c>
      <c r="G930" s="0">
        <v>351.06069946289062</v>
      </c>
      <c r="H930" s="0">
        <v>322.07257080078125</v>
      </c>
      <c r="I930" s="0">
        <v>28.988126754760742</v>
      </c>
      <c r="J930" s="0">
        <v>0.082572974264621735</v>
      </c>
      <c r="K930" s="0">
        <v>20.567419052124023</v>
      </c>
      <c r="L930" s="0">
        <v>25.542440414428711</v>
      </c>
      <c r="M930" s="0">
        <v>28.988126754760742</v>
      </c>
      <c r="N930" s="0">
        <v>32.433811187744141</v>
      </c>
      <c r="O930" s="0">
        <v>37.408836364746094</v>
      </c>
      <c r="P930" s="0">
        <v>18.180265426635742</v>
      </c>
      <c r="Q930" s="0">
        <v>39.795989990234375</v>
      </c>
      <c r="R930" s="0">
        <v>832</v>
      </c>
      <c r="S930" s="0">
        <v>43.174278259277344</v>
      </c>
      <c r="T930" s="0">
        <v>6.5707135200500488</v>
      </c>
      <c r="U930" s="0">
        <v>80.526947021484375</v>
      </c>
      <c r="V930" s="0">
        <v>97.25</v>
      </c>
      <c r="W930" s="0">
        <v>84.421493530273438</v>
      </c>
      <c r="X930">
        <f t="shared" si="42"/>
        <v>292.08250195312502</v>
      </c>
      <c r="Y930">
        <f t="shared" si="43"/>
        <v>267.96437890624998</v>
      </c>
      <c r="Z930">
        <f t="shared" si="44"/>
        <v>24.118121459960939</v>
      </c>
    </row>
    <row r="931">
      <c r="A931" t="s">
        <v>89</v>
      </c>
      <c r="B931" t="s">
        <v>90</v>
      </c>
      <c r="C931" t="s">
        <v>92</v>
      </c>
      <c r="D931" t="s">
        <v>82</v>
      </c>
      <c r="E931" t="s">
        <v>103</v>
      </c>
      <c r="F931" s="0">
        <v>18</v>
      </c>
      <c r="G931" s="0">
        <v>333.21148681640625</v>
      </c>
      <c r="H931" s="0">
        <v>303.74932861328125</v>
      </c>
      <c r="I931" s="0">
        <v>29.462154388427734</v>
      </c>
      <c r="J931" s="0">
        <v>0.088418781757354736</v>
      </c>
      <c r="K931" s="0">
        <v>22.294153213500977</v>
      </c>
      <c r="L931" s="0">
        <v>26.52906608581543</v>
      </c>
      <c r="M931" s="0">
        <v>29.462154388427734</v>
      </c>
      <c r="N931" s="0">
        <v>32.395240783691406</v>
      </c>
      <c r="O931" s="0">
        <v>36.630157470703125</v>
      </c>
      <c r="P931" s="0">
        <v>20.262125015258789</v>
      </c>
      <c r="Q931" s="0">
        <v>38.662185668945313</v>
      </c>
      <c r="R931" s="0">
        <v>832</v>
      </c>
      <c r="S931" s="0">
        <v>31.284122467041016</v>
      </c>
      <c r="T931" s="0">
        <v>5.5932211875915527</v>
      </c>
      <c r="U931" s="0">
        <v>80.526947021484375</v>
      </c>
      <c r="V931" s="0">
        <v>97.25</v>
      </c>
      <c r="W931" s="0">
        <v>81.654891967773438</v>
      </c>
      <c r="X931">
        <f t="shared" si="42"/>
        <v>277.23195703124998</v>
      </c>
      <c r="Y931">
        <f t="shared" si="43"/>
        <v>252.71944140625001</v>
      </c>
      <c r="Z931">
        <f t="shared" si="44"/>
        <v>24.512512451171876</v>
      </c>
    </row>
    <row r="932">
      <c r="A932" t="s">
        <v>89</v>
      </c>
      <c r="B932" t="s">
        <v>90</v>
      </c>
      <c r="C932" t="s">
        <v>92</v>
      </c>
      <c r="D932" t="s">
        <v>82</v>
      </c>
      <c r="E932" t="s">
        <v>103</v>
      </c>
      <c r="F932" s="0">
        <v>19</v>
      </c>
      <c r="G932" s="0">
        <v>311.24136352539062</v>
      </c>
      <c r="H932" s="0">
        <v>293.37423706054687</v>
      </c>
      <c r="I932" s="0">
        <v>17.867151260375977</v>
      </c>
      <c r="J932" s="0">
        <v>0.057406093925237656</v>
      </c>
      <c r="K932" s="0">
        <v>11.079294204711914</v>
      </c>
      <c r="L932" s="0">
        <v>15.089614868164063</v>
      </c>
      <c r="M932" s="0">
        <v>17.867151260375977</v>
      </c>
      <c r="N932" s="0">
        <v>20.644687652587891</v>
      </c>
      <c r="O932" s="0">
        <v>24.655008316040039</v>
      </c>
      <c r="P932" s="0">
        <v>9.1550312042236328</v>
      </c>
      <c r="Q932" s="0">
        <v>26.57927131652832</v>
      </c>
      <c r="R932" s="0">
        <v>832</v>
      </c>
      <c r="S932" s="0">
        <v>28.05389404296875</v>
      </c>
      <c r="T932" s="0">
        <v>5.2965927124023438</v>
      </c>
      <c r="U932" s="0">
        <v>80.526947021484375</v>
      </c>
      <c r="V932" s="0">
        <v>97.25</v>
      </c>
      <c r="W932" s="0">
        <v>79.888069152832031</v>
      </c>
      <c r="X932">
        <f t="shared" si="42"/>
        <v>258.95281445312497</v>
      </c>
      <c r="Y932">
        <f t="shared" si="43"/>
        <v>244.087365234375</v>
      </c>
      <c r="Z932">
        <f t="shared" si="44"/>
        <v>14.865469848632813</v>
      </c>
    </row>
    <row r="933">
      <c r="A933" t="s">
        <v>89</v>
      </c>
      <c r="B933" t="s">
        <v>90</v>
      </c>
      <c r="C933" t="s">
        <v>92</v>
      </c>
      <c r="D933" t="s">
        <v>82</v>
      </c>
      <c r="E933" t="s">
        <v>103</v>
      </c>
      <c r="F933" s="0">
        <v>20</v>
      </c>
      <c r="G933" s="0">
        <v>301.00558471679687</v>
      </c>
      <c r="H933" s="0">
        <v>292.74801635742187</v>
      </c>
      <c r="I933" s="0">
        <v>8.2575750350952148</v>
      </c>
      <c r="J933" s="0">
        <v>0.027433294802904129</v>
      </c>
      <c r="K933" s="0">
        <v>1.6938648223876953</v>
      </c>
      <c r="L933" s="0">
        <v>5.5717577934265137</v>
      </c>
      <c r="M933" s="0">
        <v>8.2575750350952148</v>
      </c>
      <c r="N933" s="0">
        <v>10.943391799926758</v>
      </c>
      <c r="O933" s="0">
        <v>14.821285247802734</v>
      </c>
      <c r="P933" s="0">
        <v>-0.16685578227043152</v>
      </c>
      <c r="Q933" s="0">
        <v>16.682004928588867</v>
      </c>
      <c r="R933" s="0">
        <v>832</v>
      </c>
      <c r="S933" s="0">
        <v>26.231710433959961</v>
      </c>
      <c r="T933" s="0">
        <v>5.1216902732849121</v>
      </c>
      <c r="U933" s="0">
        <v>80.526947021484375</v>
      </c>
      <c r="V933" s="0">
        <v>97.25</v>
      </c>
      <c r="W933" s="0">
        <v>79.085289001464844</v>
      </c>
      <c r="X933">
        <f t="shared" si="42"/>
        <v>250.43664648437499</v>
      </c>
      <c r="Y933">
        <f t="shared" si="43"/>
        <v>243.56634960937501</v>
      </c>
      <c r="Z933">
        <f t="shared" si="44"/>
        <v>6.870302429199219</v>
      </c>
    </row>
    <row r="934">
      <c r="A934" t="s">
        <v>89</v>
      </c>
      <c r="B934" t="s">
        <v>90</v>
      </c>
      <c r="C934" t="s">
        <v>92</v>
      </c>
      <c r="D934" t="s">
        <v>82</v>
      </c>
      <c r="E934" t="s">
        <v>103</v>
      </c>
      <c r="F934" s="0">
        <v>21</v>
      </c>
      <c r="G934" s="0">
        <v>289.75634765625</v>
      </c>
      <c r="H934" s="0">
        <v>283.23696899414062</v>
      </c>
      <c r="I934" s="0">
        <v>6.519376277923584</v>
      </c>
      <c r="J934" s="0">
        <v>0.022499511018395424</v>
      </c>
      <c r="K934" s="0">
        <v>0.16722533106803894</v>
      </c>
      <c r="L934" s="0">
        <v>3.9201276302337646</v>
      </c>
      <c r="M934" s="0">
        <v>6.519376277923584</v>
      </c>
      <c r="N934" s="0">
        <v>9.1186246871948242</v>
      </c>
      <c r="O934" s="0">
        <v>12.871527671813965</v>
      </c>
      <c r="P934" s="0">
        <v>-1.6335211992263794</v>
      </c>
      <c r="Q934" s="0">
        <v>14.672273635864258</v>
      </c>
      <c r="R934" s="0">
        <v>832</v>
      </c>
      <c r="S934" s="0">
        <v>24.567981719970703</v>
      </c>
      <c r="T934" s="0">
        <v>4.9566097259521484</v>
      </c>
      <c r="U934" s="0">
        <v>80.526947021484375</v>
      </c>
      <c r="V934" s="0">
        <v>97.25</v>
      </c>
      <c r="W934" s="0">
        <v>78.278900146484375</v>
      </c>
      <c r="X934">
        <f t="shared" si="42"/>
        <v>241.07728125</v>
      </c>
      <c r="Y934">
        <f t="shared" si="43"/>
        <v>235.653158203125</v>
      </c>
      <c r="Z934">
        <f t="shared" si="44"/>
        <v>5.4241210632324215</v>
      </c>
    </row>
    <row r="935">
      <c r="A935" t="s">
        <v>89</v>
      </c>
      <c r="B935" t="s">
        <v>90</v>
      </c>
      <c r="C935" t="s">
        <v>92</v>
      </c>
      <c r="D935" t="s">
        <v>82</v>
      </c>
      <c r="E935" t="s">
        <v>103</v>
      </c>
      <c r="F935" s="0">
        <v>22</v>
      </c>
      <c r="G935" s="0">
        <v>270.25247192382812</v>
      </c>
      <c r="H935" s="0">
        <v>266.82675170898437</v>
      </c>
      <c r="I935" s="0">
        <v>3.4257137775421143</v>
      </c>
      <c r="J935" s="0">
        <v>0.012675975449383259</v>
      </c>
      <c r="K935" s="0">
        <v>-2.9351837635040283</v>
      </c>
      <c r="L935" s="0">
        <v>0.82288604974746704</v>
      </c>
      <c r="M935" s="0">
        <v>3.4257137775421143</v>
      </c>
      <c r="N935" s="0">
        <v>6.0285415649414062</v>
      </c>
      <c r="O935" s="0">
        <v>9.7866115570068359</v>
      </c>
      <c r="P935" s="0">
        <v>-4.7384099960327148</v>
      </c>
      <c r="Q935" s="0">
        <v>11.589837074279785</v>
      </c>
      <c r="R935" s="0">
        <v>832</v>
      </c>
      <c r="S935" s="0">
        <v>24.635683059692383</v>
      </c>
      <c r="T935" s="0">
        <v>4.9634346961975098</v>
      </c>
      <c r="U935" s="0">
        <v>80.526947021484375</v>
      </c>
      <c r="V935" s="0">
        <v>97.25</v>
      </c>
      <c r="W935" s="0">
        <v>76.871406555175781</v>
      </c>
      <c r="X935">
        <f t="shared" si="42"/>
        <v>224.85005664062501</v>
      </c>
      <c r="Y935">
        <f t="shared" si="43"/>
        <v>221.99985742187499</v>
      </c>
      <c r="Z935">
        <f t="shared" si="44"/>
        <v>2.850193862915039</v>
      </c>
    </row>
    <row r="936">
      <c r="A936" t="s">
        <v>89</v>
      </c>
      <c r="B936" t="s">
        <v>90</v>
      </c>
      <c r="C936" t="s">
        <v>92</v>
      </c>
      <c r="D936" t="s">
        <v>82</v>
      </c>
      <c r="E936" t="s">
        <v>103</v>
      </c>
      <c r="F936" s="0">
        <v>23</v>
      </c>
      <c r="G936" s="0">
        <v>264.79205322265625</v>
      </c>
      <c r="H936" s="0">
        <v>260.73638916015625</v>
      </c>
      <c r="I936" s="0">
        <v>4.055668830871582</v>
      </c>
      <c r="J936" s="0">
        <v>0.015316429547965527</v>
      </c>
      <c r="K936" s="0">
        <v>-2.1216361522674561</v>
      </c>
      <c r="L936" s="0">
        <v>1.527965784072876</v>
      </c>
      <c r="M936" s="0">
        <v>4.055668830871582</v>
      </c>
      <c r="N936" s="0">
        <v>6.5833721160888672</v>
      </c>
      <c r="O936" s="0">
        <v>10.232974052429199</v>
      </c>
      <c r="P936" s="0">
        <v>-3.8728160858154297</v>
      </c>
      <c r="Q936" s="0">
        <v>11.984153747558594</v>
      </c>
      <c r="R936" s="0">
        <v>832</v>
      </c>
      <c r="S936" s="0">
        <v>23.234102249145508</v>
      </c>
      <c r="T936" s="0">
        <v>4.8201766014099121</v>
      </c>
      <c r="U936" s="0">
        <v>80.526947021484375</v>
      </c>
      <c r="V936" s="0">
        <v>97.25</v>
      </c>
      <c r="W936" s="0">
        <v>75.9639892578125</v>
      </c>
      <c r="X936">
        <f t="shared" si="42"/>
        <v>220.30698828125</v>
      </c>
      <c r="Y936">
        <f t="shared" si="43"/>
        <v>216.93267578125</v>
      </c>
      <c r="Z936">
        <f t="shared" si="44"/>
        <v>3.3743164672851562</v>
      </c>
    </row>
    <row r="937">
      <c r="A937" t="s">
        <v>89</v>
      </c>
      <c r="B937" t="s">
        <v>90</v>
      </c>
      <c r="C937" t="s">
        <v>92</v>
      </c>
      <c r="D937" t="s">
        <v>82</v>
      </c>
      <c r="E937" t="s">
        <v>103</v>
      </c>
      <c r="F937" s="0">
        <v>24</v>
      </c>
      <c r="G937" s="0">
        <v>258.17669677734375</v>
      </c>
      <c r="H937" s="0">
        <v>252.0841064453125</v>
      </c>
      <c r="I937" s="0">
        <v>6.0925784111022949</v>
      </c>
      <c r="J937" s="0">
        <v>0.023598482832312584</v>
      </c>
      <c r="K937" s="0">
        <v>-0.036754559725522995</v>
      </c>
      <c r="L937" s="0">
        <v>3.5845050811767578</v>
      </c>
      <c r="M937" s="0">
        <v>6.0925784111022949</v>
      </c>
      <c r="N937" s="0">
        <v>8.600651741027832</v>
      </c>
      <c r="O937" s="0">
        <v>12.221911430358887</v>
      </c>
      <c r="P937" s="0">
        <v>-1.7743352651596069</v>
      </c>
      <c r="Q937" s="0">
        <v>13.959491729736328</v>
      </c>
      <c r="R937" s="0">
        <v>832</v>
      </c>
      <c r="S937" s="0">
        <v>22.874639511108398</v>
      </c>
      <c r="T937" s="0">
        <v>4.7827439308166504</v>
      </c>
      <c r="U937" s="0">
        <v>80.526947021484375</v>
      </c>
      <c r="V937" s="0">
        <v>97.25</v>
      </c>
      <c r="W937" s="0">
        <v>74.649162292480469</v>
      </c>
      <c r="X937">
        <f t="shared" si="42"/>
        <v>214.80301171875001</v>
      </c>
      <c r="Y937">
        <f t="shared" si="43"/>
        <v>209.7339765625</v>
      </c>
      <c r="Z937">
        <f t="shared" si="44"/>
        <v>5.069025238037109</v>
      </c>
    </row>
    <row r="938">
      <c r="A938" t="s">
        <v>89</v>
      </c>
      <c r="B938" t="s">
        <v>90</v>
      </c>
      <c r="C938" t="s">
        <v>92</v>
      </c>
      <c r="D938" t="s">
        <v>82</v>
      </c>
      <c r="E938" t="s">
        <v>104</v>
      </c>
      <c r="F938" s="0">
        <v>1</v>
      </c>
      <c r="G938" s="0">
        <v>243.06448364257812</v>
      </c>
      <c r="H938" s="0">
        <v>241.65602111816406</v>
      </c>
      <c r="I938" s="0">
        <v>1.4084519147872925</v>
      </c>
      <c r="J938" s="0">
        <v>0.0057945605367422104</v>
      </c>
      <c r="K938" s="0">
        <v>-4.6391911506652832</v>
      </c>
      <c r="L938" s="0">
        <v>-1.0661945343017578</v>
      </c>
      <c r="M938" s="0">
        <v>1.4084519147872925</v>
      </c>
      <c r="N938" s="0">
        <v>3.8830983638763428</v>
      </c>
      <c r="O938" s="0">
        <v>7.4560947418212891</v>
      </c>
      <c r="P938" s="0">
        <v>-6.3536138534545898</v>
      </c>
      <c r="Q938" s="0">
        <v>9.1705179214477539</v>
      </c>
      <c r="R938" s="0">
        <v>832</v>
      </c>
      <c r="S938" s="0">
        <v>22.268970489501953</v>
      </c>
      <c r="T938" s="0">
        <v>4.7190008163452148</v>
      </c>
      <c r="U938" s="0">
        <v>83.718315124511719</v>
      </c>
      <c r="V938" s="0">
        <v>101.625</v>
      </c>
      <c r="W938" s="0">
        <v>74.164726257324219</v>
      </c>
      <c r="X938">
        <f t="shared" si="42"/>
        <v>202.22965039062501</v>
      </c>
      <c r="Y938">
        <f t="shared" si="43"/>
        <v>201.05780957031249</v>
      </c>
      <c r="Z938">
        <f t="shared" si="44"/>
        <v>1.1718319931030274</v>
      </c>
    </row>
    <row r="939">
      <c r="A939" t="s">
        <v>89</v>
      </c>
      <c r="B939" t="s">
        <v>90</v>
      </c>
      <c r="C939" t="s">
        <v>92</v>
      </c>
      <c r="D939" t="s">
        <v>82</v>
      </c>
      <c r="E939" t="s">
        <v>104</v>
      </c>
      <c r="F939" s="0">
        <v>2</v>
      </c>
      <c r="G939" s="0">
        <v>235.14285278320312</v>
      </c>
      <c r="H939" s="0">
        <v>234.75503540039062</v>
      </c>
      <c r="I939" s="0">
        <v>0.38780227303504944</v>
      </c>
      <c r="J939" s="0">
        <v>0.001649219891987741</v>
      </c>
      <c r="K939" s="0">
        <v>-5.2774438858032227</v>
      </c>
      <c r="L939" s="0">
        <v>-1.930370569229126</v>
      </c>
      <c r="M939" s="0">
        <v>0.38780227303504944</v>
      </c>
      <c r="N939" s="0">
        <v>2.7059750556945801</v>
      </c>
      <c r="O939" s="0">
        <v>6.0530486106872559</v>
      </c>
      <c r="P939" s="0">
        <v>-6.8834624290466309</v>
      </c>
      <c r="Q939" s="0">
        <v>7.6590671539306641</v>
      </c>
      <c r="R939" s="0">
        <v>832</v>
      </c>
      <c r="S939" s="0">
        <v>19.541837692260742</v>
      </c>
      <c r="T939" s="0">
        <v>4.4206151962280273</v>
      </c>
      <c r="U939" s="0">
        <v>83.718315124511719</v>
      </c>
      <c r="V939" s="0">
        <v>101.625</v>
      </c>
      <c r="W939" s="0">
        <v>73.979598999023437</v>
      </c>
      <c r="X939">
        <f t="shared" si="42"/>
        <v>195.63885351562499</v>
      </c>
      <c r="Y939">
        <f t="shared" si="43"/>
        <v>195.31618945312499</v>
      </c>
      <c r="Z939">
        <f t="shared" si="44"/>
        <v>0.32265149116516112</v>
      </c>
    </row>
    <row r="940">
      <c r="A940" t="s">
        <v>89</v>
      </c>
      <c r="B940" t="s">
        <v>90</v>
      </c>
      <c r="C940" t="s">
        <v>92</v>
      </c>
      <c r="D940" t="s">
        <v>82</v>
      </c>
      <c r="E940" t="s">
        <v>104</v>
      </c>
      <c r="F940" s="0">
        <v>3</v>
      </c>
      <c r="G940" s="0">
        <v>226.848876953125</v>
      </c>
      <c r="H940" s="0">
        <v>229.16082763671875</v>
      </c>
      <c r="I940" s="0">
        <v>-2.3119416236877441</v>
      </c>
      <c r="J940" s="0">
        <v>-0.010191549547016621</v>
      </c>
      <c r="K940" s="0">
        <v>-7.7040209770202637</v>
      </c>
      <c r="L940" s="0">
        <v>-4.5183367729187012</v>
      </c>
      <c r="M940" s="0">
        <v>-2.3119416236877441</v>
      </c>
      <c r="N940" s="0">
        <v>-0.10554648190736771</v>
      </c>
      <c r="O940" s="0">
        <v>3.0801377296447754</v>
      </c>
      <c r="P940" s="0">
        <v>-9.232600212097168</v>
      </c>
      <c r="Q940" s="0">
        <v>4.6087174415588379</v>
      </c>
      <c r="R940" s="0">
        <v>832</v>
      </c>
      <c r="S940" s="0">
        <v>17.702733993530273</v>
      </c>
      <c r="T940" s="0">
        <v>4.2074618339538574</v>
      </c>
      <c r="U940" s="0">
        <v>83.718315124511719</v>
      </c>
      <c r="V940" s="0">
        <v>101.625</v>
      </c>
      <c r="W940" s="0">
        <v>73.155136108398437</v>
      </c>
      <c r="X940">
        <f t="shared" si="42"/>
        <v>188.738265625</v>
      </c>
      <c r="Y940">
        <f t="shared" si="43"/>
        <v>190.66180859375001</v>
      </c>
      <c r="Z940">
        <f t="shared" si="44"/>
        <v>-1.9235354309082031</v>
      </c>
    </row>
    <row r="941">
      <c r="A941" t="s">
        <v>89</v>
      </c>
      <c r="B941" t="s">
        <v>90</v>
      </c>
      <c r="C941" t="s">
        <v>92</v>
      </c>
      <c r="D941" t="s">
        <v>82</v>
      </c>
      <c r="E941" t="s">
        <v>104</v>
      </c>
      <c r="F941" s="0">
        <v>4</v>
      </c>
      <c r="G941" s="0">
        <v>226.57670593261719</v>
      </c>
      <c r="H941" s="0">
        <v>228.97648620605469</v>
      </c>
      <c r="I941" s="0">
        <v>-2.3997879028320313</v>
      </c>
      <c r="J941" s="0">
        <v>-0.010591503232717514</v>
      </c>
      <c r="K941" s="0">
        <v>-7.7636170387268066</v>
      </c>
      <c r="L941" s="0">
        <v>-4.5946230888366699</v>
      </c>
      <c r="M941" s="0">
        <v>-2.3997879028320313</v>
      </c>
      <c r="N941" s="0">
        <v>-0.20495249330997467</v>
      </c>
      <c r="O941" s="0">
        <v>2.9640412330627441</v>
      </c>
      <c r="P941" s="0">
        <v>-9.2841882705688477</v>
      </c>
      <c r="Q941" s="0">
        <v>4.4846124649047852</v>
      </c>
      <c r="R941" s="0">
        <v>832</v>
      </c>
      <c r="S941" s="0">
        <v>17.517723083496094</v>
      </c>
      <c r="T941" s="0">
        <v>4.1854181289672852</v>
      </c>
      <c r="U941" s="0">
        <v>83.718315124511719</v>
      </c>
      <c r="V941" s="0">
        <v>101.625</v>
      </c>
      <c r="W941" s="0">
        <v>73.087661743164063</v>
      </c>
      <c r="X941">
        <f t="shared" si="42"/>
        <v>188.5118193359375</v>
      </c>
      <c r="Y941">
        <f t="shared" si="43"/>
        <v>190.5084365234375</v>
      </c>
      <c r="Z941">
        <f t="shared" si="44"/>
        <v>-1.99662353515625</v>
      </c>
    </row>
    <row r="942">
      <c r="A942" t="s">
        <v>89</v>
      </c>
      <c r="B942" t="s">
        <v>90</v>
      </c>
      <c r="C942" t="s">
        <v>92</v>
      </c>
      <c r="D942" t="s">
        <v>82</v>
      </c>
      <c r="E942" t="s">
        <v>104</v>
      </c>
      <c r="F942" s="0">
        <v>5</v>
      </c>
      <c r="G942" s="0">
        <v>237.4525146484375</v>
      </c>
      <c r="H942" s="0">
        <v>237.38397216796875</v>
      </c>
      <c r="I942" s="0">
        <v>0.0685429647564888</v>
      </c>
      <c r="J942" s="0">
        <v>0.00028865967760793865</v>
      </c>
      <c r="K942" s="0">
        <v>-5.943023681640625</v>
      </c>
      <c r="L942" s="0">
        <v>-2.3913412094116211</v>
      </c>
      <c r="M942" s="0">
        <v>0.0685429647564888</v>
      </c>
      <c r="N942" s="0">
        <v>2.5284273624420166</v>
      </c>
      <c r="O942" s="0">
        <v>6.0801095962524414</v>
      </c>
      <c r="P942" s="0">
        <v>-7.647219181060791</v>
      </c>
      <c r="Q942" s="0">
        <v>7.7843050956726074</v>
      </c>
      <c r="R942" s="0">
        <v>832</v>
      </c>
      <c r="S942" s="0">
        <v>22.00407600402832</v>
      </c>
      <c r="T942" s="0">
        <v>4.6908502578735352</v>
      </c>
      <c r="U942" s="0">
        <v>83.718315124511719</v>
      </c>
      <c r="V942" s="0">
        <v>101.625</v>
      </c>
      <c r="W942" s="0">
        <v>72.873672485351563</v>
      </c>
      <c r="X942">
        <f t="shared" si="42"/>
        <v>197.56049218749999</v>
      </c>
      <c r="Y942">
        <f t="shared" si="43"/>
        <v>197.50346484375001</v>
      </c>
      <c r="Z942">
        <f t="shared" si="44"/>
        <v>5.7027746677398683E-2</v>
      </c>
    </row>
    <row r="943">
      <c r="A943" t="s">
        <v>89</v>
      </c>
      <c r="B943" t="s">
        <v>90</v>
      </c>
      <c r="C943" t="s">
        <v>92</v>
      </c>
      <c r="D943" t="s">
        <v>82</v>
      </c>
      <c r="E943" t="s">
        <v>104</v>
      </c>
      <c r="F943" s="0">
        <v>6</v>
      </c>
      <c r="G943" s="0">
        <v>259.452880859375</v>
      </c>
      <c r="H943" s="0">
        <v>261.1009521484375</v>
      </c>
      <c r="I943" s="0">
        <v>-1.6480880975723267</v>
      </c>
      <c r="J943" s="0">
        <v>-0.0063521671108901501</v>
      </c>
      <c r="K943" s="0">
        <v>-8.3517694473266602</v>
      </c>
      <c r="L943" s="0">
        <v>-4.3911800384521484</v>
      </c>
      <c r="M943" s="0">
        <v>-1.6480880975723267</v>
      </c>
      <c r="N943" s="0">
        <v>1.0950039625167847</v>
      </c>
      <c r="O943" s="0">
        <v>5.0555930137634277</v>
      </c>
      <c r="P943" s="0">
        <v>-10.252169609069824</v>
      </c>
      <c r="Q943" s="0">
        <v>6.95599365234375</v>
      </c>
      <c r="R943" s="0">
        <v>832</v>
      </c>
      <c r="S943" s="0">
        <v>27.362421035766602</v>
      </c>
      <c r="T943" s="0">
        <v>5.2309103012084961</v>
      </c>
      <c r="U943" s="0">
        <v>83.718315124511719</v>
      </c>
      <c r="V943" s="0">
        <v>101.625</v>
      </c>
      <c r="W943" s="0">
        <v>73.635169982910156</v>
      </c>
      <c r="X943">
        <f t="shared" si="42"/>
        <v>215.864796875</v>
      </c>
      <c r="Y943">
        <f t="shared" si="43"/>
        <v>217.23599218749999</v>
      </c>
      <c r="Z943">
        <f t="shared" si="44"/>
        <v>-1.3712092971801757</v>
      </c>
    </row>
    <row r="944">
      <c r="A944" t="s">
        <v>89</v>
      </c>
      <c r="B944" t="s">
        <v>90</v>
      </c>
      <c r="C944" t="s">
        <v>92</v>
      </c>
      <c r="D944" t="s">
        <v>82</v>
      </c>
      <c r="E944" t="s">
        <v>104</v>
      </c>
      <c r="F944" s="0">
        <v>7</v>
      </c>
      <c r="G944" s="0">
        <v>288.01071166992187</v>
      </c>
      <c r="H944" s="0">
        <v>289.27682495117187</v>
      </c>
      <c r="I944" s="0">
        <v>-1.2661247253417969</v>
      </c>
      <c r="J944" s="0">
        <v>-0.0043961028568446636</v>
      </c>
      <c r="K944" s="0">
        <v>-8.2078485488891602</v>
      </c>
      <c r="L944" s="0">
        <v>-4.1066217422485352</v>
      </c>
      <c r="M944" s="0">
        <v>-1.2661247253417969</v>
      </c>
      <c r="N944" s="0">
        <v>1.5743721723556519</v>
      </c>
      <c r="O944" s="0">
        <v>5.6755986213684082</v>
      </c>
      <c r="P944" s="0">
        <v>-10.17573070526123</v>
      </c>
      <c r="Q944" s="0">
        <v>7.6434807777404785</v>
      </c>
      <c r="R944" s="0">
        <v>832</v>
      </c>
      <c r="S944" s="0">
        <v>29.340156555175781</v>
      </c>
      <c r="T944" s="0">
        <v>5.4166555404663086</v>
      </c>
      <c r="U944" s="0">
        <v>83.718315124511719</v>
      </c>
      <c r="V944" s="0">
        <v>101.625</v>
      </c>
      <c r="W944" s="0">
        <v>79.404609680175781</v>
      </c>
      <c r="X944">
        <f t="shared" si="42"/>
        <v>239.624912109375</v>
      </c>
      <c r="Y944">
        <f t="shared" si="43"/>
        <v>240.678318359375</v>
      </c>
      <c r="Z944">
        <f t="shared" si="44"/>
        <v>-1.053415771484375</v>
      </c>
    </row>
    <row r="945">
      <c r="A945" t="s">
        <v>89</v>
      </c>
      <c r="B945" t="s">
        <v>90</v>
      </c>
      <c r="C945" t="s">
        <v>92</v>
      </c>
      <c r="D945" t="s">
        <v>82</v>
      </c>
      <c r="E945" t="s">
        <v>104</v>
      </c>
      <c r="F945" s="0">
        <v>8</v>
      </c>
      <c r="G945" s="0">
        <v>322.54861450195312</v>
      </c>
      <c r="H945" s="0">
        <v>318.10867309570312</v>
      </c>
      <c r="I945" s="0">
        <v>4.43994140625</v>
      </c>
      <c r="J945" s="0">
        <v>0.013765185140073299</v>
      </c>
      <c r="K945" s="0">
        <v>-2.0701472759246826</v>
      </c>
      <c r="L945" s="0">
        <v>1.7760658264160156</v>
      </c>
      <c r="M945" s="0">
        <v>4.43994140625</v>
      </c>
      <c r="N945" s="0">
        <v>7.1038169860839844</v>
      </c>
      <c r="O945" s="0">
        <v>10.950030326843262</v>
      </c>
      <c r="P945" s="0">
        <v>-3.9156670570373535</v>
      </c>
      <c r="Q945" s="0">
        <v>12.795549392700195</v>
      </c>
      <c r="R945" s="0">
        <v>832</v>
      </c>
      <c r="S945" s="0">
        <v>25.804866790771484</v>
      </c>
      <c r="T945" s="0">
        <v>5.0798492431640625</v>
      </c>
      <c r="U945" s="0">
        <v>83.718315124511719</v>
      </c>
      <c r="V945" s="0">
        <v>101.625</v>
      </c>
      <c r="W945" s="0">
        <v>85.171760559082031</v>
      </c>
      <c r="X945">
        <f t="shared" si="42"/>
        <v>268.360447265625</v>
      </c>
      <c r="Y945">
        <f t="shared" si="43"/>
        <v>264.66641601562497</v>
      </c>
      <c r="Z945">
        <f t="shared" si="44"/>
        <v>3.6940312500000001</v>
      </c>
    </row>
    <row r="946">
      <c r="A946" t="s">
        <v>89</v>
      </c>
      <c r="B946" t="s">
        <v>90</v>
      </c>
      <c r="C946" t="s">
        <v>92</v>
      </c>
      <c r="D946" t="s">
        <v>82</v>
      </c>
      <c r="E946" t="s">
        <v>104</v>
      </c>
      <c r="F946" s="0">
        <v>9</v>
      </c>
      <c r="G946" s="0">
        <v>349.32131958007812</v>
      </c>
      <c r="H946" s="0">
        <v>347.40948486328125</v>
      </c>
      <c r="I946" s="0">
        <v>1.9118504524230957</v>
      </c>
      <c r="J946" s="0">
        <v>0.0054730423726141453</v>
      </c>
      <c r="K946" s="0">
        <v>-4.9568042755126953</v>
      </c>
      <c r="L946" s="0">
        <v>-0.89874732494354248</v>
      </c>
      <c r="M946" s="0">
        <v>1.9118504524230957</v>
      </c>
      <c r="N946" s="0">
        <v>4.7224483489990234</v>
      </c>
      <c r="O946" s="0">
        <v>8.7805051803588867</v>
      </c>
      <c r="P946" s="0">
        <v>-6.9039721488952637</v>
      </c>
      <c r="Q946" s="0">
        <v>10.727673530578613</v>
      </c>
      <c r="R946" s="0">
        <v>832</v>
      </c>
      <c r="S946" s="0">
        <v>28.725736618041992</v>
      </c>
      <c r="T946" s="0">
        <v>5.3596396446228027</v>
      </c>
      <c r="U946" s="0">
        <v>83.718315124511719</v>
      </c>
      <c r="V946" s="0">
        <v>101.625</v>
      </c>
      <c r="W946" s="0">
        <v>88.674468994140625</v>
      </c>
      <c r="X946">
        <f t="shared" si="42"/>
        <v>290.63533789062501</v>
      </c>
      <c r="Y946">
        <f t="shared" si="43"/>
        <v>289.04469140625002</v>
      </c>
      <c r="Z946">
        <f t="shared" si="44"/>
        <v>1.5906595764160156</v>
      </c>
    </row>
    <row r="947">
      <c r="A947" t="s">
        <v>89</v>
      </c>
      <c r="B947" t="s">
        <v>90</v>
      </c>
      <c r="C947" t="s">
        <v>92</v>
      </c>
      <c r="D947" t="s">
        <v>82</v>
      </c>
      <c r="E947" t="s">
        <v>104</v>
      </c>
      <c r="F947" s="0">
        <v>10</v>
      </c>
      <c r="G947" s="0">
        <v>361.848388671875</v>
      </c>
      <c r="H947" s="0">
        <v>366.50747680664062</v>
      </c>
      <c r="I947" s="0">
        <v>-4.659083366394043</v>
      </c>
      <c r="J947" s="0">
        <v>-0.012875788845121861</v>
      </c>
      <c r="K947" s="0">
        <v>-11.537775993347168</v>
      </c>
      <c r="L947" s="0">
        <v>-7.4737887382507324</v>
      </c>
      <c r="M947" s="0">
        <v>-4.659083366394043</v>
      </c>
      <c r="N947" s="0">
        <v>-1.8443782329559326</v>
      </c>
      <c r="O947" s="0">
        <v>2.2196090221405029</v>
      </c>
      <c r="P947" s="0">
        <v>-13.487789154052734</v>
      </c>
      <c r="Q947" s="0">
        <v>4.1696228981018066</v>
      </c>
      <c r="R947" s="0">
        <v>832</v>
      </c>
      <c r="S947" s="0">
        <v>28.809759140014648</v>
      </c>
      <c r="T947" s="0">
        <v>5.3674721717834473</v>
      </c>
      <c r="U947" s="0">
        <v>83.718315124511719</v>
      </c>
      <c r="V947" s="0">
        <v>101.625</v>
      </c>
      <c r="W947" s="0">
        <v>91.566322326660156</v>
      </c>
      <c r="X947">
        <f t="shared" si="42"/>
        <v>301.05785937500002</v>
      </c>
      <c r="Y947">
        <f t="shared" si="43"/>
        <v>304.93422070312499</v>
      </c>
      <c r="Z947">
        <f t="shared" si="44"/>
        <v>-3.8763573608398438</v>
      </c>
    </row>
    <row r="948">
      <c r="A948" t="s">
        <v>89</v>
      </c>
      <c r="B948" t="s">
        <v>90</v>
      </c>
      <c r="C948" t="s">
        <v>92</v>
      </c>
      <c r="D948" t="s">
        <v>82</v>
      </c>
      <c r="E948" t="s">
        <v>104</v>
      </c>
      <c r="F948" s="0">
        <v>11</v>
      </c>
      <c r="G948" s="0">
        <v>371.50637817382812</v>
      </c>
      <c r="H948" s="0">
        <v>372.4937744140625</v>
      </c>
      <c r="I948" s="0">
        <v>-0.98741596937179565</v>
      </c>
      <c r="J948" s="0">
        <v>-0.0026578707620501518</v>
      </c>
      <c r="K948" s="0">
        <v>-8.3013639450073242</v>
      </c>
      <c r="L948" s="0">
        <v>-3.9802241325378418</v>
      </c>
      <c r="M948" s="0">
        <v>-0.98741596937179565</v>
      </c>
      <c r="N948" s="0">
        <v>2.0053920745849609</v>
      </c>
      <c r="O948" s="0">
        <v>6.3265318870544434</v>
      </c>
      <c r="P948" s="0">
        <v>-10.37476634979248</v>
      </c>
      <c r="Q948" s="0">
        <v>8.3999347686767578</v>
      </c>
      <c r="R948" s="0">
        <v>832</v>
      </c>
      <c r="S948" s="0">
        <v>32.571033477783203</v>
      </c>
      <c r="T948" s="0">
        <v>5.7071037292480469</v>
      </c>
      <c r="U948" s="0">
        <v>83.718315124511719</v>
      </c>
      <c r="V948" s="0">
        <v>101.625</v>
      </c>
      <c r="W948" s="0">
        <v>92.644371032714844</v>
      </c>
      <c r="X948">
        <f t="shared" si="42"/>
        <v>309.09330664062497</v>
      </c>
      <c r="Y948">
        <f t="shared" si="43"/>
        <v>309.91482031250001</v>
      </c>
      <c r="Z948">
        <f t="shared" si="44"/>
        <v>-0.82153008651733395</v>
      </c>
    </row>
    <row r="949">
      <c r="A949" t="s">
        <v>89</v>
      </c>
      <c r="B949" t="s">
        <v>90</v>
      </c>
      <c r="C949" t="s">
        <v>92</v>
      </c>
      <c r="D949" t="s">
        <v>82</v>
      </c>
      <c r="E949" t="s">
        <v>104</v>
      </c>
      <c r="F949" s="0">
        <v>12</v>
      </c>
      <c r="G949" s="0">
        <v>375.33370971679687</v>
      </c>
      <c r="H949" s="0">
        <v>348.2696533203125</v>
      </c>
      <c r="I949" s="0">
        <v>27.064065933227539</v>
      </c>
      <c r="J949" s="0">
        <v>0.072106674313545227</v>
      </c>
      <c r="K949" s="0">
        <v>18.42634391784668</v>
      </c>
      <c r="L949" s="0">
        <v>23.529579162597656</v>
      </c>
      <c r="M949" s="0">
        <v>27.064065933227539</v>
      </c>
      <c r="N949" s="0">
        <v>30.598552703857422</v>
      </c>
      <c r="O949" s="0">
        <v>35.701789855957031</v>
      </c>
      <c r="P949" s="0">
        <v>15.977668762207031</v>
      </c>
      <c r="Q949" s="0">
        <v>38.150463104248047</v>
      </c>
      <c r="R949" s="0">
        <v>832</v>
      </c>
      <c r="S949" s="0">
        <v>45.428287506103516</v>
      </c>
      <c r="T949" s="0">
        <v>6.7400507926940918</v>
      </c>
      <c r="U949" s="0">
        <v>83.718315124511719</v>
      </c>
      <c r="V949" s="0">
        <v>101.625</v>
      </c>
      <c r="W949" s="0">
        <v>93.951698303222656</v>
      </c>
      <c r="X949">
        <f t="shared" si="42"/>
        <v>312.277646484375</v>
      </c>
      <c r="Y949">
        <f t="shared" si="43"/>
        <v>289.76035156249998</v>
      </c>
      <c r="Z949">
        <f t="shared" si="44"/>
        <v>22.517302856445312</v>
      </c>
    </row>
    <row r="950">
      <c r="A950" t="s">
        <v>89</v>
      </c>
      <c r="B950" t="s">
        <v>90</v>
      </c>
      <c r="C950" t="s">
        <v>92</v>
      </c>
      <c r="D950" t="s">
        <v>82</v>
      </c>
      <c r="E950" t="s">
        <v>104</v>
      </c>
      <c r="F950" s="0">
        <v>13</v>
      </c>
      <c r="G950" s="0">
        <v>377.69601440429687</v>
      </c>
      <c r="H950" s="0">
        <v>351.24981689453125</v>
      </c>
      <c r="I950" s="0">
        <v>26.44621467590332</v>
      </c>
      <c r="J950" s="0">
        <v>0.070019841194152832</v>
      </c>
      <c r="K950" s="0">
        <v>17.449518203735352</v>
      </c>
      <c r="L950" s="0">
        <v>22.764839172363281</v>
      </c>
      <c r="M950" s="0">
        <v>26.44621467590332</v>
      </c>
      <c r="N950" s="0">
        <v>30.127590179443359</v>
      </c>
      <c r="O950" s="0">
        <v>35.442909240722656</v>
      </c>
      <c r="P950" s="0">
        <v>14.899080276489258</v>
      </c>
      <c r="Q950" s="0">
        <v>37.99334716796875</v>
      </c>
      <c r="R950" s="0">
        <v>832</v>
      </c>
      <c r="S950" s="0">
        <v>49.282634735107422</v>
      </c>
      <c r="T950" s="0">
        <v>7.0201592445373535</v>
      </c>
      <c r="U950" s="0">
        <v>83.718315124511719</v>
      </c>
      <c r="V950" s="0">
        <v>101.625</v>
      </c>
      <c r="W950" s="0">
        <v>90.863655090332031</v>
      </c>
      <c r="X950">
        <f t="shared" si="42"/>
        <v>314.24308398437501</v>
      </c>
      <c r="Y950">
        <f t="shared" si="43"/>
        <v>292.23984765624999</v>
      </c>
      <c r="Z950">
        <f t="shared" si="44"/>
        <v>22.003250610351561</v>
      </c>
    </row>
    <row r="951">
      <c r="A951" t="s">
        <v>89</v>
      </c>
      <c r="B951" t="s">
        <v>90</v>
      </c>
      <c r="C951" t="s">
        <v>92</v>
      </c>
      <c r="D951" t="s">
        <v>82</v>
      </c>
      <c r="E951" t="s">
        <v>104</v>
      </c>
      <c r="F951" s="0">
        <v>14</v>
      </c>
      <c r="G951" s="0">
        <v>376.20526123046875</v>
      </c>
      <c r="H951" s="0">
        <v>354.73245239257812</v>
      </c>
      <c r="I951" s="0">
        <v>21.472816467285156</v>
      </c>
      <c r="J951" s="0">
        <v>0.057077396661043167</v>
      </c>
      <c r="K951" s="0">
        <v>12.468597412109375</v>
      </c>
      <c r="L951" s="0">
        <v>17.788362503051758</v>
      </c>
      <c r="M951" s="0">
        <v>21.472816467285156</v>
      </c>
      <c r="N951" s="0">
        <v>25.157270431518555</v>
      </c>
      <c r="O951" s="0">
        <v>30.477035522460938</v>
      </c>
      <c r="P951" s="0">
        <v>9.9160270690917969</v>
      </c>
      <c r="Q951" s="0">
        <v>33.029605865478516</v>
      </c>
      <c r="R951" s="0">
        <v>832</v>
      </c>
      <c r="S951" s="0">
        <v>49.365085601806641</v>
      </c>
      <c r="T951" s="0">
        <v>7.026029109954834</v>
      </c>
      <c r="U951" s="0">
        <v>83.718315124511719</v>
      </c>
      <c r="V951" s="0">
        <v>101.625</v>
      </c>
      <c r="W951" s="0">
        <v>92.738845825195313</v>
      </c>
      <c r="X951">
        <f t="shared" si="42"/>
        <v>313.00277734374998</v>
      </c>
      <c r="Y951">
        <f t="shared" si="43"/>
        <v>295.13740039062498</v>
      </c>
      <c r="Z951">
        <f t="shared" si="44"/>
        <v>17.86538330078125</v>
      </c>
    </row>
    <row r="952">
      <c r="A952" t="s">
        <v>89</v>
      </c>
      <c r="B952" t="s">
        <v>90</v>
      </c>
      <c r="C952" t="s">
        <v>92</v>
      </c>
      <c r="D952" t="s">
        <v>82</v>
      </c>
      <c r="E952" t="s">
        <v>104</v>
      </c>
      <c r="F952" s="0">
        <v>15</v>
      </c>
      <c r="G952" s="0">
        <v>373.59439086914062</v>
      </c>
      <c r="H952" s="0">
        <v>351.99603271484375</v>
      </c>
      <c r="I952" s="0">
        <v>21.598350524902344</v>
      </c>
      <c r="J952" s="0">
        <v>0.057812299579381943</v>
      </c>
      <c r="K952" s="0">
        <v>12.046726226806641</v>
      </c>
      <c r="L952" s="0">
        <v>17.689903259277344</v>
      </c>
      <c r="M952" s="0">
        <v>21.598350524902344</v>
      </c>
      <c r="N952" s="0">
        <v>25.506797790527344</v>
      </c>
      <c r="O952" s="0">
        <v>31.149974822998047</v>
      </c>
      <c r="P952" s="0">
        <v>9.3389730453491211</v>
      </c>
      <c r="Q952" s="0">
        <v>33.85772705078125</v>
      </c>
      <c r="R952" s="0">
        <v>832</v>
      </c>
      <c r="S952" s="0">
        <v>55.549777984619141</v>
      </c>
      <c r="T952" s="0">
        <v>7.4531722068786621</v>
      </c>
      <c r="U952" s="0">
        <v>83.718315124511719</v>
      </c>
      <c r="V952" s="0">
        <v>101.625</v>
      </c>
      <c r="W952" s="0">
        <v>91.921783447265625</v>
      </c>
      <c r="X952">
        <f t="shared" si="42"/>
        <v>310.83053320312501</v>
      </c>
      <c r="Y952">
        <f t="shared" si="43"/>
        <v>292.86069921875003</v>
      </c>
      <c r="Z952">
        <f t="shared" si="44"/>
        <v>17.969827636718751</v>
      </c>
    </row>
    <row r="953">
      <c r="A953" t="s">
        <v>89</v>
      </c>
      <c r="B953" t="s">
        <v>90</v>
      </c>
      <c r="C953" t="s">
        <v>92</v>
      </c>
      <c r="D953" t="s">
        <v>82</v>
      </c>
      <c r="E953" t="s">
        <v>104</v>
      </c>
      <c r="F953" s="0">
        <v>16</v>
      </c>
      <c r="G953" s="0">
        <v>366.39529418945312</v>
      </c>
      <c r="H953" s="0">
        <v>340.3173828125</v>
      </c>
      <c r="I953" s="0">
        <v>26.077919006347656</v>
      </c>
      <c r="J953" s="0">
        <v>0.071174271404743195</v>
      </c>
      <c r="K953" s="0">
        <v>16.948461532592773</v>
      </c>
      <c r="L953" s="0">
        <v>22.342218399047852</v>
      </c>
      <c r="M953" s="0">
        <v>26.077919006347656</v>
      </c>
      <c r="N953" s="0">
        <v>29.813619613647461</v>
      </c>
      <c r="O953" s="0">
        <v>35.207378387451172</v>
      </c>
      <c r="P953" s="0">
        <v>14.360386848449707</v>
      </c>
      <c r="Q953" s="0">
        <v>37.795452117919922</v>
      </c>
      <c r="R953" s="0">
        <v>832</v>
      </c>
      <c r="S953" s="0">
        <v>50.747867584228516</v>
      </c>
      <c r="T953" s="0">
        <v>7.123753547668457</v>
      </c>
      <c r="U953" s="0">
        <v>83.718315124511719</v>
      </c>
      <c r="V953" s="0">
        <v>101.625</v>
      </c>
      <c r="W953" s="0">
        <v>91.026588439941406</v>
      </c>
      <c r="X953">
        <f t="shared" si="42"/>
        <v>304.84088476562499</v>
      </c>
      <c r="Y953">
        <f t="shared" si="43"/>
        <v>283.14406250000002</v>
      </c>
      <c r="Z953">
        <f t="shared" si="44"/>
        <v>21.696828613281252</v>
      </c>
    </row>
    <row r="954">
      <c r="A954" t="s">
        <v>89</v>
      </c>
      <c r="B954" t="s">
        <v>90</v>
      </c>
      <c r="C954" t="s">
        <v>92</v>
      </c>
      <c r="D954" t="s">
        <v>82</v>
      </c>
      <c r="E954" t="s">
        <v>104</v>
      </c>
      <c r="F954" s="0">
        <v>17</v>
      </c>
      <c r="G954" s="0">
        <v>353.92495727539062</v>
      </c>
      <c r="H954" s="0">
        <v>325.29681396484375</v>
      </c>
      <c r="I954" s="0">
        <v>28.628156661987305</v>
      </c>
      <c r="J954" s="0">
        <v>0.080887645483016968</v>
      </c>
      <c r="K954" s="0">
        <v>19.713483810424805</v>
      </c>
      <c r="L954" s="0">
        <v>24.980344772338867</v>
      </c>
      <c r="M954" s="0">
        <v>28.628156661987305</v>
      </c>
      <c r="N954" s="0">
        <v>32.275970458984375</v>
      </c>
      <c r="O954" s="0">
        <v>37.542831420898437</v>
      </c>
      <c r="P954" s="0">
        <v>17.186298370361328</v>
      </c>
      <c r="Q954" s="0">
        <v>40.070014953613281</v>
      </c>
      <c r="R954" s="0">
        <v>832</v>
      </c>
      <c r="S954" s="0">
        <v>48.388107299804688</v>
      </c>
      <c r="T954" s="0">
        <v>6.9561562538146973</v>
      </c>
      <c r="U954" s="0">
        <v>83.718315124511719</v>
      </c>
      <c r="V954" s="0">
        <v>101.625</v>
      </c>
      <c r="W954" s="0">
        <v>89.851158142089844</v>
      </c>
      <c r="X954">
        <f t="shared" si="42"/>
        <v>294.46556445312501</v>
      </c>
      <c r="Y954">
        <f t="shared" si="43"/>
        <v>270.64694921875002</v>
      </c>
      <c r="Z954">
        <f t="shared" si="44"/>
        <v>23.818626342773438</v>
      </c>
    </row>
    <row r="955">
      <c r="A955" t="s">
        <v>89</v>
      </c>
      <c r="B955" t="s">
        <v>90</v>
      </c>
      <c r="C955" t="s">
        <v>92</v>
      </c>
      <c r="D955" t="s">
        <v>82</v>
      </c>
      <c r="E955" t="s">
        <v>104</v>
      </c>
      <c r="F955" s="0">
        <v>18</v>
      </c>
      <c r="G955" s="0">
        <v>337.64694213867187</v>
      </c>
      <c r="H955" s="0">
        <v>309.90274047851562</v>
      </c>
      <c r="I955" s="0">
        <v>27.744218826293945</v>
      </c>
      <c r="J955" s="0">
        <v>0.082169316709041595</v>
      </c>
      <c r="K955" s="0">
        <v>19.896425247192383</v>
      </c>
      <c r="L955" s="0">
        <v>24.532964706420898</v>
      </c>
      <c r="M955" s="0">
        <v>27.744218826293945</v>
      </c>
      <c r="N955" s="0">
        <v>30.955472946166992</v>
      </c>
      <c r="O955" s="0">
        <v>35.592010498046875</v>
      </c>
      <c r="P955" s="0">
        <v>17.671684265136719</v>
      </c>
      <c r="Q955" s="0">
        <v>37.816753387451172</v>
      </c>
      <c r="R955" s="0">
        <v>832</v>
      </c>
      <c r="S955" s="0">
        <v>37.499282836914063</v>
      </c>
      <c r="T955" s="0">
        <v>6.1236658096313477</v>
      </c>
      <c r="U955" s="0">
        <v>83.718315124511719</v>
      </c>
      <c r="V955" s="0">
        <v>101.625</v>
      </c>
      <c r="W955" s="0">
        <v>88.302688598632813</v>
      </c>
      <c r="X955">
        <f t="shared" si="42"/>
        <v>280.92225585937501</v>
      </c>
      <c r="Y955">
        <f t="shared" si="43"/>
        <v>257.83908007812499</v>
      </c>
      <c r="Z955">
        <f t="shared" si="44"/>
        <v>23.083190063476561</v>
      </c>
    </row>
    <row r="956">
      <c r="A956" t="s">
        <v>89</v>
      </c>
      <c r="B956" t="s">
        <v>90</v>
      </c>
      <c r="C956" t="s">
        <v>92</v>
      </c>
      <c r="D956" t="s">
        <v>82</v>
      </c>
      <c r="E956" t="s">
        <v>104</v>
      </c>
      <c r="F956" s="0">
        <v>19</v>
      </c>
      <c r="G956" s="0">
        <v>325.128173828125</v>
      </c>
      <c r="H956" s="0">
        <v>303.18551635742187</v>
      </c>
      <c r="I956" s="0">
        <v>21.942668914794922</v>
      </c>
      <c r="J956" s="0">
        <v>0.067489288747310638</v>
      </c>
      <c r="K956" s="0">
        <v>14.29140567779541</v>
      </c>
      <c r="L956" s="0">
        <v>18.811834335327148</v>
      </c>
      <c r="M956" s="0">
        <v>21.942668914794922</v>
      </c>
      <c r="N956" s="0">
        <v>25.073503494262695</v>
      </c>
      <c r="O956" s="0">
        <v>29.593931198120117</v>
      </c>
      <c r="P956" s="0">
        <v>12.122379302978516</v>
      </c>
      <c r="Q956" s="0">
        <v>31.762958526611328</v>
      </c>
      <c r="R956" s="0">
        <v>832</v>
      </c>
      <c r="S956" s="0">
        <v>35.644626617431641</v>
      </c>
      <c r="T956" s="0">
        <v>5.9703121185302734</v>
      </c>
      <c r="U956" s="0">
        <v>83.718315124511719</v>
      </c>
      <c r="V956" s="0">
        <v>101.625</v>
      </c>
      <c r="W956" s="0">
        <v>86.734245300292969</v>
      </c>
      <c r="X956">
        <f t="shared" si="42"/>
        <v>270.50664062499999</v>
      </c>
      <c r="Y956">
        <f t="shared" si="43"/>
        <v>252.25034960937501</v>
      </c>
      <c r="Z956">
        <f t="shared" si="44"/>
        <v>18.256300537109375</v>
      </c>
    </row>
    <row r="957">
      <c r="A957" t="s">
        <v>89</v>
      </c>
      <c r="B957" t="s">
        <v>90</v>
      </c>
      <c r="C957" t="s">
        <v>92</v>
      </c>
      <c r="D957" t="s">
        <v>82</v>
      </c>
      <c r="E957" t="s">
        <v>104</v>
      </c>
      <c r="F957" s="0">
        <v>20</v>
      </c>
      <c r="G957" s="0">
        <v>314.17245483398437</v>
      </c>
      <c r="H957" s="0">
        <v>303.94122314453125</v>
      </c>
      <c r="I957" s="0">
        <v>10.231250762939453</v>
      </c>
      <c r="J957" s="0">
        <v>0.032565716654062271</v>
      </c>
      <c r="K957" s="0">
        <v>3.0797848701477051</v>
      </c>
      <c r="L957" s="0">
        <v>7.3049287796020508</v>
      </c>
      <c r="M957" s="0">
        <v>10.231250762939453</v>
      </c>
      <c r="N957" s="0">
        <v>13.157572746276855</v>
      </c>
      <c r="O957" s="0">
        <v>17.382717132568359</v>
      </c>
      <c r="P957" s="0">
        <v>1.0524437427520752</v>
      </c>
      <c r="Q957" s="0">
        <v>19.410057067871094</v>
      </c>
      <c r="R957" s="0">
        <v>832</v>
      </c>
      <c r="S957" s="0">
        <v>31.13995361328125</v>
      </c>
      <c r="T957" s="0">
        <v>5.5803184509277344</v>
      </c>
      <c r="U957" s="0">
        <v>83.718315124511719</v>
      </c>
      <c r="V957" s="0">
        <v>101.625</v>
      </c>
      <c r="W957" s="0">
        <v>84.638336181640625</v>
      </c>
      <c r="X957">
        <f t="shared" si="42"/>
        <v>261.39148242187503</v>
      </c>
      <c r="Y957">
        <f t="shared" si="43"/>
        <v>252.87909765625</v>
      </c>
      <c r="Z957">
        <f t="shared" si="44"/>
        <v>8.5124006347656245</v>
      </c>
    </row>
    <row r="958">
      <c r="A958" t="s">
        <v>89</v>
      </c>
      <c r="B958" t="s">
        <v>90</v>
      </c>
      <c r="C958" t="s">
        <v>92</v>
      </c>
      <c r="D958" t="s">
        <v>82</v>
      </c>
      <c r="E958" t="s">
        <v>104</v>
      </c>
      <c r="F958" s="0">
        <v>21</v>
      </c>
      <c r="G958" s="0">
        <v>301.16766357421875</v>
      </c>
      <c r="H958" s="0">
        <v>292.86090087890625</v>
      </c>
      <c r="I958" s="0">
        <v>8.3067770004272461</v>
      </c>
      <c r="J958" s="0">
        <v>0.027581902220845222</v>
      </c>
      <c r="K958" s="0">
        <v>1.1265445947647095</v>
      </c>
      <c r="L958" s="0">
        <v>5.3686842918395996</v>
      </c>
      <c r="M958" s="0">
        <v>8.3067770004272461</v>
      </c>
      <c r="N958" s="0">
        <v>11.244870185852051</v>
      </c>
      <c r="O958" s="0">
        <v>15.487009048461914</v>
      </c>
      <c r="P958" s="0">
        <v>-0.90895146131515503</v>
      </c>
      <c r="Q958" s="0">
        <v>17.522504806518555</v>
      </c>
      <c r="R958" s="0">
        <v>832</v>
      </c>
      <c r="S958" s="0">
        <v>31.39097785949707</v>
      </c>
      <c r="T958" s="0">
        <v>5.6027650833129883</v>
      </c>
      <c r="U958" s="0">
        <v>83.718315124511719</v>
      </c>
      <c r="V958" s="0">
        <v>101.625</v>
      </c>
      <c r="W958" s="0">
        <v>81.438400268554688</v>
      </c>
      <c r="X958">
        <f t="shared" si="42"/>
        <v>250.57149609375</v>
      </c>
      <c r="Y958">
        <f t="shared" si="43"/>
        <v>243.66026953125001</v>
      </c>
      <c r="Z958">
        <f t="shared" si="44"/>
        <v>6.9112384643554687</v>
      </c>
    </row>
    <row r="959">
      <c r="A959" t="s">
        <v>89</v>
      </c>
      <c r="B959" t="s">
        <v>90</v>
      </c>
      <c r="C959" t="s">
        <v>92</v>
      </c>
      <c r="D959" t="s">
        <v>82</v>
      </c>
      <c r="E959" t="s">
        <v>104</v>
      </c>
      <c r="F959" s="0">
        <v>22</v>
      </c>
      <c r="G959" s="0">
        <v>280.691650390625</v>
      </c>
      <c r="H959" s="0">
        <v>276.7078857421875</v>
      </c>
      <c r="I959" s="0">
        <v>3.9837715625762939</v>
      </c>
      <c r="J959" s="0">
        <v>0.014192696660757065</v>
      </c>
      <c r="K959" s="0">
        <v>-3.2659680843353271</v>
      </c>
      <c r="L959" s="0">
        <v>1.0172368288040161</v>
      </c>
      <c r="M959" s="0">
        <v>3.9837715625762939</v>
      </c>
      <c r="N959" s="0">
        <v>6.9503064155578613</v>
      </c>
      <c r="O959" s="0">
        <v>11.233510971069336</v>
      </c>
      <c r="P959" s="0">
        <v>-5.3211684226989746</v>
      </c>
      <c r="Q959" s="0">
        <v>13.288711547851563</v>
      </c>
      <c r="R959" s="0">
        <v>832</v>
      </c>
      <c r="S959" s="0">
        <v>32.001670837402344</v>
      </c>
      <c r="T959" s="0">
        <v>5.6570019721984863</v>
      </c>
      <c r="U959" s="0">
        <v>83.718315124511719</v>
      </c>
      <c r="V959" s="0">
        <v>101.625</v>
      </c>
      <c r="W959" s="0">
        <v>79.387916564941406</v>
      </c>
      <c r="X959">
        <f t="shared" si="42"/>
        <v>233.535453125</v>
      </c>
      <c r="Y959">
        <f t="shared" si="43"/>
        <v>230.2209609375</v>
      </c>
      <c r="Z959">
        <f t="shared" si="44"/>
        <v>3.3144979400634766</v>
      </c>
    </row>
    <row r="960">
      <c r="A960" t="s">
        <v>89</v>
      </c>
      <c r="B960" t="s">
        <v>90</v>
      </c>
      <c r="C960" t="s">
        <v>92</v>
      </c>
      <c r="D960" t="s">
        <v>82</v>
      </c>
      <c r="E960" t="s">
        <v>104</v>
      </c>
      <c r="F960" s="0">
        <v>23</v>
      </c>
      <c r="G960" s="0">
        <v>270.20709228515625</v>
      </c>
      <c r="H960" s="0">
        <v>266.98779296875</v>
      </c>
      <c r="I960" s="0">
        <v>3.2193005084991455</v>
      </c>
      <c r="J960" s="0">
        <v>0.011914197355508804</v>
      </c>
      <c r="K960" s="0">
        <v>-4.0003647804260254</v>
      </c>
      <c r="L960" s="0">
        <v>0.26507192850112915</v>
      </c>
      <c r="M960" s="0">
        <v>3.2193005084991455</v>
      </c>
      <c r="N960" s="0">
        <v>6.1735291481018066</v>
      </c>
      <c r="O960" s="0">
        <v>10.438965797424316</v>
      </c>
      <c r="P960" s="0">
        <v>-6.0470399856567383</v>
      </c>
      <c r="Q960" s="0">
        <v>12.485640525817871</v>
      </c>
      <c r="R960" s="0">
        <v>832</v>
      </c>
      <c r="S960" s="0">
        <v>31.736713409423828</v>
      </c>
      <c r="T960" s="0">
        <v>5.6335349082946777</v>
      </c>
      <c r="U960" s="0">
        <v>83.718315124511719</v>
      </c>
      <c r="V960" s="0">
        <v>101.625</v>
      </c>
      <c r="W960" s="0">
        <v>79.283500671386719</v>
      </c>
      <c r="X960">
        <f t="shared" si="42"/>
        <v>224.81230078125</v>
      </c>
      <c r="Y960">
        <f t="shared" si="43"/>
        <v>222.13384375000001</v>
      </c>
      <c r="Z960">
        <f t="shared" si="44"/>
        <v>2.6784580230712889</v>
      </c>
    </row>
    <row r="961">
      <c r="A961" t="s">
        <v>89</v>
      </c>
      <c r="B961" t="s">
        <v>90</v>
      </c>
      <c r="C961" t="s">
        <v>92</v>
      </c>
      <c r="D961" t="s">
        <v>82</v>
      </c>
      <c r="E961" t="s">
        <v>104</v>
      </c>
      <c r="F961" s="0">
        <v>24</v>
      </c>
      <c r="G961" s="0">
        <v>260.23089599609375</v>
      </c>
      <c r="H961" s="0">
        <v>258.15536499023437</v>
      </c>
      <c r="I961" s="0">
        <v>2.0755329132080078</v>
      </c>
      <c r="J961" s="0">
        <v>0.0079757357016205788</v>
      </c>
      <c r="K961" s="0">
        <v>-4.7501516342163086</v>
      </c>
      <c r="L961" s="0">
        <v>-0.71748185157775879</v>
      </c>
      <c r="M961" s="0">
        <v>2.0755329132080078</v>
      </c>
      <c r="N961" s="0">
        <v>4.8685474395751953</v>
      </c>
      <c r="O961" s="0">
        <v>8.9012174606323242</v>
      </c>
      <c r="P961" s="0">
        <v>-6.6851382255554199</v>
      </c>
      <c r="Q961" s="0">
        <v>10.836204528808594</v>
      </c>
      <c r="R961" s="0">
        <v>832</v>
      </c>
      <c r="S961" s="0">
        <v>28.36744499206543</v>
      </c>
      <c r="T961" s="0">
        <v>5.3261098861694336</v>
      </c>
      <c r="U961" s="0">
        <v>83.718315124511719</v>
      </c>
      <c r="V961" s="0">
        <v>101.625</v>
      </c>
      <c r="W961" s="0">
        <v>79.543014526367188</v>
      </c>
      <c r="X961">
        <f t="shared" si="42"/>
        <v>216.51210546875001</v>
      </c>
      <c r="Y961">
        <f t="shared" si="43"/>
        <v>214.78526367187499</v>
      </c>
      <c r="Z961">
        <f t="shared" si="44"/>
        <v>1.7268433837890624</v>
      </c>
    </row>
    <row r="962">
      <c r="A962" t="s">
        <v>89</v>
      </c>
      <c r="B962" t="s">
        <v>90</v>
      </c>
      <c r="C962" t="s">
        <v>92</v>
      </c>
      <c r="D962" t="s">
        <v>82</v>
      </c>
      <c r="E962" t="s">
        <v>105</v>
      </c>
      <c r="F962" s="0">
        <v>1</v>
      </c>
      <c r="G962" s="0">
        <v>247.98031616210937</v>
      </c>
      <c r="H962" s="0">
        <v>247.80975341796875</v>
      </c>
      <c r="I962" s="0">
        <v>0.17055721580982208</v>
      </c>
      <c r="J962" s="0">
        <v>0.00068778527202084661</v>
      </c>
      <c r="K962" s="0">
        <v>-6.2563252449035645</v>
      </c>
      <c r="L962" s="0">
        <v>-2.4592709541320801</v>
      </c>
      <c r="M962" s="0">
        <v>0.17055721580982208</v>
      </c>
      <c r="N962" s="0">
        <v>2.8003854751586914</v>
      </c>
      <c r="O962" s="0">
        <v>6.5974397659301758</v>
      </c>
      <c r="P962" s="0">
        <v>-8.0782575607299805</v>
      </c>
      <c r="Q962" s="0">
        <v>8.4193716049194336</v>
      </c>
      <c r="R962" s="0">
        <v>831</v>
      </c>
      <c r="S962" s="0">
        <v>25.149452209472656</v>
      </c>
      <c r="T962" s="0">
        <v>5.014923095703125</v>
      </c>
      <c r="U962" s="0">
        <v>80.467391967773438</v>
      </c>
      <c r="V962" s="0">
        <v>96.25</v>
      </c>
      <c r="W962" s="0">
        <v>79.284950256347656</v>
      </c>
      <c r="X962">
        <f t="shared" si="42"/>
        <v>206.07164273071288</v>
      </c>
      <c r="Y962">
        <f t="shared" si="43"/>
        <v>205.92990509033203</v>
      </c>
      <c r="Z962">
        <f t="shared" si="44"/>
        <v>0.14173304633796216</v>
      </c>
    </row>
    <row r="963">
      <c r="A963" t="s">
        <v>89</v>
      </c>
      <c r="B963" t="s">
        <v>90</v>
      </c>
      <c r="C963" t="s">
        <v>92</v>
      </c>
      <c r="D963" t="s">
        <v>82</v>
      </c>
      <c r="E963" t="s">
        <v>105</v>
      </c>
      <c r="F963" s="0">
        <v>2</v>
      </c>
      <c r="G963" s="0">
        <v>238.43865966796875</v>
      </c>
      <c r="H963" s="0">
        <v>240.34178161621094</v>
      </c>
      <c r="I963" s="0">
        <v>-1.9031121730804443</v>
      </c>
      <c r="J963" s="0">
        <v>-0.0079815583303570747</v>
      </c>
      <c r="K963" s="0">
        <v>-7.7722649574279785</v>
      </c>
      <c r="L963" s="0">
        <v>-4.3047218322753906</v>
      </c>
      <c r="M963" s="0">
        <v>-1.9031121730804443</v>
      </c>
      <c r="N963" s="0">
        <v>0.4984976053237915</v>
      </c>
      <c r="O963" s="0">
        <v>3.9660406112670898</v>
      </c>
      <c r="P963" s="0">
        <v>-9.4360885620117187</v>
      </c>
      <c r="Q963" s="0">
        <v>5.6298637390136719</v>
      </c>
      <c r="R963" s="0">
        <v>831</v>
      </c>
      <c r="S963" s="0">
        <v>20.973876953125</v>
      </c>
      <c r="T963" s="0">
        <v>4.5797243118286133</v>
      </c>
      <c r="U963" s="0">
        <v>80.467391967773438</v>
      </c>
      <c r="V963" s="0">
        <v>96.25</v>
      </c>
      <c r="W963" s="0">
        <v>78.18157958984375</v>
      </c>
      <c r="X963">
        <f t="shared" ref="X963:X1026" si="45">G963*R963/1000</f>
        <v>198.14252618408204</v>
      </c>
      <c r="Y963">
        <f t="shared" ref="Y963:Y1026" si="46">H963*R963/1000</f>
        <v>199.72402052307129</v>
      </c>
      <c r="Z963">
        <f t="shared" ref="Z963:Z1026" si="47">I963*R963/1000</f>
        <v>-1.5814862158298493</v>
      </c>
    </row>
    <row r="964">
      <c r="A964" t="s">
        <v>89</v>
      </c>
      <c r="B964" t="s">
        <v>90</v>
      </c>
      <c r="C964" t="s">
        <v>92</v>
      </c>
      <c r="D964" t="s">
        <v>82</v>
      </c>
      <c r="E964" t="s">
        <v>105</v>
      </c>
      <c r="F964" s="0">
        <v>3</v>
      </c>
      <c r="G964" s="0">
        <v>233.47711181640625</v>
      </c>
      <c r="H964" s="0">
        <v>236.589599609375</v>
      </c>
      <c r="I964" s="0">
        <v>-3.1124916076660156</v>
      </c>
      <c r="J964" s="0">
        <v>-0.013331035152077675</v>
      </c>
      <c r="K964" s="0">
        <v>-8.8526077270507812</v>
      </c>
      <c r="L964" s="0">
        <v>-5.4613003730773926</v>
      </c>
      <c r="M964" s="0">
        <v>-3.1124916076660156</v>
      </c>
      <c r="N964" s="0">
        <v>-0.76368266344070435</v>
      </c>
      <c r="O964" s="0">
        <v>2.62762451171875</v>
      </c>
      <c r="P964" s="0">
        <v>-10.479850769042969</v>
      </c>
      <c r="Q964" s="0">
        <v>4.2548675537109375</v>
      </c>
      <c r="R964" s="0">
        <v>831</v>
      </c>
      <c r="S964" s="0">
        <v>20.061765670776367</v>
      </c>
      <c r="T964" s="0">
        <v>4.4790363311767578</v>
      </c>
      <c r="U964" s="0">
        <v>80.467391967773438</v>
      </c>
      <c r="V964" s="0">
        <v>96.25</v>
      </c>
      <c r="W964" s="0">
        <v>77.768745422363281</v>
      </c>
      <c r="X964">
        <f t="shared" si="45"/>
        <v>194.01947991943359</v>
      </c>
      <c r="Y964">
        <f t="shared" si="46"/>
        <v>196.60595727539064</v>
      </c>
      <c r="Z964">
        <f t="shared" si="47"/>
        <v>-2.5864805259704591</v>
      </c>
    </row>
    <row r="965">
      <c r="A965" t="s">
        <v>89</v>
      </c>
      <c r="B965" t="s">
        <v>90</v>
      </c>
      <c r="C965" t="s">
        <v>92</v>
      </c>
      <c r="D965" t="s">
        <v>82</v>
      </c>
      <c r="E965" t="s">
        <v>105</v>
      </c>
      <c r="F965" s="0">
        <v>4</v>
      </c>
      <c r="G965" s="0">
        <v>236.88861083984375</v>
      </c>
      <c r="H965" s="0">
        <v>239.0006103515625</v>
      </c>
      <c r="I965" s="0">
        <v>-2.1119959354400635</v>
      </c>
      <c r="J965" s="0">
        <v>-0.0089155659079551697</v>
      </c>
      <c r="K965" s="0">
        <v>-7.9728841781616211</v>
      </c>
      <c r="L965" s="0">
        <v>-4.5102238655090332</v>
      </c>
      <c r="M965" s="0">
        <v>-2.1119959354400635</v>
      </c>
      <c r="N965" s="0">
        <v>0.2862321138381958</v>
      </c>
      <c r="O965" s="0">
        <v>3.7488925457000732</v>
      </c>
      <c r="P965" s="0">
        <v>-9.6343650817871094</v>
      </c>
      <c r="Q965" s="0">
        <v>5.4103727340698242</v>
      </c>
      <c r="R965" s="0">
        <v>831</v>
      </c>
      <c r="S965" s="0">
        <v>20.914848327636719</v>
      </c>
      <c r="T965" s="0">
        <v>4.5732755661010742</v>
      </c>
      <c r="U965" s="0">
        <v>80.467391967773438</v>
      </c>
      <c r="V965" s="0">
        <v>96.25</v>
      </c>
      <c r="W965" s="0">
        <v>76.984214782714844</v>
      </c>
      <c r="X965">
        <f t="shared" si="45"/>
        <v>196.85443560791015</v>
      </c>
      <c r="Y965">
        <f t="shared" si="46"/>
        <v>198.60950720214845</v>
      </c>
      <c r="Z965">
        <f t="shared" si="47"/>
        <v>-1.7550686223506928</v>
      </c>
    </row>
    <row r="966">
      <c r="A966" t="s">
        <v>89</v>
      </c>
      <c r="B966" t="s">
        <v>90</v>
      </c>
      <c r="C966" t="s">
        <v>92</v>
      </c>
      <c r="D966" t="s">
        <v>82</v>
      </c>
      <c r="E966" t="s">
        <v>105</v>
      </c>
      <c r="F966" s="0">
        <v>5</v>
      </c>
      <c r="G966" s="0">
        <v>244.45205688476562</v>
      </c>
      <c r="H966" s="0">
        <v>250.38734436035156</v>
      </c>
      <c r="I966" s="0">
        <v>-5.9352989196777344</v>
      </c>
      <c r="J966" s="0">
        <v>-0.024280011653900146</v>
      </c>
      <c r="K966" s="0">
        <v>-12.360696792602539</v>
      </c>
      <c r="L966" s="0">
        <v>-8.5645198822021484</v>
      </c>
      <c r="M966" s="0">
        <v>-5.9352989196777344</v>
      </c>
      <c r="N966" s="0">
        <v>-3.3060779571533203</v>
      </c>
      <c r="O966" s="0">
        <v>0.49009928107261658</v>
      </c>
      <c r="P966" s="0">
        <v>-14.182208061218262</v>
      </c>
      <c r="Q966" s="0">
        <v>2.3116104602813721</v>
      </c>
      <c r="R966" s="0">
        <v>831</v>
      </c>
      <c r="S966" s="0">
        <v>25.137836456298828</v>
      </c>
      <c r="T966" s="0">
        <v>5.0137648582458496</v>
      </c>
      <c r="U966" s="0">
        <v>80.467391967773438</v>
      </c>
      <c r="V966" s="0">
        <v>96.25</v>
      </c>
      <c r="W966" s="0">
        <v>77.259834289550781</v>
      </c>
      <c r="X966">
        <f t="shared" si="45"/>
        <v>203.13965927124025</v>
      </c>
      <c r="Y966">
        <f t="shared" si="46"/>
        <v>208.07188316345216</v>
      </c>
      <c r="Z966">
        <f t="shared" si="47"/>
        <v>-4.932233402252197</v>
      </c>
    </row>
    <row r="967">
      <c r="A967" t="s">
        <v>89</v>
      </c>
      <c r="B967" t="s">
        <v>90</v>
      </c>
      <c r="C967" t="s">
        <v>92</v>
      </c>
      <c r="D967" t="s">
        <v>82</v>
      </c>
      <c r="E967" t="s">
        <v>105</v>
      </c>
      <c r="F967" s="0">
        <v>6</v>
      </c>
      <c r="G967" s="0">
        <v>269.69216918945312</v>
      </c>
      <c r="H967" s="0">
        <v>272.64212036132812</v>
      </c>
      <c r="I967" s="0">
        <v>-2.9499335289001465</v>
      </c>
      <c r="J967" s="0">
        <v>-0.010938150808215141</v>
      </c>
      <c r="K967" s="0">
        <v>-10.07621955871582</v>
      </c>
      <c r="L967" s="0">
        <v>-5.8659520149230957</v>
      </c>
      <c r="M967" s="0">
        <v>-2.9499335289001465</v>
      </c>
      <c r="N967" s="0">
        <v>-0.033915132284164429</v>
      </c>
      <c r="O967" s="0">
        <v>4.1763525009155273</v>
      </c>
      <c r="P967" s="0">
        <v>-12.09642219543457</v>
      </c>
      <c r="Q967" s="0">
        <v>6.1965551376342773</v>
      </c>
      <c r="R967" s="0">
        <v>831</v>
      </c>
      <c r="S967" s="0">
        <v>30.921056747436523</v>
      </c>
      <c r="T967" s="0">
        <v>5.5606703758239746</v>
      </c>
      <c r="U967" s="0">
        <v>80.467391967773438</v>
      </c>
      <c r="V967" s="0">
        <v>96.25</v>
      </c>
      <c r="W967" s="0">
        <v>76.157623291015625</v>
      </c>
      <c r="X967">
        <f t="shared" si="45"/>
        <v>224.11419259643554</v>
      </c>
      <c r="Y967">
        <f t="shared" si="46"/>
        <v>226.56560202026367</v>
      </c>
      <c r="Z967">
        <f t="shared" si="47"/>
        <v>-2.4513947625160215</v>
      </c>
    </row>
    <row r="968">
      <c r="A968" t="s">
        <v>89</v>
      </c>
      <c r="B968" t="s">
        <v>90</v>
      </c>
      <c r="C968" t="s">
        <v>92</v>
      </c>
      <c r="D968" t="s">
        <v>82</v>
      </c>
      <c r="E968" t="s">
        <v>105</v>
      </c>
      <c r="F968" s="0">
        <v>7</v>
      </c>
      <c r="G968" s="0">
        <v>301.04177856445312</v>
      </c>
      <c r="H968" s="0">
        <v>305.8935546875</v>
      </c>
      <c r="I968" s="0">
        <v>-4.8517885208129883</v>
      </c>
      <c r="J968" s="0">
        <v>-0.016116661950945854</v>
      </c>
      <c r="K968" s="0">
        <v>-12.555915832519531</v>
      </c>
      <c r="L968" s="0">
        <v>-8.0042552947998047</v>
      </c>
      <c r="M968" s="0">
        <v>-4.8517885208129883</v>
      </c>
      <c r="N968" s="0">
        <v>-1.6993218660354614</v>
      </c>
      <c r="O968" s="0">
        <v>2.8523392677307129</v>
      </c>
      <c r="P968" s="0">
        <v>-14.73992919921875</v>
      </c>
      <c r="Q968" s="0">
        <v>5.0363521575927734</v>
      </c>
      <c r="R968" s="0">
        <v>831</v>
      </c>
      <c r="S968" s="0">
        <v>36.138889312744141</v>
      </c>
      <c r="T968" s="0">
        <v>6.0115628242492676</v>
      </c>
      <c r="U968" s="0">
        <v>80.467391967773438</v>
      </c>
      <c r="V968" s="0">
        <v>96.25</v>
      </c>
      <c r="W968" s="0">
        <v>81.217636108398438</v>
      </c>
      <c r="X968">
        <f t="shared" si="45"/>
        <v>250.16571798706056</v>
      </c>
      <c r="Y968">
        <f t="shared" si="46"/>
        <v>254.1975439453125</v>
      </c>
      <c r="Z968">
        <f t="shared" si="47"/>
        <v>-4.0318362607955933</v>
      </c>
    </row>
    <row r="969">
      <c r="A969" t="s">
        <v>89</v>
      </c>
      <c r="B969" t="s">
        <v>90</v>
      </c>
      <c r="C969" t="s">
        <v>92</v>
      </c>
      <c r="D969" t="s">
        <v>82</v>
      </c>
      <c r="E969" t="s">
        <v>105</v>
      </c>
      <c r="F969" s="0">
        <v>8</v>
      </c>
      <c r="G969" s="0">
        <v>332.85446166992187</v>
      </c>
      <c r="H969" s="0">
        <v>335.8018798828125</v>
      </c>
      <c r="I969" s="0">
        <v>-2.9474179744720459</v>
      </c>
      <c r="J969" s="0">
        <v>-0.0088549749925732613</v>
      </c>
      <c r="K969" s="0">
        <v>-10.150161743164062</v>
      </c>
      <c r="L969" s="0">
        <v>-5.8947224617004395</v>
      </c>
      <c r="M969" s="0">
        <v>-2.9474179744720459</v>
      </c>
      <c r="N969" s="0">
        <v>-0.00011361583165125921</v>
      </c>
      <c r="O969" s="0">
        <v>4.2553257942199707</v>
      </c>
      <c r="P969" s="0">
        <v>-12.192039489746094</v>
      </c>
      <c r="Q969" s="0">
        <v>6.297203540802002</v>
      </c>
      <c r="R969" s="0">
        <v>831</v>
      </c>
      <c r="S969" s="0">
        <v>31.588117599487305</v>
      </c>
      <c r="T969" s="0">
        <v>5.620330810546875</v>
      </c>
      <c r="U969" s="0">
        <v>80.467391967773438</v>
      </c>
      <c r="V969" s="0">
        <v>96.25</v>
      </c>
      <c r="W969" s="0">
        <v>85.426048278808594</v>
      </c>
      <c r="X969">
        <f t="shared" si="45"/>
        <v>276.60205764770507</v>
      </c>
      <c r="Y969">
        <f t="shared" si="46"/>
        <v>279.0513621826172</v>
      </c>
      <c r="Z969">
        <f t="shared" si="47"/>
        <v>-2.4493043367862701</v>
      </c>
    </row>
    <row r="970">
      <c r="A970" t="s">
        <v>89</v>
      </c>
      <c r="B970" t="s">
        <v>90</v>
      </c>
      <c r="C970" t="s">
        <v>92</v>
      </c>
      <c r="D970" t="s">
        <v>82</v>
      </c>
      <c r="E970" t="s">
        <v>105</v>
      </c>
      <c r="F970" s="0">
        <v>9</v>
      </c>
      <c r="G970" s="0">
        <v>357.66925048828125</v>
      </c>
      <c r="H970" s="0">
        <v>360.68817138671875</v>
      </c>
      <c r="I970" s="0">
        <v>-3.0189368724822998</v>
      </c>
      <c r="J970" s="0">
        <v>-0.0084405830129981041</v>
      </c>
      <c r="K970" s="0">
        <v>-10.579333305358887</v>
      </c>
      <c r="L970" s="0">
        <v>-6.1125898361206055</v>
      </c>
      <c r="M970" s="0">
        <v>-3.0189368724822998</v>
      </c>
      <c r="N970" s="0">
        <v>0.074715882539749146</v>
      </c>
      <c r="O970" s="0">
        <v>4.5414590835571289</v>
      </c>
      <c r="P970" s="0">
        <v>-12.722599983215332</v>
      </c>
      <c r="Q970" s="0">
        <v>6.6847262382507324</v>
      </c>
      <c r="R970" s="0">
        <v>831</v>
      </c>
      <c r="S970" s="0">
        <v>34.803020477294922</v>
      </c>
      <c r="T970" s="0">
        <v>5.8994083404541016</v>
      </c>
      <c r="U970" s="0">
        <v>80.467391967773438</v>
      </c>
      <c r="V970" s="0">
        <v>96.25</v>
      </c>
      <c r="W970" s="0">
        <v>88.499664306640625</v>
      </c>
      <c r="X970">
        <f t="shared" si="45"/>
        <v>297.22314715576169</v>
      </c>
      <c r="Y970">
        <f t="shared" si="46"/>
        <v>299.73187042236327</v>
      </c>
      <c r="Z970">
        <f t="shared" si="47"/>
        <v>-2.5087365410327913</v>
      </c>
    </row>
    <row r="971">
      <c r="A971" t="s">
        <v>89</v>
      </c>
      <c r="B971" t="s">
        <v>90</v>
      </c>
      <c r="C971" t="s">
        <v>92</v>
      </c>
      <c r="D971" t="s">
        <v>82</v>
      </c>
      <c r="E971" t="s">
        <v>105</v>
      </c>
      <c r="F971" s="0">
        <v>10</v>
      </c>
      <c r="G971" s="0">
        <v>367.7640380859375</v>
      </c>
      <c r="H971" s="0">
        <v>374.90090942382812</v>
      </c>
      <c r="I971" s="0">
        <v>-7.1368813514709473</v>
      </c>
      <c r="J971" s="0">
        <v>-0.019406141713261604</v>
      </c>
      <c r="K971" s="0">
        <v>-14.594740867614746</v>
      </c>
      <c r="L971" s="0">
        <v>-10.188576698303223</v>
      </c>
      <c r="M971" s="0">
        <v>-7.1368813514709473</v>
      </c>
      <c r="N971" s="0">
        <v>-4.0851860046386719</v>
      </c>
      <c r="O971" s="0">
        <v>0.32097777724266052</v>
      </c>
      <c r="P971" s="0">
        <v>-16.708940505981445</v>
      </c>
      <c r="Q971" s="0">
        <v>2.4351773262023926</v>
      </c>
      <c r="R971" s="0">
        <v>831</v>
      </c>
      <c r="S971" s="0">
        <v>33.865398406982422</v>
      </c>
      <c r="T971" s="0">
        <v>5.8193984031677246</v>
      </c>
      <c r="U971" s="0">
        <v>80.467391967773438</v>
      </c>
      <c r="V971" s="0">
        <v>96.25</v>
      </c>
      <c r="W971" s="0">
        <v>90.483924865722656</v>
      </c>
      <c r="X971">
        <f t="shared" si="45"/>
        <v>305.61191564941407</v>
      </c>
      <c r="Y971">
        <f t="shared" si="46"/>
        <v>311.54265573120119</v>
      </c>
      <c r="Z971">
        <f t="shared" si="47"/>
        <v>-5.9307484030723572</v>
      </c>
    </row>
    <row r="972">
      <c r="A972" t="s">
        <v>89</v>
      </c>
      <c r="B972" t="s">
        <v>90</v>
      </c>
      <c r="C972" t="s">
        <v>92</v>
      </c>
      <c r="D972" t="s">
        <v>82</v>
      </c>
      <c r="E972" t="s">
        <v>105</v>
      </c>
      <c r="F972" s="0">
        <v>11</v>
      </c>
      <c r="G972" s="0">
        <v>375.55010986328125</v>
      </c>
      <c r="H972" s="0">
        <v>377.47857666015625</v>
      </c>
      <c r="I972" s="0">
        <v>-1.9284728765487671</v>
      </c>
      <c r="J972" s="0">
        <v>-0.0051350612193346024</v>
      </c>
      <c r="K972" s="0">
        <v>-9.8112497329711914</v>
      </c>
      <c r="L972" s="0">
        <v>-5.1540412902832031</v>
      </c>
      <c r="M972" s="0">
        <v>-1.9284728765487671</v>
      </c>
      <c r="N972" s="0">
        <v>1.2970954179763794</v>
      </c>
      <c r="O972" s="0">
        <v>5.9543037414550781</v>
      </c>
      <c r="P972" s="0">
        <v>-12.045907020568848</v>
      </c>
      <c r="Q972" s="0">
        <v>8.1889610290527344</v>
      </c>
      <c r="R972" s="0">
        <v>831</v>
      </c>
      <c r="S972" s="0">
        <v>37.834346771240234</v>
      </c>
      <c r="T972" s="0">
        <v>6.150963306427002</v>
      </c>
      <c r="U972" s="0">
        <v>80.467391967773438</v>
      </c>
      <c r="V972" s="0">
        <v>96.25</v>
      </c>
      <c r="W972" s="0">
        <v>91.588615417480469</v>
      </c>
      <c r="X972">
        <f t="shared" si="45"/>
        <v>312.08214129638674</v>
      </c>
      <c r="Y972">
        <f t="shared" si="46"/>
        <v>313.68469720458984</v>
      </c>
      <c r="Z972">
        <f t="shared" si="47"/>
        <v>-1.6025609604120254</v>
      </c>
    </row>
    <row r="973">
      <c r="A973" t="s">
        <v>89</v>
      </c>
      <c r="B973" t="s">
        <v>90</v>
      </c>
      <c r="C973" t="s">
        <v>92</v>
      </c>
      <c r="D973" t="s">
        <v>82</v>
      </c>
      <c r="E973" t="s">
        <v>105</v>
      </c>
      <c r="F973" s="0">
        <v>12</v>
      </c>
      <c r="G973" s="0">
        <v>376.25900268554687</v>
      </c>
      <c r="H973" s="0">
        <v>350.45513916015625</v>
      </c>
      <c r="I973" s="0">
        <v>25.803888320922852</v>
      </c>
      <c r="J973" s="0">
        <v>0.068580120801925659</v>
      </c>
      <c r="K973" s="0">
        <v>16.991376876831055</v>
      </c>
      <c r="L973" s="0">
        <v>22.197879791259766</v>
      </c>
      <c r="M973" s="0">
        <v>25.803888320922852</v>
      </c>
      <c r="N973" s="0">
        <v>29.409896850585937</v>
      </c>
      <c r="O973" s="0">
        <v>34.616397857666016</v>
      </c>
      <c r="P973" s="0">
        <v>14.493152618408203</v>
      </c>
      <c r="Q973" s="0">
        <v>37.1146240234375</v>
      </c>
      <c r="R973" s="0">
        <v>831</v>
      </c>
      <c r="S973" s="0">
        <v>47.285411834716797</v>
      </c>
      <c r="T973" s="0">
        <v>6.876439094543457</v>
      </c>
      <c r="U973" s="0">
        <v>80.467391967773438</v>
      </c>
      <c r="V973" s="0">
        <v>96.25</v>
      </c>
      <c r="W973" s="0">
        <v>88.957870483398438</v>
      </c>
      <c r="X973">
        <f t="shared" si="45"/>
        <v>312.67123123168943</v>
      </c>
      <c r="Y973">
        <f t="shared" si="46"/>
        <v>291.22822064208987</v>
      </c>
      <c r="Z973">
        <f t="shared" si="47"/>
        <v>21.443031194686888</v>
      </c>
    </row>
    <row r="974">
      <c r="A974" t="s">
        <v>89</v>
      </c>
      <c r="B974" t="s">
        <v>90</v>
      </c>
      <c r="C974" t="s">
        <v>92</v>
      </c>
      <c r="D974" t="s">
        <v>82</v>
      </c>
      <c r="E974" t="s">
        <v>105</v>
      </c>
      <c r="F974" s="0">
        <v>13</v>
      </c>
      <c r="G974" s="0">
        <v>376.56948852539062</v>
      </c>
      <c r="H974" s="0">
        <v>349.00949096679687</v>
      </c>
      <c r="I974" s="0">
        <v>27.560005187988281</v>
      </c>
      <c r="J974" s="0">
        <v>0.07318703830242157</v>
      </c>
      <c r="K974" s="0">
        <v>18.739913940429688</v>
      </c>
      <c r="L974" s="0">
        <v>23.950895309448242</v>
      </c>
      <c r="M974" s="0">
        <v>27.560005187988281</v>
      </c>
      <c r="N974" s="0">
        <v>31.16911506652832</v>
      </c>
      <c r="O974" s="0">
        <v>36.380096435546875</v>
      </c>
      <c r="P974" s="0">
        <v>16.239540100097656</v>
      </c>
      <c r="Q974" s="0">
        <v>38.880470275878906</v>
      </c>
      <c r="R974" s="0">
        <v>831</v>
      </c>
      <c r="S974" s="0">
        <v>47.366794586181641</v>
      </c>
      <c r="T974" s="0">
        <v>6.8823537826538086</v>
      </c>
      <c r="U974" s="0">
        <v>80.467391967773438</v>
      </c>
      <c r="V974" s="0">
        <v>96.25</v>
      </c>
      <c r="W974" s="0">
        <v>86.353675842285156</v>
      </c>
      <c r="X974">
        <f t="shared" si="45"/>
        <v>312.9292449645996</v>
      </c>
      <c r="Y974">
        <f t="shared" si="46"/>
        <v>290.0268869934082</v>
      </c>
      <c r="Z974">
        <f t="shared" si="47"/>
        <v>22.90236431121826</v>
      </c>
    </row>
    <row r="975">
      <c r="A975" t="s">
        <v>89</v>
      </c>
      <c r="B975" t="s">
        <v>90</v>
      </c>
      <c r="C975" t="s">
        <v>92</v>
      </c>
      <c r="D975" t="s">
        <v>82</v>
      </c>
      <c r="E975" t="s">
        <v>105</v>
      </c>
      <c r="F975" s="0">
        <v>14</v>
      </c>
      <c r="G975" s="0">
        <v>377.25436401367187</v>
      </c>
      <c r="H975" s="0">
        <v>348.71697998046875</v>
      </c>
      <c r="I975" s="0">
        <v>28.537395477294922</v>
      </c>
      <c r="J975" s="0">
        <v>0.075644969940185547</v>
      </c>
      <c r="K975" s="0">
        <v>19.76226806640625</v>
      </c>
      <c r="L975" s="0">
        <v>24.946683883666992</v>
      </c>
      <c r="M975" s="0">
        <v>28.537395477294922</v>
      </c>
      <c r="N975" s="0">
        <v>32.128105163574219</v>
      </c>
      <c r="O975" s="0">
        <v>37.312522888183594</v>
      </c>
      <c r="P975" s="0">
        <v>17.274642944335937</v>
      </c>
      <c r="Q975" s="0">
        <v>39.800148010253906</v>
      </c>
      <c r="R975" s="0">
        <v>831</v>
      </c>
      <c r="S975" s="0">
        <v>46.88507080078125</v>
      </c>
      <c r="T975" s="0">
        <v>6.8472676277160645</v>
      </c>
      <c r="U975" s="0">
        <v>80.467391967773438</v>
      </c>
      <c r="V975" s="0">
        <v>96.25</v>
      </c>
      <c r="W975" s="0">
        <v>85.454551696777344</v>
      </c>
      <c r="X975">
        <f t="shared" si="45"/>
        <v>313.49837649536136</v>
      </c>
      <c r="Y975">
        <f t="shared" si="46"/>
        <v>289.78381036376953</v>
      </c>
      <c r="Z975">
        <f t="shared" si="47"/>
        <v>23.714575641632081</v>
      </c>
    </row>
    <row r="976">
      <c r="A976" t="s">
        <v>89</v>
      </c>
      <c r="B976" t="s">
        <v>90</v>
      </c>
      <c r="C976" t="s">
        <v>92</v>
      </c>
      <c r="D976" t="s">
        <v>82</v>
      </c>
      <c r="E976" t="s">
        <v>105</v>
      </c>
      <c r="F976" s="0">
        <v>15</v>
      </c>
      <c r="G976" s="0">
        <v>365.57858276367187</v>
      </c>
      <c r="H976" s="0">
        <v>337.45953369140625</v>
      </c>
      <c r="I976" s="0">
        <v>28.119028091430664</v>
      </c>
      <c r="J976" s="0">
        <v>0.076916508376598358</v>
      </c>
      <c r="K976" s="0">
        <v>19.478025436401367</v>
      </c>
      <c r="L976" s="0">
        <v>24.583198547363281</v>
      </c>
      <c r="M976" s="0">
        <v>28.119028091430664</v>
      </c>
      <c r="N976" s="0">
        <v>31.654857635498047</v>
      </c>
      <c r="O976" s="0">
        <v>36.760032653808594</v>
      </c>
      <c r="P976" s="0">
        <v>17.028419494628906</v>
      </c>
      <c r="Q976" s="0">
        <v>39.209636688232422</v>
      </c>
      <c r="R976" s="0">
        <v>831</v>
      </c>
      <c r="S976" s="0">
        <v>45.462799072265625</v>
      </c>
      <c r="T976" s="0">
        <v>6.7426109313964844</v>
      </c>
      <c r="U976" s="0">
        <v>80.467391967773438</v>
      </c>
      <c r="V976" s="0">
        <v>96.25</v>
      </c>
      <c r="W976" s="0">
        <v>85.188789367675781</v>
      </c>
      <c r="X976">
        <f t="shared" si="45"/>
        <v>303.79580227661131</v>
      </c>
      <c r="Y976">
        <f t="shared" si="46"/>
        <v>280.42887249755859</v>
      </c>
      <c r="Z976">
        <f t="shared" si="47"/>
        <v>23.366912343978882</v>
      </c>
    </row>
    <row r="977">
      <c r="A977" t="s">
        <v>89</v>
      </c>
      <c r="B977" t="s">
        <v>90</v>
      </c>
      <c r="C977" t="s">
        <v>92</v>
      </c>
      <c r="D977" t="s">
        <v>82</v>
      </c>
      <c r="E977" t="s">
        <v>105</v>
      </c>
      <c r="F977" s="0">
        <v>16</v>
      </c>
      <c r="G977" s="0">
        <v>355.76773071289062</v>
      </c>
      <c r="H977" s="0">
        <v>325.58920288085937</v>
      </c>
      <c r="I977" s="0">
        <v>30.17854118347168</v>
      </c>
      <c r="J977" s="0">
        <v>0.084826529026031494</v>
      </c>
      <c r="K977" s="0">
        <v>22.344448089599609</v>
      </c>
      <c r="L977" s="0">
        <v>26.972894668579102</v>
      </c>
      <c r="M977" s="0">
        <v>30.17854118347168</v>
      </c>
      <c r="N977" s="0">
        <v>33.384189605712891</v>
      </c>
      <c r="O977" s="0">
        <v>38.01263427734375</v>
      </c>
      <c r="P977" s="0">
        <v>20.123592376708984</v>
      </c>
      <c r="Q977" s="0">
        <v>40.233489990234375</v>
      </c>
      <c r="R977" s="0">
        <v>831</v>
      </c>
      <c r="S977" s="0">
        <v>37.368457794189453</v>
      </c>
      <c r="T977" s="0">
        <v>6.1129746437072754</v>
      </c>
      <c r="U977" s="0">
        <v>80.467391967773438</v>
      </c>
      <c r="V977" s="0">
        <v>96.25</v>
      </c>
      <c r="W977" s="0">
        <v>82.307785034179688</v>
      </c>
      <c r="X977">
        <f t="shared" si="45"/>
        <v>295.64298422241211</v>
      </c>
      <c r="Y977">
        <f t="shared" si="46"/>
        <v>270.56462759399415</v>
      </c>
      <c r="Z977">
        <f t="shared" si="47"/>
        <v>25.078367723464964</v>
      </c>
    </row>
    <row r="978">
      <c r="A978" t="s">
        <v>89</v>
      </c>
      <c r="B978" t="s">
        <v>90</v>
      </c>
      <c r="C978" t="s">
        <v>92</v>
      </c>
      <c r="D978" t="s">
        <v>82</v>
      </c>
      <c r="E978" t="s">
        <v>105</v>
      </c>
      <c r="F978" s="0">
        <v>17</v>
      </c>
      <c r="G978" s="0">
        <v>342.83883666992187</v>
      </c>
      <c r="H978" s="0">
        <v>311.19009399414062</v>
      </c>
      <c r="I978" s="0">
        <v>31.64874267578125</v>
      </c>
      <c r="J978" s="0">
        <v>0.092313759028911591</v>
      </c>
      <c r="K978" s="0">
        <v>23.559818267822266</v>
      </c>
      <c r="L978" s="0">
        <v>28.33881950378418</v>
      </c>
      <c r="M978" s="0">
        <v>31.64874267578125</v>
      </c>
      <c r="N978" s="0">
        <v>34.958663940429687</v>
      </c>
      <c r="O978" s="0">
        <v>39.737667083740234</v>
      </c>
      <c r="P978" s="0">
        <v>21.266719818115234</v>
      </c>
      <c r="Q978" s="0">
        <v>42.030765533447266</v>
      </c>
      <c r="R978" s="0">
        <v>831</v>
      </c>
      <c r="S978" s="0">
        <v>39.839096069335938</v>
      </c>
      <c r="T978" s="0">
        <v>6.3118219375610352</v>
      </c>
      <c r="U978" s="0">
        <v>80.467391967773438</v>
      </c>
      <c r="V978" s="0">
        <v>96.25</v>
      </c>
      <c r="W978" s="0">
        <v>80.399299621582031</v>
      </c>
      <c r="X978">
        <f t="shared" si="45"/>
        <v>284.8990732727051</v>
      </c>
      <c r="Y978">
        <f t="shared" si="46"/>
        <v>258.59896810913085</v>
      </c>
      <c r="Z978">
        <f t="shared" si="47"/>
        <v>26.300105163574219</v>
      </c>
    </row>
    <row r="979">
      <c r="A979" t="s">
        <v>89</v>
      </c>
      <c r="B979" t="s">
        <v>90</v>
      </c>
      <c r="C979" t="s">
        <v>92</v>
      </c>
      <c r="D979" t="s">
        <v>82</v>
      </c>
      <c r="E979" t="s">
        <v>105</v>
      </c>
      <c r="F979" s="0">
        <v>18</v>
      </c>
      <c r="G979" s="0">
        <v>326.47482299804687</v>
      </c>
      <c r="H979" s="0">
        <v>295.56015014648437</v>
      </c>
      <c r="I979" s="0">
        <v>30.914678573608398</v>
      </c>
      <c r="J979" s="0">
        <v>0.094692379236221313</v>
      </c>
      <c r="K979" s="0">
        <v>23.828802108764648</v>
      </c>
      <c r="L979" s="0">
        <v>28.015195846557617</v>
      </c>
      <c r="M979" s="0">
        <v>30.914678573608398</v>
      </c>
      <c r="N979" s="0">
        <v>33.814163208007812</v>
      </c>
      <c r="O979" s="0">
        <v>38.000556945800781</v>
      </c>
      <c r="P979" s="0">
        <v>21.82005500793457</v>
      </c>
      <c r="Q979" s="0">
        <v>40.009304046630859</v>
      </c>
      <c r="R979" s="0">
        <v>831</v>
      </c>
      <c r="S979" s="0">
        <v>30.571378707885742</v>
      </c>
      <c r="T979" s="0">
        <v>5.5291390419006348</v>
      </c>
      <c r="U979" s="0">
        <v>80.467391967773438</v>
      </c>
      <c r="V979" s="0">
        <v>96.25</v>
      </c>
      <c r="W979" s="0">
        <v>77.20208740234375</v>
      </c>
      <c r="X979">
        <f t="shared" si="45"/>
        <v>271.30057791137693</v>
      </c>
      <c r="Y979">
        <f t="shared" si="46"/>
        <v>245.61048477172852</v>
      </c>
      <c r="Z979">
        <f t="shared" si="47"/>
        <v>25.690097894668579</v>
      </c>
    </row>
    <row r="980">
      <c r="A980" t="s">
        <v>89</v>
      </c>
      <c r="B980" t="s">
        <v>90</v>
      </c>
      <c r="C980" t="s">
        <v>92</v>
      </c>
      <c r="D980" t="s">
        <v>82</v>
      </c>
      <c r="E980" t="s">
        <v>105</v>
      </c>
      <c r="F980" s="0">
        <v>19</v>
      </c>
      <c r="G980" s="0">
        <v>308.95867919921875</v>
      </c>
      <c r="H980" s="0">
        <v>292.4373779296875</v>
      </c>
      <c r="I980" s="0">
        <v>16.52130126953125</v>
      </c>
      <c r="J980" s="0">
        <v>0.053474146872758865</v>
      </c>
      <c r="K980" s="0">
        <v>9.7918519973754883</v>
      </c>
      <c r="L980" s="0">
        <v>13.767664909362793</v>
      </c>
      <c r="M980" s="0">
        <v>16.52130126953125</v>
      </c>
      <c r="N980" s="0">
        <v>19.274936676025391</v>
      </c>
      <c r="O980" s="0">
        <v>23.250749588012695</v>
      </c>
      <c r="P980" s="0">
        <v>7.8841466903686523</v>
      </c>
      <c r="Q980" s="0">
        <v>25.158454895019531</v>
      </c>
      <c r="R980" s="0">
        <v>831</v>
      </c>
      <c r="S980" s="0">
        <v>27.57318115234375</v>
      </c>
      <c r="T980" s="0">
        <v>5.2510170936584473</v>
      </c>
      <c r="U980" s="0">
        <v>80.467391967773438</v>
      </c>
      <c r="V980" s="0">
        <v>96.25</v>
      </c>
      <c r="W980" s="0">
        <v>75.432037353515625</v>
      </c>
      <c r="X980">
        <f t="shared" si="45"/>
        <v>256.74466241455076</v>
      </c>
      <c r="Y980">
        <f t="shared" si="46"/>
        <v>243.0154610595703</v>
      </c>
      <c r="Z980">
        <f t="shared" si="47"/>
        <v>13.729201354980468</v>
      </c>
    </row>
    <row r="981">
      <c r="A981" t="s">
        <v>89</v>
      </c>
      <c r="B981" t="s">
        <v>90</v>
      </c>
      <c r="C981" t="s">
        <v>92</v>
      </c>
      <c r="D981" t="s">
        <v>82</v>
      </c>
      <c r="E981" t="s">
        <v>105</v>
      </c>
      <c r="F981" s="0">
        <v>20</v>
      </c>
      <c r="G981" s="0">
        <v>300.22845458984375</v>
      </c>
      <c r="H981" s="0">
        <v>291.40274047851562</v>
      </c>
      <c r="I981" s="0">
        <v>8.8257265090942383</v>
      </c>
      <c r="J981" s="0">
        <v>0.029396701604127884</v>
      </c>
      <c r="K981" s="0">
        <v>2.1678428649902344</v>
      </c>
      <c r="L981" s="0">
        <v>6.101374626159668</v>
      </c>
      <c r="M981" s="0">
        <v>8.8257265090942383</v>
      </c>
      <c r="N981" s="0">
        <v>11.550078392028809</v>
      </c>
      <c r="O981" s="0">
        <v>15.483610153198242</v>
      </c>
      <c r="P981" s="0">
        <v>0.28042536973953247</v>
      </c>
      <c r="Q981" s="0">
        <v>17.371026992797852</v>
      </c>
      <c r="R981" s="0">
        <v>831</v>
      </c>
      <c r="S981" s="0">
        <v>26.989833831787109</v>
      </c>
      <c r="T981" s="0">
        <v>5.1951742172241211</v>
      </c>
      <c r="U981" s="0">
        <v>80.467391967773438</v>
      </c>
      <c r="V981" s="0">
        <v>96.25</v>
      </c>
      <c r="W981" s="0">
        <v>74.494544982910156</v>
      </c>
      <c r="X981">
        <f t="shared" si="45"/>
        <v>249.48984576416015</v>
      </c>
      <c r="Y981">
        <f t="shared" si="46"/>
        <v>242.15567733764649</v>
      </c>
      <c r="Z981">
        <f t="shared" si="47"/>
        <v>7.3341787290573119</v>
      </c>
    </row>
    <row r="982">
      <c r="A982" t="s">
        <v>89</v>
      </c>
      <c r="B982" t="s">
        <v>90</v>
      </c>
      <c r="C982" t="s">
        <v>92</v>
      </c>
      <c r="D982" t="s">
        <v>82</v>
      </c>
      <c r="E982" t="s">
        <v>105</v>
      </c>
      <c r="F982" s="0">
        <v>21</v>
      </c>
      <c r="G982" s="0">
        <v>287.48876953125</v>
      </c>
      <c r="H982" s="0">
        <v>282.13943481445312</v>
      </c>
      <c r="I982" s="0">
        <v>5.3493480682373047</v>
      </c>
      <c r="J982" s="0">
        <v>0.018607154488563538</v>
      </c>
      <c r="K982" s="0">
        <v>-1.4070178270339966</v>
      </c>
      <c r="L982" s="0">
        <v>2.584697961807251</v>
      </c>
      <c r="M982" s="0">
        <v>5.3493480682373047</v>
      </c>
      <c r="N982" s="0">
        <v>8.1139984130859375</v>
      </c>
      <c r="O982" s="0">
        <v>12.105713844299316</v>
      </c>
      <c r="P982" s="0">
        <v>-3.3223536014556885</v>
      </c>
      <c r="Q982" s="0">
        <v>14.021049499511719</v>
      </c>
      <c r="R982" s="0">
        <v>831</v>
      </c>
      <c r="S982" s="0">
        <v>27.794198989868164</v>
      </c>
      <c r="T982" s="0">
        <v>5.2720203399658203</v>
      </c>
      <c r="U982" s="0">
        <v>80.467391967773438</v>
      </c>
      <c r="V982" s="0">
        <v>96.25</v>
      </c>
      <c r="W982" s="0">
        <v>73.633033752441406</v>
      </c>
      <c r="X982">
        <f t="shared" si="45"/>
        <v>238.90316748046874</v>
      </c>
      <c r="Y982">
        <f t="shared" si="46"/>
        <v>234.45787033081055</v>
      </c>
      <c r="Z982">
        <f t="shared" si="47"/>
        <v>4.4453082447051999</v>
      </c>
    </row>
    <row r="983">
      <c r="A983" t="s">
        <v>89</v>
      </c>
      <c r="B983" t="s">
        <v>90</v>
      </c>
      <c r="C983" t="s">
        <v>92</v>
      </c>
      <c r="D983" t="s">
        <v>82</v>
      </c>
      <c r="E983" t="s">
        <v>105</v>
      </c>
      <c r="F983" s="0">
        <v>22</v>
      </c>
      <c r="G983" s="0">
        <v>268.64364624023437</v>
      </c>
      <c r="H983" s="0">
        <v>262.2491455078125</v>
      </c>
      <c r="I983" s="0">
        <v>6.394495964050293</v>
      </c>
      <c r="J983" s="0">
        <v>0.023802893236279488</v>
      </c>
      <c r="K983" s="0">
        <v>-0.29527628421783447</v>
      </c>
      <c r="L983" s="0">
        <v>3.6570954322814941</v>
      </c>
      <c r="M983" s="0">
        <v>6.394495964050293</v>
      </c>
      <c r="N983" s="0">
        <v>9.13189697265625</v>
      </c>
      <c r="O983" s="0">
        <v>13.084268569946289</v>
      </c>
      <c r="P983" s="0">
        <v>-2.1917338371276855</v>
      </c>
      <c r="Q983" s="0">
        <v>14.980725288391113</v>
      </c>
      <c r="R983" s="0">
        <v>831</v>
      </c>
      <c r="S983" s="0">
        <v>27.248992919921875</v>
      </c>
      <c r="T983" s="0">
        <v>5.2200570106506348</v>
      </c>
      <c r="U983" s="0">
        <v>80.467391967773438</v>
      </c>
      <c r="V983" s="0">
        <v>96.25</v>
      </c>
      <c r="W983" s="0">
        <v>72.919387817382812</v>
      </c>
      <c r="X983">
        <f t="shared" si="45"/>
        <v>223.24287002563477</v>
      </c>
      <c r="Y983">
        <f t="shared" si="46"/>
        <v>217.9290399169922</v>
      </c>
      <c r="Z983">
        <f t="shared" si="47"/>
        <v>5.3138261461257938</v>
      </c>
    </row>
    <row r="984">
      <c r="A984" t="s">
        <v>89</v>
      </c>
      <c r="B984" t="s">
        <v>90</v>
      </c>
      <c r="C984" t="s">
        <v>92</v>
      </c>
      <c r="D984" t="s">
        <v>82</v>
      </c>
      <c r="E984" t="s">
        <v>105</v>
      </c>
      <c r="F984" s="0">
        <v>23</v>
      </c>
      <c r="G984" s="0">
        <v>256.94668579101563</v>
      </c>
      <c r="H984" s="0">
        <v>253.11666870117187</v>
      </c>
      <c r="I984" s="0">
        <v>3.8300223350524902</v>
      </c>
      <c r="J984" s="0">
        <v>0.014905902557075024</v>
      </c>
      <c r="K984" s="0">
        <v>-2.1825995445251465</v>
      </c>
      <c r="L984" s="0">
        <v>1.3697061538696289</v>
      </c>
      <c r="M984" s="0">
        <v>3.8300223350524902</v>
      </c>
      <c r="N984" s="0">
        <v>6.2903385162353516</v>
      </c>
      <c r="O984" s="0">
        <v>9.8426437377929687</v>
      </c>
      <c r="P984" s="0">
        <v>-3.887094259262085</v>
      </c>
      <c r="Q984" s="0">
        <v>11.547139167785645</v>
      </c>
      <c r="R984" s="0">
        <v>831</v>
      </c>
      <c r="S984" s="0">
        <v>22.011804580688477</v>
      </c>
      <c r="T984" s="0">
        <v>4.691673755645752</v>
      </c>
      <c r="U984" s="0">
        <v>80.467391967773438</v>
      </c>
      <c r="V984" s="0">
        <v>96.25</v>
      </c>
      <c r="W984" s="0">
        <v>72.46337890625</v>
      </c>
      <c r="X984">
        <f t="shared" si="45"/>
        <v>213.52269589233399</v>
      </c>
      <c r="Y984">
        <f t="shared" si="46"/>
        <v>210.33995169067381</v>
      </c>
      <c r="Z984">
        <f t="shared" si="47"/>
        <v>3.1827485604286192</v>
      </c>
    </row>
    <row r="985">
      <c r="A985" t="s">
        <v>89</v>
      </c>
      <c r="B985" t="s">
        <v>90</v>
      </c>
      <c r="C985" t="s">
        <v>92</v>
      </c>
      <c r="D985" t="s">
        <v>82</v>
      </c>
      <c r="E985" t="s">
        <v>105</v>
      </c>
      <c r="F985" s="0">
        <v>24</v>
      </c>
      <c r="G985" s="0">
        <v>246.53565979003906</v>
      </c>
      <c r="H985" s="0">
        <v>245.50448608398437</v>
      </c>
      <c r="I985" s="0">
        <v>1.0311784744262695</v>
      </c>
      <c r="J985" s="0">
        <v>0.0041826749220490456</v>
      </c>
      <c r="K985" s="0">
        <v>-4.748103141784668</v>
      </c>
      <c r="L985" s="0">
        <v>-1.3336566686630249</v>
      </c>
      <c r="M985" s="0">
        <v>1.0311784744262695</v>
      </c>
      <c r="N985" s="0">
        <v>3.3960134983062744</v>
      </c>
      <c r="O985" s="0">
        <v>6.810460090637207</v>
      </c>
      <c r="P985" s="0">
        <v>-6.386448860168457</v>
      </c>
      <c r="Q985" s="0">
        <v>8.4488058090209961</v>
      </c>
      <c r="R985" s="0">
        <v>831</v>
      </c>
      <c r="S985" s="0">
        <v>20.336469650268555</v>
      </c>
      <c r="T985" s="0">
        <v>4.5095973014831543</v>
      </c>
      <c r="U985" s="0">
        <v>80.467391967773438</v>
      </c>
      <c r="V985" s="0">
        <v>96.25</v>
      </c>
      <c r="W985" s="0">
        <v>71.293769836425781</v>
      </c>
      <c r="X985">
        <f t="shared" si="45"/>
        <v>204.87113328552246</v>
      </c>
      <c r="Y985">
        <f t="shared" si="46"/>
        <v>204.01422793579101</v>
      </c>
      <c r="Z985">
        <f t="shared" si="47"/>
        <v>0.85690931224822997</v>
      </c>
    </row>
    <row r="986">
      <c r="A986" t="s">
        <v>89</v>
      </c>
      <c r="B986" t="s">
        <v>90</v>
      </c>
      <c r="C986" t="s">
        <v>92</v>
      </c>
      <c r="D986" t="s">
        <v>82</v>
      </c>
      <c r="E986" t="s">
        <v>54</v>
      </c>
      <c r="F986" s="0">
        <v>1</v>
      </c>
      <c r="G986" s="0">
        <v>223.37251281738281</v>
      </c>
      <c r="H986" s="0">
        <v>223.90882873535156</v>
      </c>
      <c r="I986" s="0">
        <v>-0.53631734848022461</v>
      </c>
      <c r="J986" s="0">
        <v>-0.0024009996559470892</v>
      </c>
      <c r="K986" s="0">
        <v>-3.9149916172027588</v>
      </c>
      <c r="L986" s="0">
        <v>-1.9188435077667236</v>
      </c>
      <c r="M986" s="0">
        <v>-0.53631734848022461</v>
      </c>
      <c r="N986" s="0">
        <v>0.84620875120162964</v>
      </c>
      <c r="O986" s="0">
        <v>2.8423569202423096</v>
      </c>
      <c r="P986" s="0">
        <v>-4.8727989196777344</v>
      </c>
      <c r="Q986" s="0">
        <v>3.8001642227172852</v>
      </c>
      <c r="R986" s="0">
        <v>831</v>
      </c>
      <c r="S986" s="0">
        <v>6.9505715370178223</v>
      </c>
      <c r="T986" s="0">
        <v>2.6363935470581055</v>
      </c>
      <c r="U986" s="0">
        <v>76.196517944335938</v>
      </c>
      <c r="V986" s="0">
        <v>96.449996948242188</v>
      </c>
      <c r="W986" s="0">
        <v>69.925918579101563</v>
      </c>
      <c r="X986">
        <f t="shared" si="45"/>
        <v>185.62255815124513</v>
      </c>
      <c r="Y986">
        <f t="shared" si="46"/>
        <v>186.06823667907716</v>
      </c>
      <c r="Z986">
        <f t="shared" si="47"/>
        <v>-0.44567971658706668</v>
      </c>
    </row>
    <row r="987">
      <c r="A987" t="s">
        <v>89</v>
      </c>
      <c r="B987" t="s">
        <v>90</v>
      </c>
      <c r="C987" t="s">
        <v>92</v>
      </c>
      <c r="D987" t="s">
        <v>82</v>
      </c>
      <c r="E987" t="s">
        <v>54</v>
      </c>
      <c r="F987" s="0">
        <v>2</v>
      </c>
      <c r="G987" s="0">
        <v>216.12823486328125</v>
      </c>
      <c r="H987" s="0">
        <v>216.68467712402344</v>
      </c>
      <c r="I987" s="0">
        <v>-0.55644732713699341</v>
      </c>
      <c r="J987" s="0">
        <v>-0.002574616577476263</v>
      </c>
      <c r="K987" s="0">
        <v>-3.7110245227813721</v>
      </c>
      <c r="L987" s="0">
        <v>-1.8472747802734375</v>
      </c>
      <c r="M987" s="0">
        <v>-0.55644732713699341</v>
      </c>
      <c r="N987" s="0">
        <v>0.73438012599945068</v>
      </c>
      <c r="O987" s="0">
        <v>2.5981299877166748</v>
      </c>
      <c r="P987" s="0">
        <v>-4.6053032875061035</v>
      </c>
      <c r="Q987" s="0">
        <v>3.4924087524414062</v>
      </c>
      <c r="R987" s="0">
        <v>831</v>
      </c>
      <c r="S987" s="0">
        <v>6.0591287612915039</v>
      </c>
      <c r="T987" s="0">
        <v>2.4615297317504883</v>
      </c>
      <c r="U987" s="0">
        <v>76.196517944335938</v>
      </c>
      <c r="V987" s="0">
        <v>96.449996948242188</v>
      </c>
      <c r="W987" s="0">
        <v>69.544158935546875</v>
      </c>
      <c r="X987">
        <f t="shared" si="45"/>
        <v>179.60256317138672</v>
      </c>
      <c r="Y987">
        <f t="shared" si="46"/>
        <v>180.06496669006347</v>
      </c>
      <c r="Z987">
        <f t="shared" si="47"/>
        <v>-0.46240772885084153</v>
      </c>
    </row>
    <row r="988">
      <c r="A988" t="s">
        <v>89</v>
      </c>
      <c r="B988" t="s">
        <v>90</v>
      </c>
      <c r="C988" t="s">
        <v>92</v>
      </c>
      <c r="D988" t="s">
        <v>82</v>
      </c>
      <c r="E988" t="s">
        <v>54</v>
      </c>
      <c r="F988" s="0">
        <v>3</v>
      </c>
      <c r="G988" s="0">
        <v>210.79156494140625</v>
      </c>
      <c r="H988" s="0">
        <v>212.26908874511719</v>
      </c>
      <c r="I988" s="0">
        <v>-1.4775279760360718</v>
      </c>
      <c r="J988" s="0">
        <v>-0.0070094265975058079</v>
      </c>
      <c r="K988" s="0">
        <v>-4.5763759613037109</v>
      </c>
      <c r="L988" s="0">
        <v>-2.7455513477325439</v>
      </c>
      <c r="M988" s="0">
        <v>-1.4775279760360718</v>
      </c>
      <c r="N988" s="0">
        <v>-0.20950454473495483</v>
      </c>
      <c r="O988" s="0">
        <v>1.6213198900222778</v>
      </c>
      <c r="P988" s="0">
        <v>-5.4548563957214355</v>
      </c>
      <c r="Q988" s="0">
        <v>2.4998002052307129</v>
      </c>
      <c r="R988" s="0">
        <v>831</v>
      </c>
      <c r="S988" s="0">
        <v>5.8469362258911133</v>
      </c>
      <c r="T988" s="0">
        <v>2.418043851852417</v>
      </c>
      <c r="U988" s="0">
        <v>76.196517944335938</v>
      </c>
      <c r="V988" s="0">
        <v>96.449996948242188</v>
      </c>
      <c r="W988" s="0">
        <v>68.980072021484375</v>
      </c>
      <c r="X988">
        <f t="shared" si="45"/>
        <v>175.16779046630859</v>
      </c>
      <c r="Y988">
        <f t="shared" si="46"/>
        <v>176.39561274719239</v>
      </c>
      <c r="Z988">
        <f t="shared" si="47"/>
        <v>-1.2278257480859756</v>
      </c>
    </row>
    <row r="989">
      <c r="A989" t="s">
        <v>89</v>
      </c>
      <c r="B989" t="s">
        <v>90</v>
      </c>
      <c r="C989" t="s">
        <v>92</v>
      </c>
      <c r="D989" t="s">
        <v>82</v>
      </c>
      <c r="E989" t="s">
        <v>54</v>
      </c>
      <c r="F989" s="0">
        <v>4</v>
      </c>
      <c r="G989" s="0">
        <v>211.66680908203125</v>
      </c>
      <c r="H989" s="0">
        <v>212.75613403320312</v>
      </c>
      <c r="I989" s="0">
        <v>-1.0893194675445557</v>
      </c>
      <c r="J989" s="0">
        <v>-0.0051463874988257885</v>
      </c>
      <c r="K989" s="0">
        <v>-4.2744536399841309</v>
      </c>
      <c r="L989" s="0">
        <v>-2.3926503658294678</v>
      </c>
      <c r="M989" s="0">
        <v>-1.0893194675445557</v>
      </c>
      <c r="N989" s="0">
        <v>0.214011549949646</v>
      </c>
      <c r="O989" s="0">
        <v>2.0958144664764404</v>
      </c>
      <c r="P989" s="0">
        <v>-5.1773948669433594</v>
      </c>
      <c r="Q989" s="0">
        <v>2.9987556934356689</v>
      </c>
      <c r="R989" s="0">
        <v>831</v>
      </c>
      <c r="S989" s="0">
        <v>6.1770806312561035</v>
      </c>
      <c r="T989" s="0">
        <v>2.4853732585906982</v>
      </c>
      <c r="U989" s="0">
        <v>76.196517944335938</v>
      </c>
      <c r="V989" s="0">
        <v>96.449996948242188</v>
      </c>
      <c r="W989" s="0">
        <v>68.612716674804688</v>
      </c>
      <c r="X989">
        <f t="shared" si="45"/>
        <v>175.89511834716797</v>
      </c>
      <c r="Y989">
        <f t="shared" si="46"/>
        <v>176.80034738159179</v>
      </c>
      <c r="Z989">
        <f t="shared" si="47"/>
        <v>-0.90522447752952573</v>
      </c>
    </row>
    <row r="990">
      <c r="A990" t="s">
        <v>89</v>
      </c>
      <c r="B990" t="s">
        <v>90</v>
      </c>
      <c r="C990" t="s">
        <v>92</v>
      </c>
      <c r="D990" t="s">
        <v>82</v>
      </c>
      <c r="E990" t="s">
        <v>54</v>
      </c>
      <c r="F990" s="0">
        <v>5</v>
      </c>
      <c r="G990" s="0">
        <v>219.91365051269531</v>
      </c>
      <c r="H990" s="0">
        <v>222.39059448242187</v>
      </c>
      <c r="I990" s="0">
        <v>-2.4769377708435059</v>
      </c>
      <c r="J990" s="0">
        <v>-0.011263228952884674</v>
      </c>
      <c r="K990" s="0">
        <v>-6.0443816184997559</v>
      </c>
      <c r="L990" s="0">
        <v>-3.9367067813873291</v>
      </c>
      <c r="M990" s="0">
        <v>-2.4769377708435059</v>
      </c>
      <c r="N990" s="0">
        <v>-1.0171686410903931</v>
      </c>
      <c r="O990" s="0">
        <v>1.0905059576034546</v>
      </c>
      <c r="P990" s="0">
        <v>-7.0557022094726563</v>
      </c>
      <c r="Q990" s="0">
        <v>2.1018266677856445</v>
      </c>
      <c r="R990" s="0">
        <v>831</v>
      </c>
      <c r="S990" s="0">
        <v>7.748936653137207</v>
      </c>
      <c r="T990" s="0">
        <v>2.7836911678314209</v>
      </c>
      <c r="U990" s="0">
        <v>76.196517944335938</v>
      </c>
      <c r="V990" s="0">
        <v>96.449996948242188</v>
      </c>
      <c r="W990" s="0">
        <v>68.324050903320313</v>
      </c>
      <c r="X990">
        <f t="shared" si="45"/>
        <v>182.74824357604982</v>
      </c>
      <c r="Y990">
        <f t="shared" si="46"/>
        <v>184.80658401489256</v>
      </c>
      <c r="Z990">
        <f t="shared" si="47"/>
        <v>-2.0583352875709533</v>
      </c>
    </row>
    <row r="991">
      <c r="A991" t="s">
        <v>89</v>
      </c>
      <c r="B991" t="s">
        <v>90</v>
      </c>
      <c r="C991" t="s">
        <v>92</v>
      </c>
      <c r="D991" t="s">
        <v>82</v>
      </c>
      <c r="E991" t="s">
        <v>54</v>
      </c>
      <c r="F991" s="0">
        <v>6</v>
      </c>
      <c r="G991" s="0">
        <v>241.06065368652344</v>
      </c>
      <c r="H991" s="0">
        <v>242.37901306152344</v>
      </c>
      <c r="I991" s="0">
        <v>-1.3183660507202148</v>
      </c>
      <c r="J991" s="0">
        <v>-0.0054690223187208176</v>
      </c>
      <c r="K991" s="0">
        <v>-5.2562999725341797</v>
      </c>
      <c r="L991" s="0">
        <v>-2.929736852645874</v>
      </c>
      <c r="M991" s="0">
        <v>-1.3183660507202148</v>
      </c>
      <c r="N991" s="0">
        <v>0.29300469160079956</v>
      </c>
      <c r="O991" s="0">
        <v>2.6195681095123291</v>
      </c>
      <c r="P991" s="0">
        <v>-6.3726496696472168</v>
      </c>
      <c r="Q991" s="0">
        <v>3.7359178066253662</v>
      </c>
      <c r="R991" s="0">
        <v>831</v>
      </c>
      <c r="S991" s="0">
        <v>9.4420156478881836</v>
      </c>
      <c r="T991" s="0">
        <v>3.0727863311767578</v>
      </c>
      <c r="U991" s="0">
        <v>76.196517944335938</v>
      </c>
      <c r="V991" s="0">
        <v>96.449996948242188</v>
      </c>
      <c r="W991" s="0">
        <v>69.395263671875</v>
      </c>
      <c r="X991">
        <f t="shared" si="45"/>
        <v>200.32140321350099</v>
      </c>
      <c r="Y991">
        <f t="shared" si="46"/>
        <v>201.41695985412596</v>
      </c>
      <c r="Z991">
        <f t="shared" si="47"/>
        <v>-1.0955621881484985</v>
      </c>
    </row>
    <row r="992">
      <c r="A992" t="s">
        <v>89</v>
      </c>
      <c r="B992" t="s">
        <v>90</v>
      </c>
      <c r="C992" t="s">
        <v>92</v>
      </c>
      <c r="D992" t="s">
        <v>82</v>
      </c>
      <c r="E992" t="s">
        <v>54</v>
      </c>
      <c r="F992" s="0">
        <v>7</v>
      </c>
      <c r="G992" s="0">
        <v>266.093017578125</v>
      </c>
      <c r="H992" s="0">
        <v>267.94970703125</v>
      </c>
      <c r="I992" s="0">
        <v>-1.8566845655441284</v>
      </c>
      <c r="J992" s="0">
        <v>-0.0069775772280991077</v>
      </c>
      <c r="K992" s="0">
        <v>-5.849815845489502</v>
      </c>
      <c r="L992" s="0">
        <v>-3.4906415939331055</v>
      </c>
      <c r="M992" s="0">
        <v>-1.8566845655441284</v>
      </c>
      <c r="N992" s="0">
        <v>-0.22272761166095734</v>
      </c>
      <c r="O992" s="0">
        <v>2.1364467144012451</v>
      </c>
      <c r="P992" s="0">
        <v>-6.9818129539489746</v>
      </c>
      <c r="Q992" s="0">
        <v>3.2684438228607178</v>
      </c>
      <c r="R992" s="0">
        <v>831</v>
      </c>
      <c r="S992" s="0">
        <v>9.7085647583007813</v>
      </c>
      <c r="T992" s="0">
        <v>3.1158568859100342</v>
      </c>
      <c r="U992" s="0">
        <v>76.196517944335938</v>
      </c>
      <c r="V992" s="0">
        <v>96.449996948242188</v>
      </c>
      <c r="W992" s="0">
        <v>73.308815002441406</v>
      </c>
      <c r="X992">
        <f t="shared" si="45"/>
        <v>221.12329760742188</v>
      </c>
      <c r="Y992">
        <f t="shared" si="46"/>
        <v>222.66620654296875</v>
      </c>
      <c r="Z992">
        <f t="shared" si="47"/>
        <v>-1.5429048739671707</v>
      </c>
    </row>
    <row r="993">
      <c r="A993" t="s">
        <v>89</v>
      </c>
      <c r="B993" t="s">
        <v>90</v>
      </c>
      <c r="C993" t="s">
        <v>92</v>
      </c>
      <c r="D993" t="s">
        <v>82</v>
      </c>
      <c r="E993" t="s">
        <v>54</v>
      </c>
      <c r="F993" s="0">
        <v>8</v>
      </c>
      <c r="G993" s="0">
        <v>293.162353515625</v>
      </c>
      <c r="H993" s="0">
        <v>292.70101928710937</v>
      </c>
      <c r="I993" s="0">
        <v>0.46133354306221008</v>
      </c>
      <c r="J993" s="0">
        <v>0.0015736452769488096</v>
      </c>
      <c r="K993" s="0">
        <v>-3.5125415325164795</v>
      </c>
      <c r="L993" s="0">
        <v>-1.1647440195083618</v>
      </c>
      <c r="M993" s="0">
        <v>0.46133354306221008</v>
      </c>
      <c r="N993" s="0">
        <v>2.0874111652374268</v>
      </c>
      <c r="O993" s="0">
        <v>4.435208797454834</v>
      </c>
      <c r="P993" s="0">
        <v>-4.6390800476074219</v>
      </c>
      <c r="Q993" s="0">
        <v>5.5617470741271973</v>
      </c>
      <c r="R993" s="0">
        <v>831</v>
      </c>
      <c r="S993" s="0">
        <v>9.6151542663574219</v>
      </c>
      <c r="T993" s="0">
        <v>3.1008312702178955</v>
      </c>
      <c r="U993" s="0">
        <v>76.196517944335938</v>
      </c>
      <c r="V993" s="0">
        <v>96.449996948242188</v>
      </c>
      <c r="W993" s="0">
        <v>77.786399841308594</v>
      </c>
      <c r="X993">
        <f t="shared" si="45"/>
        <v>243.61791577148438</v>
      </c>
      <c r="Y993">
        <f t="shared" si="46"/>
        <v>243.23454702758789</v>
      </c>
      <c r="Z993">
        <f t="shared" si="47"/>
        <v>0.38336817428469661</v>
      </c>
    </row>
    <row r="994">
      <c r="A994" t="s">
        <v>89</v>
      </c>
      <c r="B994" t="s">
        <v>90</v>
      </c>
      <c r="C994" t="s">
        <v>92</v>
      </c>
      <c r="D994" t="s">
        <v>82</v>
      </c>
      <c r="E994" t="s">
        <v>54</v>
      </c>
      <c r="F994" s="0">
        <v>9</v>
      </c>
      <c r="G994" s="0">
        <v>314.89627075195312</v>
      </c>
      <c r="H994" s="0">
        <v>313.68621826171875</v>
      </c>
      <c r="I994" s="0">
        <v>1.2100402116775513</v>
      </c>
      <c r="J994" s="0">
        <v>0.0038426627870649099</v>
      </c>
      <c r="K994" s="0">
        <v>-3.115814208984375</v>
      </c>
      <c r="L994" s="0">
        <v>-0.56006431579589844</v>
      </c>
      <c r="M994" s="0">
        <v>1.2100402116775513</v>
      </c>
      <c r="N994" s="0">
        <v>2.980144739151001</v>
      </c>
      <c r="O994" s="0">
        <v>5.5358943939208984</v>
      </c>
      <c r="P994" s="0">
        <v>-4.3421335220336914</v>
      </c>
      <c r="Q994" s="0">
        <v>6.762214183807373</v>
      </c>
      <c r="R994" s="0">
        <v>831</v>
      </c>
      <c r="S994" s="0">
        <v>11.393878936767578</v>
      </c>
      <c r="T994" s="0">
        <v>3.3754820823669434</v>
      </c>
      <c r="U994" s="0">
        <v>76.196517944335938</v>
      </c>
      <c r="V994" s="0">
        <v>96.449996948242188</v>
      </c>
      <c r="W994" s="0">
        <v>81.9771728515625</v>
      </c>
      <c r="X994">
        <f t="shared" si="45"/>
        <v>261.67880099487303</v>
      </c>
      <c r="Y994">
        <f t="shared" si="46"/>
        <v>260.6732473754883</v>
      </c>
      <c r="Z994">
        <f t="shared" si="47"/>
        <v>1.0055434159040451</v>
      </c>
    </row>
    <row r="995">
      <c r="A995" t="s">
        <v>89</v>
      </c>
      <c r="B995" t="s">
        <v>90</v>
      </c>
      <c r="C995" t="s">
        <v>92</v>
      </c>
      <c r="D995" t="s">
        <v>82</v>
      </c>
      <c r="E995" t="s">
        <v>54</v>
      </c>
      <c r="F995" s="0">
        <v>10</v>
      </c>
      <c r="G995" s="0">
        <v>328.4765625</v>
      </c>
      <c r="H995" s="0">
        <v>328.79150390625</v>
      </c>
      <c r="I995" s="0">
        <v>-0.31494811177253723</v>
      </c>
      <c r="J995" s="0">
        <v>-0.00095881457673385739</v>
      </c>
      <c r="K995" s="0">
        <v>-5.0928611755371094</v>
      </c>
      <c r="L995" s="0">
        <v>-2.2700314521789551</v>
      </c>
      <c r="M995" s="0">
        <v>-0.31494811177253723</v>
      </c>
      <c r="N995" s="0">
        <v>1.6401351690292358</v>
      </c>
      <c r="O995" s="0">
        <v>4.4629645347595215</v>
      </c>
      <c r="P995" s="0">
        <v>-6.4473328590393066</v>
      </c>
      <c r="Q995" s="0">
        <v>5.817436695098877</v>
      </c>
      <c r="R995" s="0">
        <v>831</v>
      </c>
      <c r="S995" s="0">
        <v>13.899663925170898</v>
      </c>
      <c r="T995" s="0">
        <v>3.7282252311706543</v>
      </c>
      <c r="U995" s="0">
        <v>76.196517944335938</v>
      </c>
      <c r="V995" s="0">
        <v>96.449996948242188</v>
      </c>
      <c r="W995" s="0">
        <v>84.045196533203125</v>
      </c>
      <c r="X995">
        <f t="shared" si="45"/>
        <v>272.96402343749997</v>
      </c>
      <c r="Y995">
        <f t="shared" si="46"/>
        <v>273.22573974609372</v>
      </c>
      <c r="Z995">
        <f t="shared" si="47"/>
        <v>-0.26172188088297843</v>
      </c>
    </row>
    <row r="996">
      <c r="A996" t="s">
        <v>89</v>
      </c>
      <c r="B996" t="s">
        <v>90</v>
      </c>
      <c r="C996" t="s">
        <v>92</v>
      </c>
      <c r="D996" t="s">
        <v>82</v>
      </c>
      <c r="E996" t="s">
        <v>54</v>
      </c>
      <c r="F996" s="0">
        <v>11</v>
      </c>
      <c r="G996" s="0">
        <v>335.62847900390625</v>
      </c>
      <c r="H996" s="0">
        <v>331.9398193359375</v>
      </c>
      <c r="I996" s="0">
        <v>3.6886649131774902</v>
      </c>
      <c r="J996" s="0">
        <v>0.010990321636199951</v>
      </c>
      <c r="K996" s="0">
        <v>-0.97572094202041626</v>
      </c>
      <c r="L996" s="0">
        <v>1.7800360918045044</v>
      </c>
      <c r="M996" s="0">
        <v>3.6886649131774902</v>
      </c>
      <c r="N996" s="0">
        <v>5.5972938537597656</v>
      </c>
      <c r="O996" s="0">
        <v>8.3530511856079102</v>
      </c>
      <c r="P996" s="0">
        <v>-2.2980093955993652</v>
      </c>
      <c r="Q996" s="0">
        <v>9.6753396987915039</v>
      </c>
      <c r="R996" s="0">
        <v>831</v>
      </c>
      <c r="S996" s="0">
        <v>13.246975898742676</v>
      </c>
      <c r="T996" s="0">
        <v>3.6396396160125732</v>
      </c>
      <c r="U996" s="0">
        <v>76.196517944335938</v>
      </c>
      <c r="V996" s="0">
        <v>96.449996948242188</v>
      </c>
      <c r="W996" s="0">
        <v>85.094535827636719</v>
      </c>
      <c r="X996">
        <f t="shared" si="45"/>
        <v>278.90726605224609</v>
      </c>
      <c r="Y996">
        <f t="shared" si="46"/>
        <v>275.84198986816403</v>
      </c>
      <c r="Z996">
        <f t="shared" si="47"/>
        <v>3.0652805428504943</v>
      </c>
    </row>
    <row r="997">
      <c r="A997" t="s">
        <v>89</v>
      </c>
      <c r="B997" t="s">
        <v>90</v>
      </c>
      <c r="C997" t="s">
        <v>92</v>
      </c>
      <c r="D997" t="s">
        <v>82</v>
      </c>
      <c r="E997" t="s">
        <v>54</v>
      </c>
      <c r="F997" s="0">
        <v>12</v>
      </c>
      <c r="G997" s="0">
        <v>337.72958374023437</v>
      </c>
      <c r="H997" s="0">
        <v>309.23049926757812</v>
      </c>
      <c r="I997" s="0">
        <v>28.499080657958984</v>
      </c>
      <c r="J997" s="0">
        <v>0.084384314715862274</v>
      </c>
      <c r="K997" s="0">
        <v>23.45628547668457</v>
      </c>
      <c r="L997" s="0">
        <v>26.435609817504883</v>
      </c>
      <c r="M997" s="0">
        <v>28.499080657958984</v>
      </c>
      <c r="N997" s="0">
        <v>30.562551498413086</v>
      </c>
      <c r="O997" s="0">
        <v>33.541877746582031</v>
      </c>
      <c r="P997" s="0">
        <v>22.026721954345703</v>
      </c>
      <c r="Q997" s="0">
        <v>34.971439361572266</v>
      </c>
      <c r="R997" s="0">
        <v>831</v>
      </c>
      <c r="S997" s="0">
        <v>15.483550071716309</v>
      </c>
      <c r="T997" s="0">
        <v>3.9349143505096436</v>
      </c>
      <c r="U997" s="0">
        <v>76.196517944335938</v>
      </c>
      <c r="V997" s="0">
        <v>96.449996948242188</v>
      </c>
      <c r="W997" s="0">
        <v>84.920639038085938</v>
      </c>
      <c r="X997">
        <f t="shared" si="45"/>
        <v>280.65328408813474</v>
      </c>
      <c r="Y997">
        <f t="shared" si="46"/>
        <v>256.97054489135741</v>
      </c>
      <c r="Z997">
        <f t="shared" si="47"/>
        <v>23.682736026763916</v>
      </c>
    </row>
    <row r="998">
      <c r="A998" t="s">
        <v>89</v>
      </c>
      <c r="B998" t="s">
        <v>90</v>
      </c>
      <c r="C998" t="s">
        <v>92</v>
      </c>
      <c r="D998" t="s">
        <v>82</v>
      </c>
      <c r="E998" t="s">
        <v>54</v>
      </c>
      <c r="F998" s="0">
        <v>13</v>
      </c>
      <c r="G998" s="0">
        <v>337.65176391601562</v>
      </c>
      <c r="H998" s="0">
        <v>309.549560546875</v>
      </c>
      <c r="I998" s="0">
        <v>28.102216720581055</v>
      </c>
      <c r="J998" s="0">
        <v>0.083228401839733124</v>
      </c>
      <c r="K998" s="0">
        <v>23.004245758056641</v>
      </c>
      <c r="L998" s="0">
        <v>26.016168594360352</v>
      </c>
      <c r="M998" s="0">
        <v>28.102216720581055</v>
      </c>
      <c r="N998" s="0">
        <v>30.188264846801758</v>
      </c>
      <c r="O998" s="0">
        <v>33.200187683105469</v>
      </c>
      <c r="P998" s="0">
        <v>21.559041976928711</v>
      </c>
      <c r="Q998" s="0">
        <v>34.645389556884766</v>
      </c>
      <c r="R998" s="0">
        <v>831</v>
      </c>
      <c r="S998" s="0">
        <v>15.824226379394531</v>
      </c>
      <c r="T998" s="0">
        <v>3.9779675006866455</v>
      </c>
      <c r="U998" s="0">
        <v>76.196517944335938</v>
      </c>
      <c r="V998" s="0">
        <v>96.449996948242188</v>
      </c>
      <c r="W998" s="0">
        <v>84.443901062011719</v>
      </c>
      <c r="X998">
        <f t="shared" si="45"/>
        <v>280.58861581420899</v>
      </c>
      <c r="Y998">
        <f t="shared" si="46"/>
        <v>257.23568481445312</v>
      </c>
      <c r="Z998">
        <f t="shared" si="47"/>
        <v>23.352942094802856</v>
      </c>
    </row>
    <row r="999">
      <c r="A999" t="s">
        <v>89</v>
      </c>
      <c r="B999" t="s">
        <v>90</v>
      </c>
      <c r="C999" t="s">
        <v>92</v>
      </c>
      <c r="D999" t="s">
        <v>82</v>
      </c>
      <c r="E999" t="s">
        <v>54</v>
      </c>
      <c r="F999" s="0">
        <v>14</v>
      </c>
      <c r="G999" s="0">
        <v>337.32696533203125</v>
      </c>
      <c r="H999" s="0">
        <v>311.52337646484375</v>
      </c>
      <c r="I999" s="0">
        <v>25.803604125976563</v>
      </c>
      <c r="J999" s="0">
        <v>0.07649434357881546</v>
      </c>
      <c r="K999" s="0">
        <v>20.686275482177734</v>
      </c>
      <c r="L999" s="0">
        <v>23.709634780883789</v>
      </c>
      <c r="M999" s="0">
        <v>25.803604125976563</v>
      </c>
      <c r="N999" s="0">
        <v>27.897573471069336</v>
      </c>
      <c r="O999" s="0">
        <v>30.920932769775391</v>
      </c>
      <c r="P999" s="0">
        <v>19.23558235168457</v>
      </c>
      <c r="Q999" s="0">
        <v>32.371623992919922</v>
      </c>
      <c r="R999" s="0">
        <v>831</v>
      </c>
      <c r="S999" s="0">
        <v>15.944635391235352</v>
      </c>
      <c r="T999" s="0">
        <v>3.9930734634399414</v>
      </c>
      <c r="U999" s="0">
        <v>76.196517944335938</v>
      </c>
      <c r="V999" s="0">
        <v>96.449996948242188</v>
      </c>
      <c r="W999" s="0">
        <v>84.582809448242187</v>
      </c>
      <c r="X999">
        <f t="shared" si="45"/>
        <v>280.31870819091796</v>
      </c>
      <c r="Y999">
        <f t="shared" si="46"/>
        <v>258.87592584228514</v>
      </c>
      <c r="Z999">
        <f t="shared" si="47"/>
        <v>21.442795028686522</v>
      </c>
    </row>
    <row r="1000">
      <c r="A1000" t="s">
        <v>89</v>
      </c>
      <c r="B1000" t="s">
        <v>90</v>
      </c>
      <c r="C1000" t="s">
        <v>92</v>
      </c>
      <c r="D1000" t="s">
        <v>82</v>
      </c>
      <c r="E1000" t="s">
        <v>54</v>
      </c>
      <c r="F1000" s="0">
        <v>15</v>
      </c>
      <c r="G1000" s="0">
        <v>332.31353759765625</v>
      </c>
      <c r="H1000" s="0">
        <v>307.24346923828125</v>
      </c>
      <c r="I1000" s="0">
        <v>25.070062637329102</v>
      </c>
      <c r="J1000" s="0">
        <v>0.075440987944602966</v>
      </c>
      <c r="K1000" s="0">
        <v>19.631725311279297</v>
      </c>
      <c r="L1000" s="0">
        <v>22.84473991394043</v>
      </c>
      <c r="M1000" s="0">
        <v>25.070062637329102</v>
      </c>
      <c r="N1000" s="0">
        <v>27.295385360717773</v>
      </c>
      <c r="O1000" s="0">
        <v>30.508399963378906</v>
      </c>
      <c r="P1000" s="0">
        <v>18.090032577514648</v>
      </c>
      <c r="Q1000" s="0">
        <v>32.050090789794922</v>
      </c>
      <c r="R1000" s="0">
        <v>831</v>
      </c>
      <c r="S1000" s="0">
        <v>18.007772445678711</v>
      </c>
      <c r="T1000" s="0">
        <v>4.2435564994812012</v>
      </c>
      <c r="U1000" s="0">
        <v>76.196517944335938</v>
      </c>
      <c r="V1000" s="0">
        <v>96.449996948242188</v>
      </c>
      <c r="W1000" s="0">
        <v>84.286750793457031</v>
      </c>
      <c r="X1000">
        <f t="shared" si="45"/>
        <v>276.15254974365234</v>
      </c>
      <c r="Y1000">
        <f t="shared" si="46"/>
        <v>255.31932293701172</v>
      </c>
      <c r="Z1000">
        <f t="shared" si="47"/>
        <v>20.833222051620485</v>
      </c>
    </row>
    <row r="1001">
      <c r="A1001" t="s">
        <v>89</v>
      </c>
      <c r="B1001" t="s">
        <v>90</v>
      </c>
      <c r="C1001" t="s">
        <v>92</v>
      </c>
      <c r="D1001" t="s">
        <v>82</v>
      </c>
      <c r="E1001" t="s">
        <v>54</v>
      </c>
      <c r="F1001" s="0">
        <v>16</v>
      </c>
      <c r="G1001" s="0">
        <v>328.041015625</v>
      </c>
      <c r="H1001" s="0">
        <v>298.995849609375</v>
      </c>
      <c r="I1001" s="0">
        <v>29.045150756835938</v>
      </c>
      <c r="J1001" s="0">
        <v>0.088541217148303986</v>
      </c>
      <c r="K1001" s="0">
        <v>24.295927047729492</v>
      </c>
      <c r="L1001" s="0">
        <v>27.101806640625</v>
      </c>
      <c r="M1001" s="0">
        <v>29.045150756835938</v>
      </c>
      <c r="N1001" s="0">
        <v>30.988494873046875</v>
      </c>
      <c r="O1001" s="0">
        <v>33.794376373291016</v>
      </c>
      <c r="P1001" s="0">
        <v>22.949586868286133</v>
      </c>
      <c r="Q1001" s="0">
        <v>35.140712738037109</v>
      </c>
      <c r="R1001" s="0">
        <v>831</v>
      </c>
      <c r="S1001" s="0">
        <v>13.733243942260742</v>
      </c>
      <c r="T1001" s="0">
        <v>3.7058391571044922</v>
      </c>
      <c r="U1001" s="0">
        <v>76.196517944335938</v>
      </c>
      <c r="V1001" s="0">
        <v>96.449996948242188</v>
      </c>
      <c r="W1001" s="0">
        <v>82.697128295898437</v>
      </c>
      <c r="X1001">
        <f t="shared" si="45"/>
        <v>272.60208398437499</v>
      </c>
      <c r="Y1001">
        <f t="shared" si="46"/>
        <v>248.46555102539062</v>
      </c>
      <c r="Z1001">
        <f t="shared" si="47"/>
        <v>24.136520278930664</v>
      </c>
    </row>
    <row r="1002">
      <c r="A1002" t="s">
        <v>89</v>
      </c>
      <c r="B1002" t="s">
        <v>90</v>
      </c>
      <c r="C1002" t="s">
        <v>92</v>
      </c>
      <c r="D1002" t="s">
        <v>82</v>
      </c>
      <c r="E1002" t="s">
        <v>54</v>
      </c>
      <c r="F1002" s="0">
        <v>17</v>
      </c>
      <c r="G1002" s="0">
        <v>318.23867797851562</v>
      </c>
      <c r="H1002" s="0">
        <v>289.0440673828125</v>
      </c>
      <c r="I1002" s="0">
        <v>29.194623947143555</v>
      </c>
      <c r="J1002" s="0">
        <v>0.091738142073154449</v>
      </c>
      <c r="K1002" s="0">
        <v>24.282678604125977</v>
      </c>
      <c r="L1002" s="0">
        <v>27.184696197509766</v>
      </c>
      <c r="M1002" s="0">
        <v>29.194623947143555</v>
      </c>
      <c r="N1002" s="0">
        <v>31.204551696777344</v>
      </c>
      <c r="O1002" s="0">
        <v>34.106571197509766</v>
      </c>
      <c r="P1002" s="0">
        <v>22.890209197998047</v>
      </c>
      <c r="Q1002" s="0">
        <v>35.499038696289063</v>
      </c>
      <c r="R1002" s="0">
        <v>831</v>
      </c>
      <c r="S1002" s="0">
        <v>14.690443992614746</v>
      </c>
      <c r="T1002" s="0">
        <v>3.8328115940093994</v>
      </c>
      <c r="U1002" s="0">
        <v>76.196517944335938</v>
      </c>
      <c r="V1002" s="0">
        <v>96.449996948242188</v>
      </c>
      <c r="W1002" s="0">
        <v>80.291412353515625</v>
      </c>
      <c r="X1002">
        <f t="shared" si="45"/>
        <v>264.45634140014647</v>
      </c>
      <c r="Y1002">
        <f t="shared" si="46"/>
        <v>240.1956199951172</v>
      </c>
      <c r="Z1002">
        <f t="shared" si="47"/>
        <v>24.260732500076294</v>
      </c>
    </row>
    <row r="1003">
      <c r="A1003" t="s">
        <v>89</v>
      </c>
      <c r="B1003" t="s">
        <v>90</v>
      </c>
      <c r="C1003" t="s">
        <v>92</v>
      </c>
      <c r="D1003" t="s">
        <v>82</v>
      </c>
      <c r="E1003" t="s">
        <v>54</v>
      </c>
      <c r="F1003" s="0">
        <v>18</v>
      </c>
      <c r="G1003" s="0">
        <v>304.50311279296875</v>
      </c>
      <c r="H1003" s="0">
        <v>277.41879272460937</v>
      </c>
      <c r="I1003" s="0">
        <v>27.084310531616211</v>
      </c>
      <c r="J1003" s="0">
        <v>0.088945925235748291</v>
      </c>
      <c r="K1003" s="0">
        <v>22.969524383544922</v>
      </c>
      <c r="L1003" s="0">
        <v>25.40057373046875</v>
      </c>
      <c r="M1003" s="0">
        <v>27.084310531616211</v>
      </c>
      <c r="N1003" s="0">
        <v>28.768047332763672</v>
      </c>
      <c r="O1003" s="0">
        <v>31.1990966796875</v>
      </c>
      <c r="P1003" s="0">
        <v>21.80303955078125</v>
      </c>
      <c r="Q1003" s="0">
        <v>32.365581512451172</v>
      </c>
      <c r="R1003" s="0">
        <v>831</v>
      </c>
      <c r="S1003" s="0">
        <v>10.309136390686035</v>
      </c>
      <c r="T1003" s="0">
        <v>3.2107844352722168</v>
      </c>
      <c r="U1003" s="0">
        <v>76.196517944335938</v>
      </c>
      <c r="V1003" s="0">
        <v>96.449996948242188</v>
      </c>
      <c r="W1003" s="0">
        <v>77.812477111816406</v>
      </c>
      <c r="X1003">
        <f t="shared" si="45"/>
        <v>253.04208673095704</v>
      </c>
      <c r="Y1003">
        <f t="shared" si="46"/>
        <v>230.53501675415038</v>
      </c>
      <c r="Z1003">
        <f t="shared" si="47"/>
        <v>22.507062051773072</v>
      </c>
    </row>
    <row r="1004">
      <c r="A1004" t="s">
        <v>89</v>
      </c>
      <c r="B1004" t="s">
        <v>90</v>
      </c>
      <c r="C1004" t="s">
        <v>92</v>
      </c>
      <c r="D1004" t="s">
        <v>82</v>
      </c>
      <c r="E1004" t="s">
        <v>54</v>
      </c>
      <c r="F1004" s="0">
        <v>19</v>
      </c>
      <c r="G1004" s="0">
        <v>288.39871215820312</v>
      </c>
      <c r="H1004" s="0">
        <v>273.53952026367187</v>
      </c>
      <c r="I1004" s="0">
        <v>14.859203338623047</v>
      </c>
      <c r="J1004" s="0">
        <v>0.051523126661777496</v>
      </c>
      <c r="K1004" s="0">
        <v>10.975638389587402</v>
      </c>
      <c r="L1004" s="0">
        <v>13.270079612731934</v>
      </c>
      <c r="M1004" s="0">
        <v>14.859203338623047</v>
      </c>
      <c r="N1004" s="0">
        <v>16.448326110839844</v>
      </c>
      <c r="O1004" s="0">
        <v>18.742769241333008</v>
      </c>
      <c r="P1004" s="0">
        <v>9.8747014999389648</v>
      </c>
      <c r="Q1004" s="0">
        <v>19.843706130981445</v>
      </c>
      <c r="R1004" s="0">
        <v>831</v>
      </c>
      <c r="S1004" s="0">
        <v>9.1830949783325195</v>
      </c>
      <c r="T1004" s="0">
        <v>3.0303621292114258</v>
      </c>
      <c r="U1004" s="0">
        <v>76.196517944335938</v>
      </c>
      <c r="V1004" s="0">
        <v>96.449996948242188</v>
      </c>
      <c r="W1004" s="0">
        <v>75.37261962890625</v>
      </c>
      <c r="X1004">
        <f t="shared" si="45"/>
        <v>239.65932980346679</v>
      </c>
      <c r="Y1004">
        <f t="shared" si="46"/>
        <v>227.31134133911132</v>
      </c>
      <c r="Z1004">
        <f t="shared" si="47"/>
        <v>12.347997974395751</v>
      </c>
    </row>
    <row r="1005">
      <c r="A1005" t="s">
        <v>89</v>
      </c>
      <c r="B1005" t="s">
        <v>90</v>
      </c>
      <c r="C1005" t="s">
        <v>92</v>
      </c>
      <c r="D1005" t="s">
        <v>82</v>
      </c>
      <c r="E1005" t="s">
        <v>54</v>
      </c>
      <c r="F1005" s="0">
        <v>20</v>
      </c>
      <c r="G1005" s="0">
        <v>279.16604614257813</v>
      </c>
      <c r="H1005" s="0">
        <v>270.487060546875</v>
      </c>
      <c r="I1005" s="0">
        <v>8.6789836883544922</v>
      </c>
      <c r="J1005" s="0">
        <v>0.031088965013623238</v>
      </c>
      <c r="K1005" s="0">
        <v>4.8763284683227539</v>
      </c>
      <c r="L1005" s="0">
        <v>7.1229681968688965</v>
      </c>
      <c r="M1005" s="0">
        <v>8.6789836883544922</v>
      </c>
      <c r="N1005" s="0">
        <v>10.234999656677246</v>
      </c>
      <c r="O1005" s="0">
        <v>12.48163890838623</v>
      </c>
      <c r="P1005" s="0">
        <v>3.7983283996582031</v>
      </c>
      <c r="Q1005" s="0">
        <v>13.559638977050781</v>
      </c>
      <c r="R1005" s="0">
        <v>831</v>
      </c>
      <c r="S1005" s="0">
        <v>8.8044404983520508</v>
      </c>
      <c r="T1005" s="0">
        <v>2.9672276973724365</v>
      </c>
      <c r="U1005" s="0">
        <v>76.196517944335938</v>
      </c>
      <c r="V1005" s="0">
        <v>96.449996948242188</v>
      </c>
      <c r="W1005" s="0">
        <v>73.878128051757812</v>
      </c>
      <c r="X1005">
        <f t="shared" si="45"/>
        <v>231.98698434448241</v>
      </c>
      <c r="Y1005">
        <f t="shared" si="46"/>
        <v>224.77474731445312</v>
      </c>
      <c r="Z1005">
        <f t="shared" si="47"/>
        <v>7.212235445022583</v>
      </c>
    </row>
    <row r="1006">
      <c r="A1006" t="s">
        <v>89</v>
      </c>
      <c r="B1006" t="s">
        <v>90</v>
      </c>
      <c r="C1006" t="s">
        <v>92</v>
      </c>
      <c r="D1006" t="s">
        <v>82</v>
      </c>
      <c r="E1006" t="s">
        <v>54</v>
      </c>
      <c r="F1006" s="0">
        <v>21</v>
      </c>
      <c r="G1006" s="0">
        <v>269.37832641601562</v>
      </c>
      <c r="H1006" s="0">
        <v>262.77731323242187</v>
      </c>
      <c r="I1006" s="0">
        <v>6.601015567779541</v>
      </c>
      <c r="J1006" s="0">
        <v>0.024504628032445908</v>
      </c>
      <c r="K1006" s="0">
        <v>2.7517330646514893</v>
      </c>
      <c r="L1006" s="0">
        <v>5.0259203910827637</v>
      </c>
      <c r="M1006" s="0">
        <v>6.601015567779541</v>
      </c>
      <c r="N1006" s="0">
        <v>8.1761112213134766</v>
      </c>
      <c r="O1006" s="0">
        <v>10.450298309326172</v>
      </c>
      <c r="P1006" s="0">
        <v>1.6605149507522583</v>
      </c>
      <c r="Q1006" s="0">
        <v>11.541516304016113</v>
      </c>
      <c r="R1006" s="0">
        <v>831</v>
      </c>
      <c r="S1006" s="0">
        <v>9.0216789245605469</v>
      </c>
      <c r="T1006" s="0">
        <v>3.0036110877990723</v>
      </c>
      <c r="U1006" s="0">
        <v>76.196517944335938</v>
      </c>
      <c r="V1006" s="0">
        <v>96.449996948242188</v>
      </c>
      <c r="W1006" s="0">
        <v>72.086601257324219</v>
      </c>
      <c r="X1006">
        <f t="shared" si="45"/>
        <v>223.85338925170899</v>
      </c>
      <c r="Y1006">
        <f t="shared" si="46"/>
        <v>218.36794729614257</v>
      </c>
      <c r="Z1006">
        <f t="shared" si="47"/>
        <v>5.4854439368247983</v>
      </c>
    </row>
    <row r="1007">
      <c r="A1007" t="s">
        <v>89</v>
      </c>
      <c r="B1007" t="s">
        <v>90</v>
      </c>
      <c r="C1007" t="s">
        <v>92</v>
      </c>
      <c r="D1007" t="s">
        <v>82</v>
      </c>
      <c r="E1007" t="s">
        <v>54</v>
      </c>
      <c r="F1007" s="0">
        <v>22</v>
      </c>
      <c r="G1007" s="0">
        <v>252.3382568359375</v>
      </c>
      <c r="H1007" s="0">
        <v>247.70452880859375</v>
      </c>
      <c r="I1007" s="0">
        <v>4.6337203979492187</v>
      </c>
      <c r="J1007" s="0">
        <v>0.018363131210207939</v>
      </c>
      <c r="K1007" s="0">
        <v>0.77564370632171631</v>
      </c>
      <c r="L1007" s="0">
        <v>3.0550267696380615</v>
      </c>
      <c r="M1007" s="0">
        <v>4.6337203979492187</v>
      </c>
      <c r="N1007" s="0">
        <v>6.2124142646789551</v>
      </c>
      <c r="O1007" s="0">
        <v>8.4917974472045898</v>
      </c>
      <c r="P1007" s="0">
        <v>-0.31806746125221252</v>
      </c>
      <c r="Q1007" s="0">
        <v>9.5855083465576172</v>
      </c>
      <c r="R1007" s="0">
        <v>831</v>
      </c>
      <c r="S1007" s="0">
        <v>9.0629491806030273</v>
      </c>
      <c r="T1007" s="0">
        <v>3.0104732513427734</v>
      </c>
      <c r="U1007" s="0">
        <v>76.196517944335938</v>
      </c>
      <c r="V1007" s="0">
        <v>96.449996948242188</v>
      </c>
      <c r="W1007" s="0">
        <v>70.790557861328125</v>
      </c>
      <c r="X1007">
        <f t="shared" si="45"/>
        <v>209.69309143066405</v>
      </c>
      <c r="Y1007">
        <f t="shared" si="46"/>
        <v>205.84246343994141</v>
      </c>
      <c r="Z1007">
        <f t="shared" si="47"/>
        <v>3.8506216506958006</v>
      </c>
    </row>
    <row r="1008">
      <c r="A1008" t="s">
        <v>89</v>
      </c>
      <c r="B1008" t="s">
        <v>90</v>
      </c>
      <c r="C1008" t="s">
        <v>92</v>
      </c>
      <c r="D1008" t="s">
        <v>82</v>
      </c>
      <c r="E1008" t="s">
        <v>54</v>
      </c>
      <c r="F1008" s="0">
        <v>23</v>
      </c>
      <c r="G1008" s="0">
        <v>243.95721435546875</v>
      </c>
      <c r="H1008" s="0">
        <v>239.56613159179687</v>
      </c>
      <c r="I1008" s="0">
        <v>4.3910751342773437</v>
      </c>
      <c r="J1008" s="0">
        <v>0.017999365925788879</v>
      </c>
      <c r="K1008" s="0">
        <v>0.75823205709457397</v>
      </c>
      <c r="L1008" s="0">
        <v>2.9045453071594238</v>
      </c>
      <c r="M1008" s="0">
        <v>4.3910751342773437</v>
      </c>
      <c r="N1008" s="0">
        <v>5.8776049613952637</v>
      </c>
      <c r="O1008" s="0">
        <v>8.0239181518554687</v>
      </c>
      <c r="P1008" s="0">
        <v>-0.27162846922874451</v>
      </c>
      <c r="Q1008" s="0">
        <v>9.0537786483764648</v>
      </c>
      <c r="R1008" s="0">
        <v>831</v>
      </c>
      <c r="S1008" s="0">
        <v>8.0356512069702148</v>
      </c>
      <c r="T1008" s="0">
        <v>2.8347225189208984</v>
      </c>
      <c r="U1008" s="0">
        <v>76.196517944335938</v>
      </c>
      <c r="V1008" s="0">
        <v>96.449996948242188</v>
      </c>
      <c r="W1008" s="0">
        <v>70.016357421875</v>
      </c>
      <c r="X1008">
        <f t="shared" si="45"/>
        <v>202.72844512939454</v>
      </c>
      <c r="Y1008">
        <f t="shared" si="46"/>
        <v>199.07945535278321</v>
      </c>
      <c r="Z1008">
        <f t="shared" si="47"/>
        <v>3.6489834365844724</v>
      </c>
    </row>
    <row r="1009">
      <c r="A1009" t="s">
        <v>89</v>
      </c>
      <c r="B1009" t="s">
        <v>90</v>
      </c>
      <c r="C1009" t="s">
        <v>92</v>
      </c>
      <c r="D1009" t="s">
        <v>82</v>
      </c>
      <c r="E1009" t="s">
        <v>54</v>
      </c>
      <c r="F1009" s="0">
        <v>24</v>
      </c>
      <c r="G1009" s="0">
        <v>235.02848815917969</v>
      </c>
      <c r="H1009" s="0">
        <v>231.95918273925781</v>
      </c>
      <c r="I1009" s="0">
        <v>3.0693082809448242</v>
      </c>
      <c r="J1009" s="0">
        <v>0.013059303164482117</v>
      </c>
      <c r="K1009" s="0">
        <v>-0.45927435159683228</v>
      </c>
      <c r="L1009" s="0">
        <v>1.6254408359527588</v>
      </c>
      <c r="M1009" s="0">
        <v>3.0693082809448242</v>
      </c>
      <c r="N1009" s="0">
        <v>4.5131754875183105</v>
      </c>
      <c r="O1009" s="0">
        <v>6.5978908538818359</v>
      </c>
      <c r="P1009" s="0">
        <v>-1.4595785140991211</v>
      </c>
      <c r="Q1009" s="0">
        <v>7.5981950759887695</v>
      </c>
      <c r="R1009" s="0">
        <v>831</v>
      </c>
      <c r="S1009" s="0">
        <v>7.5810337066650391</v>
      </c>
      <c r="T1009" s="0">
        <v>2.7533676624298096</v>
      </c>
      <c r="U1009" s="0">
        <v>76.196517944335938</v>
      </c>
      <c r="V1009" s="0">
        <v>96.449996948242188</v>
      </c>
      <c r="W1009" s="0">
        <v>69.43255615234375</v>
      </c>
      <c r="X1009">
        <f t="shared" si="45"/>
        <v>195.30867366027832</v>
      </c>
      <c r="Y1009">
        <f t="shared" si="46"/>
        <v>192.75808085632323</v>
      </c>
      <c r="Z1009">
        <f t="shared" si="47"/>
        <v>2.5505951814651491</v>
      </c>
    </row>
    <row r="1010">
      <c r="A1010" t="s">
        <v>89</v>
      </c>
      <c r="B1010" t="s">
        <v>90</v>
      </c>
      <c r="C1010" t="s">
        <v>93</v>
      </c>
      <c r="D1010" t="s">
        <v>56</v>
      </c>
      <c r="E1010" t="s">
        <v>100</v>
      </c>
      <c r="F1010" s="0">
        <v>1</v>
      </c>
      <c r="G1010" s="0"/>
      <c r="H1010" s="0"/>
      <c r="I1010" s="0"/>
      <c r="J1010" s="0"/>
      <c r="K1010" s="0"/>
      <c r="L1010" s="0"/>
      <c r="M1010" s="0"/>
      <c r="N1010" s="0"/>
      <c r="O1010" s="0"/>
      <c r="P1010" s="0"/>
      <c r="Q1010" s="0"/>
      <c r="R1010" s="0">
        <v>14</v>
      </c>
      <c r="S1010" s="0">
        <v>76.3636474609375</v>
      </c>
      <c r="T1010" s="0">
        <v>8.7386293411254883</v>
      </c>
      <c r="U1010" s="0">
        <v>56.533390045166016</v>
      </c>
      <c r="V1010" s="0">
        <v>64</v>
      </c>
      <c r="W1010" s="0">
        <v>53.857143402099609</v>
      </c>
      <c r="X1010">
        <f t="shared" si="45"/>
        <v>1.7904518737792969</v>
      </c>
      <c r="Y1010">
        <f t="shared" si="46"/>
        <v>1.595489974975586</v>
      </c>
      <c r="Z1010">
        <f t="shared" si="47"/>
        <v>0.1949618854522705</v>
      </c>
    </row>
    <row r="1011">
      <c r="A1011" t="s">
        <v>89</v>
      </c>
      <c r="B1011" t="s">
        <v>90</v>
      </c>
      <c r="C1011" t="s">
        <v>93</v>
      </c>
      <c r="D1011" t="s">
        <v>56</v>
      </c>
      <c r="E1011" t="s">
        <v>100</v>
      </c>
      <c r="F1011" s="0">
        <v>2</v>
      </c>
      <c r="G1011" s="0"/>
      <c r="H1011" s="0"/>
      <c r="I1011" s="0"/>
      <c r="J1011" s="0"/>
      <c r="K1011" s="0"/>
      <c r="L1011" s="0"/>
      <c r="M1011" s="0"/>
      <c r="N1011" s="0"/>
      <c r="O1011" s="0"/>
      <c r="P1011" s="0"/>
      <c r="Q1011" s="0"/>
      <c r="R1011" s="0">
        <v>14</v>
      </c>
      <c r="S1011" s="0">
        <v>77.911102294921875</v>
      </c>
      <c r="T1011" s="0">
        <v>8.8267269134521484</v>
      </c>
      <c r="U1011" s="0">
        <v>56.533390045166016</v>
      </c>
      <c r="V1011" s="0">
        <v>64</v>
      </c>
      <c r="W1011" s="0">
        <v>54.357143402099609</v>
      </c>
      <c r="X1011">
        <f t="shared" si="45"/>
        <v>1.7689542388916015</v>
      </c>
      <c r="Y1011">
        <f t="shared" si="46"/>
        <v>1.6065899353027344</v>
      </c>
      <c r="Z1011">
        <f t="shared" si="47"/>
        <v>0.16236430358886719</v>
      </c>
    </row>
    <row r="1012">
      <c r="A1012" t="s">
        <v>89</v>
      </c>
      <c r="B1012" t="s">
        <v>90</v>
      </c>
      <c r="C1012" t="s">
        <v>93</v>
      </c>
      <c r="D1012" t="s">
        <v>56</v>
      </c>
      <c r="E1012" t="s">
        <v>100</v>
      </c>
      <c r="F1012" s="0">
        <v>3</v>
      </c>
      <c r="G1012" s="0"/>
      <c r="H1012" s="0"/>
      <c r="I1012" s="0"/>
      <c r="J1012" s="0"/>
      <c r="K1012" s="0"/>
      <c r="L1012" s="0"/>
      <c r="M1012" s="0"/>
      <c r="N1012" s="0"/>
      <c r="O1012" s="0"/>
      <c r="P1012" s="0"/>
      <c r="Q1012" s="0"/>
      <c r="R1012" s="0">
        <v>14</v>
      </c>
      <c r="S1012" s="0">
        <v>62.578857421875</v>
      </c>
      <c r="T1012" s="0">
        <v>7.910679817199707</v>
      </c>
      <c r="U1012" s="0">
        <v>56.533390045166016</v>
      </c>
      <c r="V1012" s="0">
        <v>64</v>
      </c>
      <c r="W1012" s="0">
        <v>54.285713195800781</v>
      </c>
      <c r="X1012">
        <f t="shared" si="45"/>
        <v>1.7251344909667969</v>
      </c>
      <c r="Y1012">
        <f t="shared" si="46"/>
        <v>1.622219985961914</v>
      </c>
      <c r="Z1012">
        <f t="shared" si="47"/>
        <v>0.10291451835632325</v>
      </c>
    </row>
    <row r="1013">
      <c r="A1013" t="s">
        <v>89</v>
      </c>
      <c r="B1013" t="s">
        <v>90</v>
      </c>
      <c r="C1013" t="s">
        <v>93</v>
      </c>
      <c r="D1013" t="s">
        <v>56</v>
      </c>
      <c r="E1013" t="s">
        <v>100</v>
      </c>
      <c r="F1013" s="0">
        <v>4</v>
      </c>
      <c r="G1013" s="0"/>
      <c r="H1013" s="0"/>
      <c r="I1013" s="0"/>
      <c r="J1013" s="0"/>
      <c r="K1013" s="0"/>
      <c r="L1013" s="0"/>
      <c r="M1013" s="0"/>
      <c r="N1013" s="0"/>
      <c r="O1013" s="0"/>
      <c r="P1013" s="0"/>
      <c r="Q1013" s="0"/>
      <c r="R1013" s="0">
        <v>14</v>
      </c>
      <c r="S1013" s="0">
        <v>98.383995056152344</v>
      </c>
      <c r="T1013" s="0">
        <v>9.9188709259033203</v>
      </c>
      <c r="U1013" s="0">
        <v>56.533390045166016</v>
      </c>
      <c r="V1013" s="0">
        <v>64</v>
      </c>
      <c r="W1013" s="0">
        <v>54.785713195800781</v>
      </c>
      <c r="X1013">
        <f t="shared" si="45"/>
        <v>1.9136583251953125</v>
      </c>
      <c r="Y1013">
        <f t="shared" si="46"/>
        <v>1.6542399444580078</v>
      </c>
      <c r="Z1013">
        <f t="shared" si="47"/>
        <v>0.25941830062866211</v>
      </c>
    </row>
    <row r="1014">
      <c r="A1014" t="s">
        <v>89</v>
      </c>
      <c r="B1014" t="s">
        <v>90</v>
      </c>
      <c r="C1014" t="s">
        <v>93</v>
      </c>
      <c r="D1014" t="s">
        <v>56</v>
      </c>
      <c r="E1014" t="s">
        <v>100</v>
      </c>
      <c r="F1014" s="0">
        <v>5</v>
      </c>
      <c r="G1014" s="0"/>
      <c r="H1014" s="0"/>
      <c r="I1014" s="0"/>
      <c r="J1014" s="0"/>
      <c r="K1014" s="0"/>
      <c r="L1014" s="0"/>
      <c r="M1014" s="0"/>
      <c r="N1014" s="0"/>
      <c r="O1014" s="0"/>
      <c r="P1014" s="0"/>
      <c r="Q1014" s="0"/>
      <c r="R1014" s="0">
        <v>14</v>
      </c>
      <c r="S1014" s="0">
        <v>986.405517578125</v>
      </c>
      <c r="T1014" s="0">
        <v>31.407093048095703</v>
      </c>
      <c r="U1014" s="0">
        <v>56.533390045166016</v>
      </c>
      <c r="V1014" s="0">
        <v>64</v>
      </c>
      <c r="W1014" s="0">
        <v>55.285713195800781</v>
      </c>
      <c r="X1014">
        <f t="shared" si="45"/>
        <v>1.936648651123047</v>
      </c>
      <c r="Y1014">
        <f t="shared" si="46"/>
        <v>2.2383600158691408</v>
      </c>
      <c r="Z1014">
        <f t="shared" si="47"/>
        <v>-0.30171149826049803</v>
      </c>
    </row>
    <row r="1015">
      <c r="A1015" t="s">
        <v>89</v>
      </c>
      <c r="B1015" t="s">
        <v>90</v>
      </c>
      <c r="C1015" t="s">
        <v>93</v>
      </c>
      <c r="D1015" t="s">
        <v>56</v>
      </c>
      <c r="E1015" t="s">
        <v>100</v>
      </c>
      <c r="F1015" s="0">
        <v>6</v>
      </c>
      <c r="G1015" s="0"/>
      <c r="H1015" s="0"/>
      <c r="I1015" s="0"/>
      <c r="J1015" s="0"/>
      <c r="K1015" s="0"/>
      <c r="L1015" s="0"/>
      <c r="M1015" s="0"/>
      <c r="N1015" s="0"/>
      <c r="O1015" s="0"/>
      <c r="P1015" s="0"/>
      <c r="Q1015" s="0"/>
      <c r="R1015" s="0">
        <v>14</v>
      </c>
      <c r="S1015" s="0">
        <v>370.47482299804687</v>
      </c>
      <c r="T1015" s="0">
        <v>19.247722625732422</v>
      </c>
      <c r="U1015" s="0">
        <v>56.533390045166016</v>
      </c>
      <c r="V1015" s="0">
        <v>64</v>
      </c>
      <c r="W1015" s="0">
        <v>55.357143402099609</v>
      </c>
      <c r="X1015">
        <f t="shared" si="45"/>
        <v>2.8721629333496095</v>
      </c>
      <c r="Y1015">
        <f t="shared" si="46"/>
        <v>2.8876501770019529</v>
      </c>
      <c r="Z1015">
        <f t="shared" si="47"/>
        <v>-1.548730206489563E-2</v>
      </c>
    </row>
    <row r="1016">
      <c r="A1016" t="s">
        <v>89</v>
      </c>
      <c r="B1016" t="s">
        <v>90</v>
      </c>
      <c r="C1016" t="s">
        <v>93</v>
      </c>
      <c r="D1016" t="s">
        <v>56</v>
      </c>
      <c r="E1016" t="s">
        <v>100</v>
      </c>
      <c r="F1016" s="0">
        <v>7</v>
      </c>
      <c r="G1016" s="0"/>
      <c r="H1016" s="0"/>
      <c r="I1016" s="0"/>
      <c r="J1016" s="0"/>
      <c r="K1016" s="0"/>
      <c r="L1016" s="0"/>
      <c r="M1016" s="0"/>
      <c r="N1016" s="0"/>
      <c r="O1016" s="0"/>
      <c r="P1016" s="0"/>
      <c r="Q1016" s="0"/>
      <c r="R1016" s="0">
        <v>14</v>
      </c>
      <c r="S1016" s="0">
        <v>1464.2047119140625</v>
      </c>
      <c r="T1016" s="0">
        <v>38.264926910400391</v>
      </c>
      <c r="U1016" s="0">
        <v>56.533390045166016</v>
      </c>
      <c r="V1016" s="0">
        <v>64</v>
      </c>
      <c r="W1016" s="0">
        <v>54.714286804199219</v>
      </c>
      <c r="X1016">
        <f t="shared" si="45"/>
        <v>4.7843436279296876</v>
      </c>
      <c r="Y1016">
        <f t="shared" si="46"/>
        <v>3.5282300720214845</v>
      </c>
      <c r="Z1016">
        <f t="shared" si="47"/>
        <v>1.2561137695312501</v>
      </c>
    </row>
    <row r="1017">
      <c r="A1017" t="s">
        <v>89</v>
      </c>
      <c r="B1017" t="s">
        <v>90</v>
      </c>
      <c r="C1017" t="s">
        <v>93</v>
      </c>
      <c r="D1017" t="s">
        <v>56</v>
      </c>
      <c r="E1017" t="s">
        <v>100</v>
      </c>
      <c r="F1017" s="0">
        <v>8</v>
      </c>
      <c r="G1017" s="0"/>
      <c r="H1017" s="0"/>
      <c r="I1017" s="0"/>
      <c r="J1017" s="0"/>
      <c r="K1017" s="0"/>
      <c r="L1017" s="0"/>
      <c r="M1017" s="0"/>
      <c r="N1017" s="0"/>
      <c r="O1017" s="0"/>
      <c r="P1017" s="0"/>
      <c r="Q1017" s="0"/>
      <c r="R1017" s="0">
        <v>14</v>
      </c>
      <c r="S1017" s="0">
        <v>1998.8541259765625</v>
      </c>
      <c r="T1017" s="0">
        <v>44.708545684814453</v>
      </c>
      <c r="U1017" s="0">
        <v>56.533390045166016</v>
      </c>
      <c r="V1017" s="0">
        <v>64</v>
      </c>
      <c r="W1017" s="0">
        <v>55.857143402099609</v>
      </c>
      <c r="X1017">
        <f t="shared" si="45"/>
        <v>4.9362855834960939</v>
      </c>
      <c r="Y1017">
        <f t="shared" si="46"/>
        <v>3.7362200927734377</v>
      </c>
      <c r="Z1017">
        <f t="shared" si="47"/>
        <v>1.2000655975341796</v>
      </c>
    </row>
    <row r="1018">
      <c r="A1018" t="s">
        <v>89</v>
      </c>
      <c r="B1018" t="s">
        <v>90</v>
      </c>
      <c r="C1018" t="s">
        <v>93</v>
      </c>
      <c r="D1018" t="s">
        <v>56</v>
      </c>
      <c r="E1018" t="s">
        <v>100</v>
      </c>
      <c r="F1018" s="0">
        <v>9</v>
      </c>
      <c r="G1018" s="0"/>
      <c r="H1018" s="0"/>
      <c r="I1018" s="0"/>
      <c r="J1018" s="0"/>
      <c r="K1018" s="0"/>
      <c r="L1018" s="0"/>
      <c r="M1018" s="0"/>
      <c r="N1018" s="0"/>
      <c r="O1018" s="0"/>
      <c r="P1018" s="0"/>
      <c r="Q1018" s="0"/>
      <c r="R1018" s="0">
        <v>14</v>
      </c>
      <c r="S1018" s="0">
        <v>1919.34326171875</v>
      </c>
      <c r="T1018" s="0">
        <v>43.810310363769531</v>
      </c>
      <c r="U1018" s="0">
        <v>56.533390045166016</v>
      </c>
      <c r="V1018" s="0">
        <v>64</v>
      </c>
      <c r="W1018" s="0">
        <v>57.642856597900391</v>
      </c>
      <c r="X1018">
        <f t="shared" si="45"/>
        <v>4.8997073364257808</v>
      </c>
      <c r="Y1018">
        <f t="shared" si="46"/>
        <v>3.8296297607421876</v>
      </c>
      <c r="Z1018">
        <f t="shared" si="47"/>
        <v>1.0700774688720702</v>
      </c>
    </row>
    <row r="1019">
      <c r="A1019" t="s">
        <v>89</v>
      </c>
      <c r="B1019" t="s">
        <v>90</v>
      </c>
      <c r="C1019" t="s">
        <v>93</v>
      </c>
      <c r="D1019" t="s">
        <v>56</v>
      </c>
      <c r="E1019" t="s">
        <v>100</v>
      </c>
      <c r="F1019" s="0">
        <v>10</v>
      </c>
      <c r="G1019" s="0"/>
      <c r="H1019" s="0"/>
      <c r="I1019" s="0"/>
      <c r="J1019" s="0"/>
      <c r="K1019" s="0"/>
      <c r="L1019" s="0"/>
      <c r="M1019" s="0"/>
      <c r="N1019" s="0"/>
      <c r="O1019" s="0"/>
      <c r="P1019" s="0"/>
      <c r="Q1019" s="0"/>
      <c r="R1019" s="0">
        <v>14</v>
      </c>
      <c r="S1019" s="0">
        <v>1781.837646484375</v>
      </c>
      <c r="T1019" s="0">
        <v>42.211818695068359</v>
      </c>
      <c r="U1019" s="0">
        <v>56.533390045166016</v>
      </c>
      <c r="V1019" s="0">
        <v>64</v>
      </c>
      <c r="W1019" s="0">
        <v>58.928569793701172</v>
      </c>
      <c r="X1019">
        <f t="shared" si="45"/>
        <v>5.0138790283203125</v>
      </c>
      <c r="Y1019">
        <f t="shared" si="46"/>
        <v>3.5567602844238282</v>
      </c>
      <c r="Z1019">
        <f t="shared" si="47"/>
        <v>1.4571185302734375</v>
      </c>
    </row>
    <row r="1020">
      <c r="A1020" t="s">
        <v>89</v>
      </c>
      <c r="B1020" t="s">
        <v>90</v>
      </c>
      <c r="C1020" t="s">
        <v>93</v>
      </c>
      <c r="D1020" t="s">
        <v>56</v>
      </c>
      <c r="E1020" t="s">
        <v>100</v>
      </c>
      <c r="F1020" s="0">
        <v>11</v>
      </c>
      <c r="G1020" s="0"/>
      <c r="H1020" s="0"/>
      <c r="I1020" s="0"/>
      <c r="J1020" s="0"/>
      <c r="K1020" s="0"/>
      <c r="L1020" s="0"/>
      <c r="M1020" s="0"/>
      <c r="N1020" s="0"/>
      <c r="O1020" s="0"/>
      <c r="P1020" s="0"/>
      <c r="Q1020" s="0"/>
      <c r="R1020" s="0">
        <v>14</v>
      </c>
      <c r="S1020" s="0">
        <v>1660.7587890625</v>
      </c>
      <c r="T1020" s="0">
        <v>40.752407073974609</v>
      </c>
      <c r="U1020" s="0">
        <v>56.533390045166016</v>
      </c>
      <c r="V1020" s="0">
        <v>64</v>
      </c>
      <c r="W1020" s="0">
        <v>60.142856597900391</v>
      </c>
      <c r="X1020">
        <f t="shared" si="45"/>
        <v>4.7216708984375</v>
      </c>
      <c r="Y1020">
        <f t="shared" si="46"/>
        <v>2.8204501342773436</v>
      </c>
      <c r="Z1020">
        <f t="shared" si="47"/>
        <v>1.9012205505371094</v>
      </c>
    </row>
    <row r="1021">
      <c r="A1021" t="s">
        <v>89</v>
      </c>
      <c r="B1021" t="s">
        <v>90</v>
      </c>
      <c r="C1021" t="s">
        <v>93</v>
      </c>
      <c r="D1021" t="s">
        <v>56</v>
      </c>
      <c r="E1021" t="s">
        <v>100</v>
      </c>
      <c r="F1021" s="0">
        <v>12</v>
      </c>
      <c r="G1021" s="0"/>
      <c r="H1021" s="0"/>
      <c r="I1021" s="0"/>
      <c r="J1021" s="0"/>
      <c r="K1021" s="0"/>
      <c r="L1021" s="0"/>
      <c r="M1021" s="0"/>
      <c r="N1021" s="0"/>
      <c r="O1021" s="0"/>
      <c r="P1021" s="0"/>
      <c r="Q1021" s="0"/>
      <c r="R1021" s="0">
        <v>14</v>
      </c>
      <c r="S1021" s="0">
        <v>5298.76171875</v>
      </c>
      <c r="T1021" s="0">
        <v>72.792594909667969</v>
      </c>
      <c r="U1021" s="0">
        <v>56.533390045166016</v>
      </c>
      <c r="V1021" s="0">
        <v>64</v>
      </c>
      <c r="W1021" s="0">
        <v>61.714286804199219</v>
      </c>
      <c r="X1021">
        <f t="shared" si="45"/>
        <v>4.6812423095703126</v>
      </c>
      <c r="Y1021">
        <f t="shared" si="46"/>
        <v>1.483689926147461</v>
      </c>
      <c r="Z1021">
        <f t="shared" si="47"/>
        <v>3.197552276611328</v>
      </c>
    </row>
    <row r="1022">
      <c r="A1022" t="s">
        <v>89</v>
      </c>
      <c r="B1022" t="s">
        <v>90</v>
      </c>
      <c r="C1022" t="s">
        <v>93</v>
      </c>
      <c r="D1022" t="s">
        <v>56</v>
      </c>
      <c r="E1022" t="s">
        <v>100</v>
      </c>
      <c r="F1022" s="0">
        <v>13</v>
      </c>
      <c r="G1022" s="0"/>
      <c r="H1022" s="0"/>
      <c r="I1022" s="0"/>
      <c r="J1022" s="0"/>
      <c r="K1022" s="0"/>
      <c r="L1022" s="0"/>
      <c r="M1022" s="0"/>
      <c r="N1022" s="0"/>
      <c r="O1022" s="0"/>
      <c r="P1022" s="0"/>
      <c r="Q1022" s="0"/>
      <c r="R1022" s="0">
        <v>14</v>
      </c>
      <c r="S1022" s="0">
        <v>6738.6767578125</v>
      </c>
      <c r="T1022" s="0">
        <v>82.089447021484375</v>
      </c>
      <c r="U1022" s="0">
        <v>56.533390045166016</v>
      </c>
      <c r="V1022" s="0">
        <v>64</v>
      </c>
      <c r="W1022" s="0">
        <v>62.214286804199219</v>
      </c>
      <c r="X1022">
        <f t="shared" si="45"/>
        <v>4.3394488525390624</v>
      </c>
      <c r="Y1022">
        <f t="shared" si="46"/>
        <v>1.8587599792480469</v>
      </c>
      <c r="Z1022">
        <f t="shared" si="47"/>
        <v>2.4806886596679689</v>
      </c>
    </row>
    <row r="1023">
      <c r="A1023" t="s">
        <v>89</v>
      </c>
      <c r="B1023" t="s">
        <v>90</v>
      </c>
      <c r="C1023" t="s">
        <v>93</v>
      </c>
      <c r="D1023" t="s">
        <v>56</v>
      </c>
      <c r="E1023" t="s">
        <v>100</v>
      </c>
      <c r="F1023" s="0">
        <v>14</v>
      </c>
      <c r="G1023" s="0"/>
      <c r="H1023" s="0"/>
      <c r="I1023" s="0"/>
      <c r="J1023" s="0"/>
      <c r="K1023" s="0"/>
      <c r="L1023" s="0"/>
      <c r="M1023" s="0"/>
      <c r="N1023" s="0"/>
      <c r="O1023" s="0"/>
      <c r="P1023" s="0"/>
      <c r="Q1023" s="0"/>
      <c r="R1023" s="0">
        <v>14</v>
      </c>
      <c r="S1023" s="0">
        <v>5959.04833984375</v>
      </c>
      <c r="T1023" s="0">
        <v>77.194869995117188</v>
      </c>
      <c r="U1023" s="0">
        <v>56.533390045166016</v>
      </c>
      <c r="V1023" s="0">
        <v>64</v>
      </c>
      <c r="W1023" s="0">
        <v>62.142856597900391</v>
      </c>
      <c r="X1023">
        <f t="shared" si="45"/>
        <v>3.6286343994140626</v>
      </c>
      <c r="Y1023">
        <f t="shared" si="46"/>
        <v>1.4586699676513672</v>
      </c>
      <c r="Z1023">
        <f t="shared" si="47"/>
        <v>2.1699645385742188</v>
      </c>
    </row>
    <row r="1024">
      <c r="A1024" t="s">
        <v>89</v>
      </c>
      <c r="B1024" t="s">
        <v>90</v>
      </c>
      <c r="C1024" t="s">
        <v>93</v>
      </c>
      <c r="D1024" t="s">
        <v>56</v>
      </c>
      <c r="E1024" t="s">
        <v>100</v>
      </c>
      <c r="F1024" s="0">
        <v>15</v>
      </c>
      <c r="G1024" s="0"/>
      <c r="H1024" s="0"/>
      <c r="I1024" s="0"/>
      <c r="J1024" s="0"/>
      <c r="K1024" s="0"/>
      <c r="L1024" s="0"/>
      <c r="M1024" s="0"/>
      <c r="N1024" s="0"/>
      <c r="O1024" s="0"/>
      <c r="P1024" s="0"/>
      <c r="Q1024" s="0"/>
      <c r="R1024" s="0">
        <v>14</v>
      </c>
      <c r="S1024" s="0">
        <v>5106.9765625</v>
      </c>
      <c r="T1024" s="0">
        <v>71.463111877441406</v>
      </c>
      <c r="U1024" s="0">
        <v>56.533390045166016</v>
      </c>
      <c r="V1024" s="0">
        <v>64</v>
      </c>
      <c r="W1024" s="0">
        <v>62</v>
      </c>
      <c r="X1024">
        <f t="shared" si="45"/>
        <v>3.3410727844238282</v>
      </c>
      <c r="Y1024">
        <f t="shared" si="46"/>
        <v>1.3583502349853516</v>
      </c>
      <c r="Z1024">
        <f t="shared" si="47"/>
        <v>1.9827224426269532</v>
      </c>
    </row>
    <row r="1025">
      <c r="A1025" t="s">
        <v>89</v>
      </c>
      <c r="B1025" t="s">
        <v>90</v>
      </c>
      <c r="C1025" t="s">
        <v>93</v>
      </c>
      <c r="D1025" t="s">
        <v>56</v>
      </c>
      <c r="E1025" t="s">
        <v>100</v>
      </c>
      <c r="F1025" s="0">
        <v>16</v>
      </c>
      <c r="G1025" s="0"/>
      <c r="H1025" s="0"/>
      <c r="I1025" s="0"/>
      <c r="J1025" s="0"/>
      <c r="K1025" s="0"/>
      <c r="L1025" s="0"/>
      <c r="M1025" s="0"/>
      <c r="N1025" s="0"/>
      <c r="O1025" s="0"/>
      <c r="P1025" s="0"/>
      <c r="Q1025" s="0"/>
      <c r="R1025" s="0">
        <v>14</v>
      </c>
      <c r="S1025" s="0">
        <v>852.6732177734375</v>
      </c>
      <c r="T1025" s="0">
        <v>29.200569152832031</v>
      </c>
      <c r="U1025" s="0">
        <v>56.533390045166016</v>
      </c>
      <c r="V1025" s="0">
        <v>64</v>
      </c>
      <c r="W1025" s="0">
        <v>61.071430206298828</v>
      </c>
      <c r="X1025">
        <f t="shared" si="45"/>
        <v>2.4541034851074217</v>
      </c>
      <c r="Y1025">
        <f t="shared" si="46"/>
        <v>1.5753699951171876</v>
      </c>
      <c r="Z1025">
        <f t="shared" si="47"/>
        <v>0.87873354339599608</v>
      </c>
    </row>
    <row r="1026">
      <c r="A1026" t="s">
        <v>89</v>
      </c>
      <c r="B1026" t="s">
        <v>90</v>
      </c>
      <c r="C1026" t="s">
        <v>93</v>
      </c>
      <c r="D1026" t="s">
        <v>56</v>
      </c>
      <c r="E1026" t="s">
        <v>100</v>
      </c>
      <c r="F1026" s="0">
        <v>17</v>
      </c>
      <c r="G1026" s="0"/>
      <c r="H1026" s="0"/>
      <c r="I1026" s="0"/>
      <c r="J1026" s="0"/>
      <c r="K1026" s="0"/>
      <c r="L1026" s="0"/>
      <c r="M1026" s="0"/>
      <c r="N1026" s="0"/>
      <c r="O1026" s="0"/>
      <c r="P1026" s="0"/>
      <c r="Q1026" s="0"/>
      <c r="R1026" s="0">
        <v>14</v>
      </c>
      <c r="S1026" s="0">
        <v>498.4317626953125</v>
      </c>
      <c r="T1026" s="0">
        <v>22.325586318969727</v>
      </c>
      <c r="U1026" s="0">
        <v>56.533390045166016</v>
      </c>
      <c r="V1026" s="0">
        <v>64</v>
      </c>
      <c r="W1026" s="0">
        <v>58.428569793701172</v>
      </c>
      <c r="X1026">
        <f t="shared" si="45"/>
        <v>2.4610451660156252</v>
      </c>
      <c r="Y1026">
        <f t="shared" si="46"/>
        <v>1.9150099182128906</v>
      </c>
      <c r="Z1026">
        <f t="shared" si="47"/>
        <v>0.54603519439697268</v>
      </c>
    </row>
    <row r="1027">
      <c r="A1027" t="s">
        <v>89</v>
      </c>
      <c r="B1027" t="s">
        <v>90</v>
      </c>
      <c r="C1027" t="s">
        <v>93</v>
      </c>
      <c r="D1027" t="s">
        <v>56</v>
      </c>
      <c r="E1027" t="s">
        <v>100</v>
      </c>
      <c r="F1027" s="0">
        <v>18</v>
      </c>
      <c r="G1027" s="0"/>
      <c r="H1027" s="0"/>
      <c r="I1027" s="0"/>
      <c r="J1027" s="0"/>
      <c r="K1027" s="0"/>
      <c r="L1027" s="0"/>
      <c r="M1027" s="0"/>
      <c r="N1027" s="0"/>
      <c r="O1027" s="0"/>
      <c r="P1027" s="0"/>
      <c r="Q1027" s="0"/>
      <c r="R1027" s="0">
        <v>14</v>
      </c>
      <c r="S1027" s="0">
        <v>172.94949340820313</v>
      </c>
      <c r="T1027" s="0">
        <v>13.151026725769043</v>
      </c>
      <c r="U1027" s="0">
        <v>56.533390045166016</v>
      </c>
      <c r="V1027" s="0">
        <v>64</v>
      </c>
      <c r="W1027" s="0">
        <v>56.357143402099609</v>
      </c>
      <c r="X1027">
        <f t="shared" ref="X1027:X1090" si="48">G1027*R1027/1000</f>
        <v>2.489599090576172</v>
      </c>
      <c r="Y1027">
        <f t="shared" ref="Y1027:Y1090" si="49">H1027*R1027/1000</f>
        <v>1.959320037841797</v>
      </c>
      <c r="Z1027">
        <f t="shared" ref="Z1027:Z1090" si="50">I1027*R1027/1000</f>
        <v>0.53027915954589844</v>
      </c>
    </row>
    <row r="1028">
      <c r="A1028" t="s">
        <v>89</v>
      </c>
      <c r="B1028" t="s">
        <v>90</v>
      </c>
      <c r="C1028" t="s">
        <v>93</v>
      </c>
      <c r="D1028" t="s">
        <v>56</v>
      </c>
      <c r="E1028" t="s">
        <v>100</v>
      </c>
      <c r="F1028" s="0">
        <v>19</v>
      </c>
      <c r="G1028" s="0"/>
      <c r="H1028" s="0"/>
      <c r="I1028" s="0"/>
      <c r="J1028" s="0"/>
      <c r="K1028" s="0"/>
      <c r="L1028" s="0"/>
      <c r="M1028" s="0"/>
      <c r="N1028" s="0"/>
      <c r="O1028" s="0"/>
      <c r="P1028" s="0"/>
      <c r="Q1028" s="0"/>
      <c r="R1028" s="0">
        <v>14</v>
      </c>
      <c r="S1028" s="0">
        <v>175.02682495117187</v>
      </c>
      <c r="T1028" s="0">
        <v>13.229770660400391</v>
      </c>
      <c r="U1028" s="0">
        <v>56.533390045166016</v>
      </c>
      <c r="V1028" s="0">
        <v>64</v>
      </c>
      <c r="W1028" s="0">
        <v>55.642856597900391</v>
      </c>
      <c r="X1028">
        <f t="shared" si="48"/>
        <v>2.3861696472167968</v>
      </c>
      <c r="Y1028">
        <f t="shared" si="49"/>
        <v>1.8245901184082032</v>
      </c>
      <c r="Z1028">
        <f t="shared" si="50"/>
        <v>0.56157952880859374</v>
      </c>
    </row>
    <row r="1029">
      <c r="A1029" t="s">
        <v>89</v>
      </c>
      <c r="B1029" t="s">
        <v>90</v>
      </c>
      <c r="C1029" t="s">
        <v>93</v>
      </c>
      <c r="D1029" t="s">
        <v>56</v>
      </c>
      <c r="E1029" t="s">
        <v>100</v>
      </c>
      <c r="F1029" s="0">
        <v>20</v>
      </c>
      <c r="G1029" s="0"/>
      <c r="H1029" s="0"/>
      <c r="I1029" s="0"/>
      <c r="J1029" s="0"/>
      <c r="K1029" s="0"/>
      <c r="L1029" s="0"/>
      <c r="M1029" s="0"/>
      <c r="N1029" s="0"/>
      <c r="O1029" s="0"/>
      <c r="P1029" s="0"/>
      <c r="Q1029" s="0"/>
      <c r="R1029" s="0">
        <v>14</v>
      </c>
      <c r="S1029" s="0">
        <v>148.27731323242187</v>
      </c>
      <c r="T1029" s="0">
        <v>12.17691707611084</v>
      </c>
      <c r="U1029" s="0">
        <v>56.533390045166016</v>
      </c>
      <c r="V1029" s="0">
        <v>64</v>
      </c>
      <c r="W1029" s="0">
        <v>54.642856597900391</v>
      </c>
      <c r="X1029">
        <f t="shared" si="48"/>
        <v>2.0926366271972658</v>
      </c>
      <c r="Y1029">
        <f t="shared" si="49"/>
        <v>1.6571698913574218</v>
      </c>
      <c r="Z1029">
        <f t="shared" si="50"/>
        <v>0.43546673583984374</v>
      </c>
    </row>
    <row r="1030">
      <c r="A1030" t="s">
        <v>89</v>
      </c>
      <c r="B1030" t="s">
        <v>90</v>
      </c>
      <c r="C1030" t="s">
        <v>93</v>
      </c>
      <c r="D1030" t="s">
        <v>56</v>
      </c>
      <c r="E1030" t="s">
        <v>100</v>
      </c>
      <c r="F1030" s="0">
        <v>21</v>
      </c>
      <c r="G1030" s="0"/>
      <c r="H1030" s="0"/>
      <c r="I1030" s="0"/>
      <c r="J1030" s="0"/>
      <c r="K1030" s="0"/>
      <c r="L1030" s="0"/>
      <c r="M1030" s="0"/>
      <c r="N1030" s="0"/>
      <c r="O1030" s="0"/>
      <c r="P1030" s="0"/>
      <c r="Q1030" s="0"/>
      <c r="R1030" s="0">
        <v>14</v>
      </c>
      <c r="S1030" s="0">
        <v>121.06640625</v>
      </c>
      <c r="T1030" s="0">
        <v>11.003018379211426</v>
      </c>
      <c r="U1030" s="0">
        <v>56.533390045166016</v>
      </c>
      <c r="V1030" s="0">
        <v>64</v>
      </c>
      <c r="W1030" s="0">
        <v>55</v>
      </c>
      <c r="X1030">
        <f t="shared" si="48"/>
        <v>1.9509650268554688</v>
      </c>
      <c r="Y1030">
        <f t="shared" si="49"/>
        <v>1.5938399505615235</v>
      </c>
      <c r="Z1030">
        <f t="shared" si="50"/>
        <v>0.3571250228881836</v>
      </c>
    </row>
    <row r="1031">
      <c r="A1031" t="s">
        <v>89</v>
      </c>
      <c r="B1031" t="s">
        <v>90</v>
      </c>
      <c r="C1031" t="s">
        <v>93</v>
      </c>
      <c r="D1031" t="s">
        <v>56</v>
      </c>
      <c r="E1031" t="s">
        <v>100</v>
      </c>
      <c r="F1031" s="0">
        <v>22</v>
      </c>
      <c r="G1031" s="0"/>
      <c r="H1031" s="0"/>
      <c r="I1031" s="0"/>
      <c r="J1031" s="0"/>
      <c r="K1031" s="0"/>
      <c r="L1031" s="0"/>
      <c r="M1031" s="0"/>
      <c r="N1031" s="0"/>
      <c r="O1031" s="0"/>
      <c r="P1031" s="0"/>
      <c r="Q1031" s="0"/>
      <c r="R1031" s="0">
        <v>14</v>
      </c>
      <c r="S1031" s="0">
        <v>94.803215026855469</v>
      </c>
      <c r="T1031" s="0">
        <v>9.7366943359375</v>
      </c>
      <c r="U1031" s="0">
        <v>56.533390045166016</v>
      </c>
      <c r="V1031" s="0">
        <v>64</v>
      </c>
      <c r="W1031" s="0">
        <v>55.214286804199219</v>
      </c>
      <c r="X1031">
        <f t="shared" si="48"/>
        <v>1.8953783874511718</v>
      </c>
      <c r="Y1031">
        <f t="shared" si="49"/>
        <v>1.6042200012207031</v>
      </c>
      <c r="Z1031">
        <f t="shared" si="50"/>
        <v>0.29115851974487306</v>
      </c>
    </row>
    <row r="1032">
      <c r="A1032" t="s">
        <v>89</v>
      </c>
      <c r="B1032" t="s">
        <v>90</v>
      </c>
      <c r="C1032" t="s">
        <v>93</v>
      </c>
      <c r="D1032" t="s">
        <v>56</v>
      </c>
      <c r="E1032" t="s">
        <v>100</v>
      </c>
      <c r="F1032" s="0">
        <v>23</v>
      </c>
      <c r="G1032" s="0"/>
      <c r="H1032" s="0"/>
      <c r="I1032" s="0"/>
      <c r="J1032" s="0"/>
      <c r="K1032" s="0"/>
      <c r="L1032" s="0"/>
      <c r="M1032" s="0"/>
      <c r="N1032" s="0"/>
      <c r="O1032" s="0"/>
      <c r="P1032" s="0"/>
      <c r="Q1032" s="0"/>
      <c r="R1032" s="0">
        <v>14</v>
      </c>
      <c r="S1032" s="0">
        <v>77.726371765136719</v>
      </c>
      <c r="T1032" s="0">
        <v>8.8162565231323242</v>
      </c>
      <c r="U1032" s="0">
        <v>56.533390045166016</v>
      </c>
      <c r="V1032" s="0">
        <v>64</v>
      </c>
      <c r="W1032" s="0">
        <v>54.357143402099609</v>
      </c>
      <c r="X1032">
        <f t="shared" si="48"/>
        <v>1.8434972534179688</v>
      </c>
      <c r="Y1032">
        <f t="shared" si="49"/>
        <v>1.6002399902343749</v>
      </c>
      <c r="Z1032">
        <f t="shared" si="50"/>
        <v>0.24325726318359375</v>
      </c>
    </row>
    <row r="1033">
      <c r="A1033" t="s">
        <v>89</v>
      </c>
      <c r="B1033" t="s">
        <v>90</v>
      </c>
      <c r="C1033" t="s">
        <v>93</v>
      </c>
      <c r="D1033" t="s">
        <v>56</v>
      </c>
      <c r="E1033" t="s">
        <v>100</v>
      </c>
      <c r="F1033" s="0">
        <v>24</v>
      </c>
      <c r="G1033" s="0"/>
      <c r="H1033" s="0"/>
      <c r="I1033" s="0"/>
      <c r="J1033" s="0"/>
      <c r="K1033" s="0"/>
      <c r="L1033" s="0"/>
      <c r="M1033" s="0"/>
      <c r="N1033" s="0"/>
      <c r="O1033" s="0"/>
      <c r="P1033" s="0"/>
      <c r="Q1033" s="0"/>
      <c r="R1033" s="0">
        <v>14</v>
      </c>
      <c r="S1033" s="0">
        <v>98.443466186523438</v>
      </c>
      <c r="T1033" s="0">
        <v>9.9218683242797852</v>
      </c>
      <c r="U1033" s="0">
        <v>56.533390045166016</v>
      </c>
      <c r="V1033" s="0">
        <v>64</v>
      </c>
      <c r="W1033" s="0">
        <v>53.857143402099609</v>
      </c>
      <c r="X1033">
        <f t="shared" si="48"/>
        <v>1.9149270324707031</v>
      </c>
      <c r="Y1033">
        <f t="shared" si="49"/>
        <v>1.5848799591064453</v>
      </c>
      <c r="Z1033">
        <f t="shared" si="50"/>
        <v>0.33004701995849611</v>
      </c>
    </row>
    <row r="1034">
      <c r="A1034" t="s">
        <v>89</v>
      </c>
      <c r="B1034" t="s">
        <v>90</v>
      </c>
      <c r="C1034" t="s">
        <v>93</v>
      </c>
      <c r="D1034" t="s">
        <v>56</v>
      </c>
      <c r="E1034" t="s">
        <v>101</v>
      </c>
      <c r="F1034" s="0">
        <v>1</v>
      </c>
      <c r="G1034" s="0"/>
      <c r="H1034" s="0"/>
      <c r="I1034" s="0"/>
      <c r="J1034" s="0"/>
      <c r="K1034" s="0"/>
      <c r="L1034" s="0"/>
      <c r="M1034" s="0"/>
      <c r="N1034" s="0"/>
      <c r="O1034" s="0"/>
      <c r="P1034" s="0"/>
      <c r="Q1034" s="0"/>
      <c r="R1034" s="0">
        <v>15</v>
      </c>
      <c r="S1034" s="0">
        <v>82.833541870117188</v>
      </c>
      <c r="T1034" s="0">
        <v>9.1012935638427734</v>
      </c>
      <c r="U1034" s="0">
        <v>81.831611633300781</v>
      </c>
      <c r="V1034" s="0">
        <v>101.5</v>
      </c>
      <c r="W1034" s="0">
        <v>69.400001525878906</v>
      </c>
      <c r="X1034">
        <f t="shared" si="48"/>
        <v>2.1721025848388673</v>
      </c>
      <c r="Y1034">
        <f t="shared" si="49"/>
        <v>2.1120801544189454</v>
      </c>
      <c r="Z1034">
        <f t="shared" si="50"/>
        <v>6.0022537708282468E-2</v>
      </c>
    </row>
    <row r="1035">
      <c r="A1035" t="s">
        <v>89</v>
      </c>
      <c r="B1035" t="s">
        <v>90</v>
      </c>
      <c r="C1035" t="s">
        <v>93</v>
      </c>
      <c r="D1035" t="s">
        <v>56</v>
      </c>
      <c r="E1035" t="s">
        <v>101</v>
      </c>
      <c r="F1035" s="0">
        <v>2</v>
      </c>
      <c r="G1035" s="0"/>
      <c r="H1035" s="0"/>
      <c r="I1035" s="0"/>
      <c r="J1035" s="0"/>
      <c r="K1035" s="0"/>
      <c r="L1035" s="0"/>
      <c r="M1035" s="0"/>
      <c r="N1035" s="0"/>
      <c r="O1035" s="0"/>
      <c r="P1035" s="0"/>
      <c r="Q1035" s="0"/>
      <c r="R1035" s="0">
        <v>15</v>
      </c>
      <c r="S1035" s="0">
        <v>90.885902404785156</v>
      </c>
      <c r="T1035" s="0">
        <v>9.5334100723266602</v>
      </c>
      <c r="U1035" s="0">
        <v>81.831611633300781</v>
      </c>
      <c r="V1035" s="0">
        <v>101.5</v>
      </c>
      <c r="W1035" s="0">
        <v>67.666664123535156</v>
      </c>
      <c r="X1035">
        <f t="shared" si="48"/>
        <v>2.1257478332519533</v>
      </c>
      <c r="Y1035">
        <f t="shared" si="49"/>
        <v>2.1033698272705079</v>
      </c>
      <c r="Z1035">
        <f t="shared" si="50"/>
        <v>2.2377811074256897E-2</v>
      </c>
    </row>
    <row r="1036">
      <c r="A1036" t="s">
        <v>89</v>
      </c>
      <c r="B1036" t="s">
        <v>90</v>
      </c>
      <c r="C1036" t="s">
        <v>93</v>
      </c>
      <c r="D1036" t="s">
        <v>56</v>
      </c>
      <c r="E1036" t="s">
        <v>101</v>
      </c>
      <c r="F1036" s="0">
        <v>3</v>
      </c>
      <c r="G1036" s="0"/>
      <c r="H1036" s="0"/>
      <c r="I1036" s="0"/>
      <c r="J1036" s="0"/>
      <c r="K1036" s="0"/>
      <c r="L1036" s="0"/>
      <c r="M1036" s="0"/>
      <c r="N1036" s="0"/>
      <c r="O1036" s="0"/>
      <c r="P1036" s="0"/>
      <c r="Q1036" s="0"/>
      <c r="R1036" s="0">
        <v>15</v>
      </c>
      <c r="S1036" s="0">
        <v>88.388809204101563</v>
      </c>
      <c r="T1036" s="0">
        <v>9.4015321731567383</v>
      </c>
      <c r="U1036" s="0">
        <v>81.831611633300781</v>
      </c>
      <c r="V1036" s="0">
        <v>101.5</v>
      </c>
      <c r="W1036" s="0">
        <v>68</v>
      </c>
      <c r="X1036">
        <f t="shared" si="48"/>
        <v>2.1192324829101561</v>
      </c>
      <c r="Y1036">
        <f t="shared" si="49"/>
        <v>2.0921399688720701</v>
      </c>
      <c r="Z1036">
        <f t="shared" si="50"/>
        <v>2.709254264831543E-2</v>
      </c>
    </row>
    <row r="1037">
      <c r="A1037" t="s">
        <v>89</v>
      </c>
      <c r="B1037" t="s">
        <v>90</v>
      </c>
      <c r="C1037" t="s">
        <v>93</v>
      </c>
      <c r="D1037" t="s">
        <v>56</v>
      </c>
      <c r="E1037" t="s">
        <v>101</v>
      </c>
      <c r="F1037" s="0">
        <v>4</v>
      </c>
      <c r="G1037" s="0"/>
      <c r="H1037" s="0"/>
      <c r="I1037" s="0"/>
      <c r="J1037" s="0"/>
      <c r="K1037" s="0"/>
      <c r="L1037" s="0"/>
      <c r="M1037" s="0"/>
      <c r="N1037" s="0"/>
      <c r="O1037" s="0"/>
      <c r="P1037" s="0"/>
      <c r="Q1037" s="0"/>
      <c r="R1037" s="0">
        <v>15</v>
      </c>
      <c r="S1037" s="0">
        <v>797.5999755859375</v>
      </c>
      <c r="T1037" s="0">
        <v>28.241811752319336</v>
      </c>
      <c r="U1037" s="0">
        <v>81.831611633300781</v>
      </c>
      <c r="V1037" s="0">
        <v>101.5</v>
      </c>
      <c r="W1037" s="0">
        <v>66.133331298828125</v>
      </c>
      <c r="X1037">
        <f t="shared" si="48"/>
        <v>2.2052666473388673</v>
      </c>
      <c r="Y1037">
        <f t="shared" si="49"/>
        <v>2.7708100891113281</v>
      </c>
      <c r="Z1037">
        <f t="shared" si="50"/>
        <v>-0.56554338455200193</v>
      </c>
    </row>
    <row r="1038">
      <c r="A1038" t="s">
        <v>89</v>
      </c>
      <c r="B1038" t="s">
        <v>90</v>
      </c>
      <c r="C1038" t="s">
        <v>93</v>
      </c>
      <c r="D1038" t="s">
        <v>56</v>
      </c>
      <c r="E1038" t="s">
        <v>101</v>
      </c>
      <c r="F1038" s="0">
        <v>5</v>
      </c>
      <c r="G1038" s="0"/>
      <c r="H1038" s="0"/>
      <c r="I1038" s="0"/>
      <c r="J1038" s="0"/>
      <c r="K1038" s="0"/>
      <c r="L1038" s="0"/>
      <c r="M1038" s="0"/>
      <c r="N1038" s="0"/>
      <c r="O1038" s="0"/>
      <c r="P1038" s="0"/>
      <c r="Q1038" s="0"/>
      <c r="R1038" s="0">
        <v>15</v>
      </c>
      <c r="S1038" s="0">
        <v>1764.1552734375</v>
      </c>
      <c r="T1038" s="0">
        <v>42.001850128173828</v>
      </c>
      <c r="U1038" s="0">
        <v>81.831611633300781</v>
      </c>
      <c r="V1038" s="0">
        <v>101.5</v>
      </c>
      <c r="W1038" s="0">
        <v>65.466667175292969</v>
      </c>
      <c r="X1038">
        <f t="shared" si="48"/>
        <v>2.374057846069336</v>
      </c>
      <c r="Y1038">
        <f t="shared" si="49"/>
        <v>3.4159899902343751</v>
      </c>
      <c r="Z1038">
        <f t="shared" si="50"/>
        <v>-1.0419321441650391</v>
      </c>
    </row>
    <row r="1039">
      <c r="A1039" t="s">
        <v>89</v>
      </c>
      <c r="B1039" t="s">
        <v>90</v>
      </c>
      <c r="C1039" t="s">
        <v>93</v>
      </c>
      <c r="D1039" t="s">
        <v>56</v>
      </c>
      <c r="E1039" t="s">
        <v>101</v>
      </c>
      <c r="F1039" s="0">
        <v>6</v>
      </c>
      <c r="G1039" s="0"/>
      <c r="H1039" s="0"/>
      <c r="I1039" s="0"/>
      <c r="J1039" s="0"/>
      <c r="K1039" s="0"/>
      <c r="L1039" s="0"/>
      <c r="M1039" s="0"/>
      <c r="N1039" s="0"/>
      <c r="O1039" s="0"/>
      <c r="P1039" s="0"/>
      <c r="Q1039" s="0"/>
      <c r="R1039" s="0">
        <v>15</v>
      </c>
      <c r="S1039" s="0">
        <v>498.82403564453125</v>
      </c>
      <c r="T1039" s="0">
        <v>22.334369659423828</v>
      </c>
      <c r="U1039" s="0">
        <v>81.831611633300781</v>
      </c>
      <c r="V1039" s="0">
        <v>101.5</v>
      </c>
      <c r="W1039" s="0">
        <v>70.800003051757813</v>
      </c>
      <c r="X1039">
        <f t="shared" si="48"/>
        <v>3.3197586822509764</v>
      </c>
      <c r="Y1039">
        <f t="shared" si="49"/>
        <v>3.9408499145507814</v>
      </c>
      <c r="Z1039">
        <f t="shared" si="50"/>
        <v>-0.62109106063842778</v>
      </c>
    </row>
    <row r="1040">
      <c r="A1040" t="s">
        <v>89</v>
      </c>
      <c r="B1040" t="s">
        <v>90</v>
      </c>
      <c r="C1040" t="s">
        <v>93</v>
      </c>
      <c r="D1040" t="s">
        <v>56</v>
      </c>
      <c r="E1040" t="s">
        <v>101</v>
      </c>
      <c r="F1040" s="0">
        <v>7</v>
      </c>
      <c r="G1040" s="0"/>
      <c r="H1040" s="0"/>
      <c r="I1040" s="0"/>
      <c r="J1040" s="0"/>
      <c r="K1040" s="0"/>
      <c r="L1040" s="0"/>
      <c r="M1040" s="0"/>
      <c r="N1040" s="0"/>
      <c r="O1040" s="0"/>
      <c r="P1040" s="0"/>
      <c r="Q1040" s="0"/>
      <c r="R1040" s="0">
        <v>15</v>
      </c>
      <c r="S1040" s="0">
        <v>950.76910400390625</v>
      </c>
      <c r="T1040" s="0">
        <v>30.834543228149414</v>
      </c>
      <c r="U1040" s="0">
        <v>81.831611633300781</v>
      </c>
      <c r="V1040" s="0">
        <v>101.5</v>
      </c>
      <c r="W1040" s="0">
        <v>79</v>
      </c>
      <c r="X1040">
        <f t="shared" si="48"/>
        <v>5.1807156372070313</v>
      </c>
      <c r="Y1040">
        <f t="shared" si="49"/>
        <v>5.3980004882812498</v>
      </c>
      <c r="Z1040">
        <f t="shared" si="50"/>
        <v>-0.21728443622589111</v>
      </c>
    </row>
    <row r="1041">
      <c r="A1041" t="s">
        <v>89</v>
      </c>
      <c r="B1041" t="s">
        <v>90</v>
      </c>
      <c r="C1041" t="s">
        <v>93</v>
      </c>
      <c r="D1041" t="s">
        <v>56</v>
      </c>
      <c r="E1041" t="s">
        <v>101</v>
      </c>
      <c r="F1041" s="0">
        <v>8</v>
      </c>
      <c r="G1041" s="0"/>
      <c r="H1041" s="0"/>
      <c r="I1041" s="0"/>
      <c r="J1041" s="0"/>
      <c r="K1041" s="0"/>
      <c r="L1041" s="0"/>
      <c r="M1041" s="0"/>
      <c r="N1041" s="0"/>
      <c r="O1041" s="0"/>
      <c r="P1041" s="0"/>
      <c r="Q1041" s="0"/>
      <c r="R1041" s="0">
        <v>15</v>
      </c>
      <c r="S1041" s="0">
        <v>1166.83837890625</v>
      </c>
      <c r="T1041" s="0">
        <v>34.159015655517578</v>
      </c>
      <c r="U1041" s="0">
        <v>81.831611633300781</v>
      </c>
      <c r="V1041" s="0">
        <v>101.5</v>
      </c>
      <c r="W1041" s="0">
        <v>86.133331298828125</v>
      </c>
      <c r="X1041">
        <f t="shared" si="48"/>
        <v>5.2086964416503907</v>
      </c>
      <c r="Y1041">
        <f t="shared" si="49"/>
        <v>5.2873896789550781</v>
      </c>
      <c r="Z1041">
        <f t="shared" si="50"/>
        <v>-7.8693509101867676E-2</v>
      </c>
    </row>
    <row r="1042">
      <c r="A1042" t="s">
        <v>89</v>
      </c>
      <c r="B1042" t="s">
        <v>90</v>
      </c>
      <c r="C1042" t="s">
        <v>93</v>
      </c>
      <c r="D1042" t="s">
        <v>56</v>
      </c>
      <c r="E1042" t="s">
        <v>101</v>
      </c>
      <c r="F1042" s="0">
        <v>9</v>
      </c>
      <c r="G1042" s="0"/>
      <c r="H1042" s="0"/>
      <c r="I1042" s="0"/>
      <c r="J1042" s="0"/>
      <c r="K1042" s="0"/>
      <c r="L1042" s="0"/>
      <c r="M1042" s="0"/>
      <c r="N1042" s="0"/>
      <c r="O1042" s="0"/>
      <c r="P1042" s="0"/>
      <c r="Q1042" s="0"/>
      <c r="R1042" s="0">
        <v>15</v>
      </c>
      <c r="S1042" s="0">
        <v>1141.184814453125</v>
      </c>
      <c r="T1042" s="0">
        <v>33.781425476074219</v>
      </c>
      <c r="U1042" s="0">
        <v>81.831611633300781</v>
      </c>
      <c r="V1042" s="0">
        <v>101.5</v>
      </c>
      <c r="W1042" s="0">
        <v>93.400001525878906</v>
      </c>
      <c r="X1042">
        <f t="shared" si="48"/>
        <v>4.7575529479980467</v>
      </c>
      <c r="Y1042">
        <f t="shared" si="49"/>
        <v>5.0433297729492184</v>
      </c>
      <c r="Z1042">
        <f t="shared" si="50"/>
        <v>-0.28577699661254885</v>
      </c>
    </row>
    <row r="1043">
      <c r="A1043" t="s">
        <v>89</v>
      </c>
      <c r="B1043" t="s">
        <v>90</v>
      </c>
      <c r="C1043" t="s">
        <v>93</v>
      </c>
      <c r="D1043" t="s">
        <v>56</v>
      </c>
      <c r="E1043" t="s">
        <v>101</v>
      </c>
      <c r="F1043" s="0">
        <v>10</v>
      </c>
      <c r="G1043" s="0"/>
      <c r="H1043" s="0"/>
      <c r="I1043" s="0"/>
      <c r="J1043" s="0"/>
      <c r="K1043" s="0"/>
      <c r="L1043" s="0"/>
      <c r="M1043" s="0"/>
      <c r="N1043" s="0"/>
      <c r="O1043" s="0"/>
      <c r="P1043" s="0"/>
      <c r="Q1043" s="0"/>
      <c r="R1043" s="0">
        <v>15</v>
      </c>
      <c r="S1043" s="0">
        <v>1195.831787109375</v>
      </c>
      <c r="T1043" s="0">
        <v>34.580799102783203</v>
      </c>
      <c r="U1043" s="0">
        <v>81.831611633300781</v>
      </c>
      <c r="V1043" s="0">
        <v>101.5</v>
      </c>
      <c r="W1043" s="0">
        <v>96.533332824707031</v>
      </c>
      <c r="X1043">
        <f t="shared" si="48"/>
        <v>4.4104641723632811</v>
      </c>
      <c r="Y1043">
        <f t="shared" si="49"/>
        <v>4.8778102111816404</v>
      </c>
      <c r="Z1043">
        <f t="shared" si="50"/>
        <v>-0.46734563827514647</v>
      </c>
    </row>
    <row r="1044">
      <c r="A1044" t="s">
        <v>89</v>
      </c>
      <c r="B1044" t="s">
        <v>90</v>
      </c>
      <c r="C1044" t="s">
        <v>93</v>
      </c>
      <c r="D1044" t="s">
        <v>56</v>
      </c>
      <c r="E1044" t="s">
        <v>101</v>
      </c>
      <c r="F1044" s="0">
        <v>11</v>
      </c>
      <c r="G1044" s="0"/>
      <c r="H1044" s="0"/>
      <c r="I1044" s="0"/>
      <c r="J1044" s="0"/>
      <c r="K1044" s="0"/>
      <c r="L1044" s="0"/>
      <c r="M1044" s="0"/>
      <c r="N1044" s="0"/>
      <c r="O1044" s="0"/>
      <c r="P1044" s="0"/>
      <c r="Q1044" s="0"/>
      <c r="R1044" s="0">
        <v>15</v>
      </c>
      <c r="S1044" s="0">
        <v>1182.67431640625</v>
      </c>
      <c r="T1044" s="0">
        <v>34.390033721923828</v>
      </c>
      <c r="U1044" s="0">
        <v>81.831611633300781</v>
      </c>
      <c r="V1044" s="0">
        <v>101.5</v>
      </c>
      <c r="W1044" s="0">
        <v>97.733329772949219</v>
      </c>
      <c r="X1044">
        <f t="shared" si="48"/>
        <v>4.2964411926269532</v>
      </c>
      <c r="Y1044">
        <f t="shared" si="49"/>
        <v>3.3381697082519532</v>
      </c>
      <c r="Z1044">
        <f t="shared" si="50"/>
        <v>0.95827171325683591</v>
      </c>
    </row>
    <row r="1045">
      <c r="A1045" t="s">
        <v>89</v>
      </c>
      <c r="B1045" t="s">
        <v>90</v>
      </c>
      <c r="C1045" t="s">
        <v>93</v>
      </c>
      <c r="D1045" t="s">
        <v>56</v>
      </c>
      <c r="E1045" t="s">
        <v>101</v>
      </c>
      <c r="F1045" s="0">
        <v>12</v>
      </c>
      <c r="G1045" s="0"/>
      <c r="H1045" s="0"/>
      <c r="I1045" s="0"/>
      <c r="J1045" s="0"/>
      <c r="K1045" s="0"/>
      <c r="L1045" s="0"/>
      <c r="M1045" s="0"/>
      <c r="N1045" s="0"/>
      <c r="O1045" s="0"/>
      <c r="P1045" s="0"/>
      <c r="Q1045" s="0"/>
      <c r="R1045" s="0">
        <v>15</v>
      </c>
      <c r="S1045" s="0">
        <v>2590.92529296875</v>
      </c>
      <c r="T1045" s="0">
        <v>50.901130676269531</v>
      </c>
      <c r="U1045" s="0">
        <v>81.831611633300781</v>
      </c>
      <c r="V1045" s="0">
        <v>101.5</v>
      </c>
      <c r="W1045" s="0">
        <v>96.599998474121094</v>
      </c>
      <c r="X1045">
        <f t="shared" si="48"/>
        <v>4.167845306396484</v>
      </c>
      <c r="Y1045">
        <f t="shared" si="49"/>
        <v>2.1910102844238279</v>
      </c>
      <c r="Z1045">
        <f t="shared" si="50"/>
        <v>1.9768350219726563</v>
      </c>
    </row>
    <row r="1046">
      <c r="A1046" t="s">
        <v>89</v>
      </c>
      <c r="B1046" t="s">
        <v>90</v>
      </c>
      <c r="C1046" t="s">
        <v>93</v>
      </c>
      <c r="D1046" t="s">
        <v>56</v>
      </c>
      <c r="E1046" t="s">
        <v>101</v>
      </c>
      <c r="F1046" s="0">
        <v>13</v>
      </c>
      <c r="G1046" s="0"/>
      <c r="H1046" s="0"/>
      <c r="I1046" s="0"/>
      <c r="J1046" s="0"/>
      <c r="K1046" s="0"/>
      <c r="L1046" s="0"/>
      <c r="M1046" s="0"/>
      <c r="N1046" s="0"/>
      <c r="O1046" s="0"/>
      <c r="P1046" s="0"/>
      <c r="Q1046" s="0"/>
      <c r="R1046" s="0">
        <v>15</v>
      </c>
      <c r="S1046" s="0">
        <v>2910.550048828125</v>
      </c>
      <c r="T1046" s="0">
        <v>53.949512481689453</v>
      </c>
      <c r="U1046" s="0">
        <v>81.831611633300781</v>
      </c>
      <c r="V1046" s="0">
        <v>101.5</v>
      </c>
      <c r="W1046" s="0">
        <v>96.733329772949219</v>
      </c>
      <c r="X1046">
        <f t="shared" si="48"/>
        <v>3.7775255584716798</v>
      </c>
      <c r="Y1046">
        <f t="shared" si="49"/>
        <v>2.251820068359375</v>
      </c>
      <c r="Z1046">
        <f t="shared" si="50"/>
        <v>1.5257056045532227</v>
      </c>
    </row>
    <row r="1047">
      <c r="A1047" t="s">
        <v>89</v>
      </c>
      <c r="B1047" t="s">
        <v>90</v>
      </c>
      <c r="C1047" t="s">
        <v>93</v>
      </c>
      <c r="D1047" t="s">
        <v>56</v>
      </c>
      <c r="E1047" t="s">
        <v>101</v>
      </c>
      <c r="F1047" s="0">
        <v>14</v>
      </c>
      <c r="G1047" s="0"/>
      <c r="H1047" s="0"/>
      <c r="I1047" s="0"/>
      <c r="J1047" s="0"/>
      <c r="K1047" s="0"/>
      <c r="L1047" s="0"/>
      <c r="M1047" s="0"/>
      <c r="N1047" s="0"/>
      <c r="O1047" s="0"/>
      <c r="P1047" s="0"/>
      <c r="Q1047" s="0"/>
      <c r="R1047" s="0">
        <v>15</v>
      </c>
      <c r="S1047" s="0">
        <v>2815.128173828125</v>
      </c>
      <c r="T1047" s="0">
        <v>53.057781219482422</v>
      </c>
      <c r="U1047" s="0">
        <v>81.831611633300781</v>
      </c>
      <c r="V1047" s="0">
        <v>101.5</v>
      </c>
      <c r="W1047" s="0">
        <v>96.199996948242187</v>
      </c>
      <c r="X1047">
        <f t="shared" si="48"/>
        <v>3.3927552795410154</v>
      </c>
      <c r="Y1047">
        <f t="shared" si="49"/>
        <v>2.2003999328613282</v>
      </c>
      <c r="Z1047">
        <f t="shared" si="50"/>
        <v>1.1923554611206055</v>
      </c>
    </row>
    <row r="1048">
      <c r="A1048" t="s">
        <v>89</v>
      </c>
      <c r="B1048" t="s">
        <v>90</v>
      </c>
      <c r="C1048" t="s">
        <v>93</v>
      </c>
      <c r="D1048" t="s">
        <v>56</v>
      </c>
      <c r="E1048" t="s">
        <v>101</v>
      </c>
      <c r="F1048" s="0">
        <v>15</v>
      </c>
      <c r="G1048" s="0"/>
      <c r="H1048" s="0"/>
      <c r="I1048" s="0"/>
      <c r="J1048" s="0"/>
      <c r="K1048" s="0"/>
      <c r="L1048" s="0"/>
      <c r="M1048" s="0"/>
      <c r="N1048" s="0"/>
      <c r="O1048" s="0"/>
      <c r="P1048" s="0"/>
      <c r="Q1048" s="0"/>
      <c r="R1048" s="0">
        <v>15</v>
      </c>
      <c r="S1048" s="0">
        <v>2196.139892578125</v>
      </c>
      <c r="T1048" s="0">
        <v>46.862991333007812</v>
      </c>
      <c r="U1048" s="0">
        <v>81.831611633300781</v>
      </c>
      <c r="V1048" s="0">
        <v>101.5</v>
      </c>
      <c r="W1048" s="0">
        <v>97.466667175292969</v>
      </c>
      <c r="X1048">
        <f t="shared" si="48"/>
        <v>3.1378665161132813</v>
      </c>
      <c r="Y1048">
        <f t="shared" si="49"/>
        <v>2.1195600128173826</v>
      </c>
      <c r="Z1048">
        <f t="shared" si="50"/>
        <v>1.0183065032958984</v>
      </c>
    </row>
    <row r="1049">
      <c r="A1049" t="s">
        <v>89</v>
      </c>
      <c r="B1049" t="s">
        <v>90</v>
      </c>
      <c r="C1049" t="s">
        <v>93</v>
      </c>
      <c r="D1049" t="s">
        <v>56</v>
      </c>
      <c r="E1049" t="s">
        <v>101</v>
      </c>
      <c r="F1049" s="0">
        <v>16</v>
      </c>
      <c r="G1049" s="0"/>
      <c r="H1049" s="0"/>
      <c r="I1049" s="0"/>
      <c r="J1049" s="0"/>
      <c r="K1049" s="0"/>
      <c r="L1049" s="0"/>
      <c r="M1049" s="0"/>
      <c r="N1049" s="0"/>
      <c r="O1049" s="0"/>
      <c r="P1049" s="0"/>
      <c r="Q1049" s="0"/>
      <c r="R1049" s="0">
        <v>15</v>
      </c>
      <c r="S1049" s="0">
        <v>645.73797607421875</v>
      </c>
      <c r="T1049" s="0">
        <v>25.411375045776367</v>
      </c>
      <c r="U1049" s="0">
        <v>81.831611633300781</v>
      </c>
      <c r="V1049" s="0">
        <v>101.5</v>
      </c>
      <c r="W1049" s="0">
        <v>95.266670227050781</v>
      </c>
      <c r="X1049">
        <f t="shared" si="48"/>
        <v>2.6007984924316405</v>
      </c>
      <c r="Y1049">
        <f t="shared" si="49"/>
        <v>2.1209399414062502</v>
      </c>
      <c r="Z1049">
        <f t="shared" si="50"/>
        <v>0.47985866546630862</v>
      </c>
    </row>
    <row r="1050">
      <c r="A1050" t="s">
        <v>89</v>
      </c>
      <c r="B1050" t="s">
        <v>90</v>
      </c>
      <c r="C1050" t="s">
        <v>93</v>
      </c>
      <c r="D1050" t="s">
        <v>56</v>
      </c>
      <c r="E1050" t="s">
        <v>101</v>
      </c>
      <c r="F1050" s="0">
        <v>17</v>
      </c>
      <c r="G1050" s="0"/>
      <c r="H1050" s="0"/>
      <c r="I1050" s="0"/>
      <c r="J1050" s="0"/>
      <c r="K1050" s="0"/>
      <c r="L1050" s="0"/>
      <c r="M1050" s="0"/>
      <c r="N1050" s="0"/>
      <c r="O1050" s="0"/>
      <c r="P1050" s="0"/>
      <c r="Q1050" s="0"/>
      <c r="R1050" s="0">
        <v>15</v>
      </c>
      <c r="S1050" s="0">
        <v>173.52653503417969</v>
      </c>
      <c r="T1050" s="0">
        <v>13.172946929931641</v>
      </c>
      <c r="U1050" s="0">
        <v>81.831611633300781</v>
      </c>
      <c r="V1050" s="0">
        <v>101.5</v>
      </c>
      <c r="W1050" s="0">
        <v>90.733329772949219</v>
      </c>
      <c r="X1050">
        <f t="shared" si="48"/>
        <v>2.1491670227050781</v>
      </c>
      <c r="Y1050">
        <f t="shared" si="49"/>
        <v>2.1497499847412112</v>
      </c>
      <c r="Z1050">
        <f t="shared" si="50"/>
        <v>-5.8309938758611675E-4</v>
      </c>
    </row>
    <row r="1051">
      <c r="A1051" t="s">
        <v>89</v>
      </c>
      <c r="B1051" t="s">
        <v>90</v>
      </c>
      <c r="C1051" t="s">
        <v>93</v>
      </c>
      <c r="D1051" t="s">
        <v>56</v>
      </c>
      <c r="E1051" t="s">
        <v>101</v>
      </c>
      <c r="F1051" s="0">
        <v>18</v>
      </c>
      <c r="G1051" s="0"/>
      <c r="H1051" s="0"/>
      <c r="I1051" s="0"/>
      <c r="J1051" s="0"/>
      <c r="K1051" s="0"/>
      <c r="L1051" s="0"/>
      <c r="M1051" s="0"/>
      <c r="N1051" s="0"/>
      <c r="O1051" s="0"/>
      <c r="P1051" s="0"/>
      <c r="Q1051" s="0"/>
      <c r="R1051" s="0">
        <v>15</v>
      </c>
      <c r="S1051" s="0">
        <v>181.51068115234375</v>
      </c>
      <c r="T1051" s="0">
        <v>13.472590446472168</v>
      </c>
      <c r="U1051" s="0">
        <v>81.831611633300781</v>
      </c>
      <c r="V1051" s="0">
        <v>101.5</v>
      </c>
      <c r="W1051" s="0">
        <v>88.466667175292969</v>
      </c>
      <c r="X1051">
        <f t="shared" si="48"/>
        <v>2.195895538330078</v>
      </c>
      <c r="Y1051">
        <f t="shared" si="49"/>
        <v>2.1681101989746092</v>
      </c>
      <c r="Z1051">
        <f t="shared" si="50"/>
        <v>2.7785505652427673E-2</v>
      </c>
    </row>
    <row r="1052">
      <c r="A1052" t="s">
        <v>89</v>
      </c>
      <c r="B1052" t="s">
        <v>90</v>
      </c>
      <c r="C1052" t="s">
        <v>93</v>
      </c>
      <c r="D1052" t="s">
        <v>56</v>
      </c>
      <c r="E1052" t="s">
        <v>101</v>
      </c>
      <c r="F1052" s="0">
        <v>19</v>
      </c>
      <c r="G1052" s="0"/>
      <c r="H1052" s="0"/>
      <c r="I1052" s="0"/>
      <c r="J1052" s="0"/>
      <c r="K1052" s="0"/>
      <c r="L1052" s="0"/>
      <c r="M1052" s="0"/>
      <c r="N1052" s="0"/>
      <c r="O1052" s="0"/>
      <c r="P1052" s="0"/>
      <c r="Q1052" s="0"/>
      <c r="R1052" s="0">
        <v>15</v>
      </c>
      <c r="S1052" s="0">
        <v>166.72335815429687</v>
      </c>
      <c r="T1052" s="0">
        <v>12.912139892578125</v>
      </c>
      <c r="U1052" s="0">
        <v>81.831611633300781</v>
      </c>
      <c r="V1052" s="0">
        <v>101.5</v>
      </c>
      <c r="W1052" s="0">
        <v>82.066665649414063</v>
      </c>
      <c r="X1052">
        <f t="shared" si="48"/>
        <v>2.5429067230224609</v>
      </c>
      <c r="Y1052">
        <f t="shared" si="49"/>
        <v>2.8100901031494141</v>
      </c>
      <c r="Z1052">
        <f t="shared" si="50"/>
        <v>-0.26718329429626464</v>
      </c>
    </row>
    <row r="1053">
      <c r="A1053" t="s">
        <v>89</v>
      </c>
      <c r="B1053" t="s">
        <v>90</v>
      </c>
      <c r="C1053" t="s">
        <v>93</v>
      </c>
      <c r="D1053" t="s">
        <v>56</v>
      </c>
      <c r="E1053" t="s">
        <v>101</v>
      </c>
      <c r="F1053" s="0">
        <v>20</v>
      </c>
      <c r="G1053" s="0"/>
      <c r="H1053" s="0"/>
      <c r="I1053" s="0"/>
      <c r="J1053" s="0"/>
      <c r="K1053" s="0"/>
      <c r="L1053" s="0"/>
      <c r="M1053" s="0"/>
      <c r="N1053" s="0"/>
      <c r="O1053" s="0"/>
      <c r="P1053" s="0"/>
      <c r="Q1053" s="0"/>
      <c r="R1053" s="0">
        <v>15</v>
      </c>
      <c r="S1053" s="0">
        <v>149.45065307617187</v>
      </c>
      <c r="T1053" s="0">
        <v>12.225001335144043</v>
      </c>
      <c r="U1053" s="0">
        <v>81.831611633300781</v>
      </c>
      <c r="V1053" s="0">
        <v>101.5</v>
      </c>
      <c r="W1053" s="0">
        <v>80.333335876464844</v>
      </c>
      <c r="X1053">
        <f t="shared" si="48"/>
        <v>2.566043930053711</v>
      </c>
      <c r="Y1053">
        <f t="shared" si="49"/>
        <v>2.8533199310302733</v>
      </c>
      <c r="Z1053">
        <f t="shared" si="50"/>
        <v>-0.28727594375610349</v>
      </c>
    </row>
    <row r="1054">
      <c r="A1054" t="s">
        <v>89</v>
      </c>
      <c r="B1054" t="s">
        <v>90</v>
      </c>
      <c r="C1054" t="s">
        <v>93</v>
      </c>
      <c r="D1054" t="s">
        <v>56</v>
      </c>
      <c r="E1054" t="s">
        <v>101</v>
      </c>
      <c r="F1054" s="0">
        <v>21</v>
      </c>
      <c r="G1054" s="0"/>
      <c r="H1054" s="0"/>
      <c r="I1054" s="0"/>
      <c r="J1054" s="0"/>
      <c r="K1054" s="0"/>
      <c r="L1054" s="0"/>
      <c r="M1054" s="0"/>
      <c r="N1054" s="0"/>
      <c r="O1054" s="0"/>
      <c r="P1054" s="0"/>
      <c r="Q1054" s="0"/>
      <c r="R1054" s="0">
        <v>15</v>
      </c>
      <c r="S1054" s="0">
        <v>121.98538970947266</v>
      </c>
      <c r="T1054" s="0">
        <v>11.044699668884277</v>
      </c>
      <c r="U1054" s="0">
        <v>81.831611633300781</v>
      </c>
      <c r="V1054" s="0">
        <v>101.5</v>
      </c>
      <c r="W1054" s="0">
        <v>74.933334350585938</v>
      </c>
      <c r="X1054">
        <f t="shared" si="48"/>
        <v>2.2623900604248046</v>
      </c>
      <c r="Y1054">
        <f t="shared" si="49"/>
        <v>2.6979499053955078</v>
      </c>
      <c r="Z1054">
        <f t="shared" si="50"/>
        <v>-0.4355598449707031</v>
      </c>
    </row>
    <row r="1055">
      <c r="A1055" t="s">
        <v>89</v>
      </c>
      <c r="B1055" t="s">
        <v>90</v>
      </c>
      <c r="C1055" t="s">
        <v>93</v>
      </c>
      <c r="D1055" t="s">
        <v>56</v>
      </c>
      <c r="E1055" t="s">
        <v>101</v>
      </c>
      <c r="F1055" s="0">
        <v>22</v>
      </c>
      <c r="G1055" s="0"/>
      <c r="H1055" s="0"/>
      <c r="I1055" s="0"/>
      <c r="J1055" s="0"/>
      <c r="K1055" s="0"/>
      <c r="L1055" s="0"/>
      <c r="M1055" s="0"/>
      <c r="N1055" s="0"/>
      <c r="O1055" s="0"/>
      <c r="P1055" s="0"/>
      <c r="Q1055" s="0"/>
      <c r="R1055" s="0">
        <v>15</v>
      </c>
      <c r="S1055" s="0">
        <v>119.93102264404297</v>
      </c>
      <c r="T1055" s="0">
        <v>10.951302528381348</v>
      </c>
      <c r="U1055" s="0">
        <v>81.831611633300781</v>
      </c>
      <c r="V1055" s="0">
        <v>101.5</v>
      </c>
      <c r="W1055" s="0">
        <v>72.133331298828125</v>
      </c>
      <c r="X1055">
        <f t="shared" si="48"/>
        <v>2.1721524810791015</v>
      </c>
      <c r="Y1055">
        <f t="shared" si="49"/>
        <v>2.4752098846435548</v>
      </c>
      <c r="Z1055">
        <f t="shared" si="50"/>
        <v>-0.30305731773376465</v>
      </c>
    </row>
    <row r="1056">
      <c r="A1056" t="s">
        <v>89</v>
      </c>
      <c r="B1056" t="s">
        <v>90</v>
      </c>
      <c r="C1056" t="s">
        <v>93</v>
      </c>
      <c r="D1056" t="s">
        <v>56</v>
      </c>
      <c r="E1056" t="s">
        <v>101</v>
      </c>
      <c r="F1056" s="0">
        <v>23</v>
      </c>
      <c r="G1056" s="0"/>
      <c r="H1056" s="0"/>
      <c r="I1056" s="0"/>
      <c r="J1056" s="0"/>
      <c r="K1056" s="0"/>
      <c r="L1056" s="0"/>
      <c r="M1056" s="0"/>
      <c r="N1056" s="0"/>
      <c r="O1056" s="0"/>
      <c r="P1056" s="0"/>
      <c r="Q1056" s="0"/>
      <c r="R1056" s="0">
        <v>15</v>
      </c>
      <c r="S1056" s="0">
        <v>121.23166656494141</v>
      </c>
      <c r="T1056" s="0">
        <v>11.010525703430176</v>
      </c>
      <c r="U1056" s="0">
        <v>81.831611633300781</v>
      </c>
      <c r="V1056" s="0">
        <v>101.5</v>
      </c>
      <c r="W1056" s="0">
        <v>70.866668701171875</v>
      </c>
      <c r="X1056">
        <f t="shared" si="48"/>
        <v>2.1264594268798827</v>
      </c>
      <c r="Y1056">
        <f t="shared" si="49"/>
        <v>2.3809703063964842</v>
      </c>
      <c r="Z1056">
        <f t="shared" si="50"/>
        <v>-0.2545106792449951</v>
      </c>
    </row>
    <row r="1057">
      <c r="A1057" t="s">
        <v>89</v>
      </c>
      <c r="B1057" t="s">
        <v>90</v>
      </c>
      <c r="C1057" t="s">
        <v>93</v>
      </c>
      <c r="D1057" t="s">
        <v>56</v>
      </c>
      <c r="E1057" t="s">
        <v>101</v>
      </c>
      <c r="F1057" s="0">
        <v>24</v>
      </c>
      <c r="G1057" s="0"/>
      <c r="H1057" s="0"/>
      <c r="I1057" s="0"/>
      <c r="J1057" s="0"/>
      <c r="K1057" s="0"/>
      <c r="L1057" s="0"/>
      <c r="M1057" s="0"/>
      <c r="N1057" s="0"/>
      <c r="O1057" s="0"/>
      <c r="P1057" s="0"/>
      <c r="Q1057" s="0"/>
      <c r="R1057" s="0">
        <v>15</v>
      </c>
      <c r="S1057" s="0">
        <v>119.07672119140625</v>
      </c>
      <c r="T1057" s="0">
        <v>10.912227630615234</v>
      </c>
      <c r="U1057" s="0">
        <v>81.831611633300781</v>
      </c>
      <c r="V1057" s="0">
        <v>101.5</v>
      </c>
      <c r="W1057" s="0">
        <v>69.933334350585937</v>
      </c>
      <c r="X1057">
        <f t="shared" si="48"/>
        <v>2.0479458618164061</v>
      </c>
      <c r="Y1057">
        <f t="shared" si="49"/>
        <v>2.3280800628662108</v>
      </c>
      <c r="Z1057">
        <f t="shared" si="50"/>
        <v>-0.28013417243957517</v>
      </c>
    </row>
    <row r="1058">
      <c r="A1058" t="s">
        <v>89</v>
      </c>
      <c r="B1058" t="s">
        <v>90</v>
      </c>
      <c r="C1058" t="s">
        <v>93</v>
      </c>
      <c r="D1058" t="s">
        <v>56</v>
      </c>
      <c r="E1058" t="s">
        <v>102</v>
      </c>
      <c r="F1058" s="0">
        <v>1</v>
      </c>
      <c r="G1058" s="0"/>
      <c r="H1058" s="0"/>
      <c r="I1058" s="0"/>
      <c r="J1058" s="0"/>
      <c r="K1058" s="0"/>
      <c r="L1058" s="0"/>
      <c r="M1058" s="0"/>
      <c r="N1058" s="0"/>
      <c r="O1058" s="0"/>
      <c r="P1058" s="0"/>
      <c r="Q1058" s="0"/>
      <c r="R1058" s="0">
        <v>15</v>
      </c>
      <c r="S1058" s="0">
        <v>76.099853515625</v>
      </c>
      <c r="T1058" s="0">
        <v>8.7235231399536133</v>
      </c>
      <c r="U1058" s="0">
        <v>74.039154052734375</v>
      </c>
      <c r="V1058" s="0">
        <v>88.75</v>
      </c>
      <c r="W1058" s="0">
        <v>69.066665649414063</v>
      </c>
      <c r="X1058">
        <f t="shared" si="48"/>
        <v>2.1931480407714843</v>
      </c>
      <c r="Y1058">
        <f t="shared" si="49"/>
        <v>2.5181900024414063</v>
      </c>
      <c r="Z1058">
        <f t="shared" si="50"/>
        <v>-0.32504201889038087</v>
      </c>
    </row>
    <row r="1059">
      <c r="A1059" t="s">
        <v>89</v>
      </c>
      <c r="B1059" t="s">
        <v>90</v>
      </c>
      <c r="C1059" t="s">
        <v>93</v>
      </c>
      <c r="D1059" t="s">
        <v>56</v>
      </c>
      <c r="E1059" t="s">
        <v>102</v>
      </c>
      <c r="F1059" s="0">
        <v>2</v>
      </c>
      <c r="G1059" s="0"/>
      <c r="H1059" s="0"/>
      <c r="I1059" s="0"/>
      <c r="J1059" s="0"/>
      <c r="K1059" s="0"/>
      <c r="L1059" s="0"/>
      <c r="M1059" s="0"/>
      <c r="N1059" s="0"/>
      <c r="O1059" s="0"/>
      <c r="P1059" s="0"/>
      <c r="Q1059" s="0"/>
      <c r="R1059" s="0">
        <v>15</v>
      </c>
      <c r="S1059" s="0">
        <v>83.076950073242188</v>
      </c>
      <c r="T1059" s="0">
        <v>9.1146554946899414</v>
      </c>
      <c r="U1059" s="0">
        <v>74.039154052734375</v>
      </c>
      <c r="V1059" s="0">
        <v>88.75</v>
      </c>
      <c r="W1059" s="0">
        <v>69.599998474121094</v>
      </c>
      <c r="X1059">
        <f t="shared" si="48"/>
        <v>2.1676178741455079</v>
      </c>
      <c r="Y1059">
        <f t="shared" si="49"/>
        <v>2.6383900451660156</v>
      </c>
      <c r="Z1059">
        <f t="shared" si="50"/>
        <v>-0.47077208518981933</v>
      </c>
    </row>
    <row r="1060">
      <c r="A1060" t="s">
        <v>89</v>
      </c>
      <c r="B1060" t="s">
        <v>90</v>
      </c>
      <c r="C1060" t="s">
        <v>93</v>
      </c>
      <c r="D1060" t="s">
        <v>56</v>
      </c>
      <c r="E1060" t="s">
        <v>102</v>
      </c>
      <c r="F1060" s="0">
        <v>3</v>
      </c>
      <c r="G1060" s="0"/>
      <c r="H1060" s="0"/>
      <c r="I1060" s="0"/>
      <c r="J1060" s="0"/>
      <c r="K1060" s="0"/>
      <c r="L1060" s="0"/>
      <c r="M1060" s="0"/>
      <c r="N1060" s="0"/>
      <c r="O1060" s="0"/>
      <c r="P1060" s="0"/>
      <c r="Q1060" s="0"/>
      <c r="R1060" s="0">
        <v>15</v>
      </c>
      <c r="S1060" s="0">
        <v>74.226806640625</v>
      </c>
      <c r="T1060" s="0">
        <v>8.6154975891113281</v>
      </c>
      <c r="U1060" s="0">
        <v>74.039154052734375</v>
      </c>
      <c r="V1060" s="0">
        <v>88.75</v>
      </c>
      <c r="W1060" s="0">
        <v>68.800003051757812</v>
      </c>
      <c r="X1060">
        <f t="shared" si="48"/>
        <v>2.1513455200195311</v>
      </c>
      <c r="Y1060">
        <f t="shared" si="49"/>
        <v>2.5633699035644533</v>
      </c>
      <c r="Z1060">
        <f t="shared" si="50"/>
        <v>-0.41202449798583984</v>
      </c>
    </row>
    <row r="1061">
      <c r="A1061" t="s">
        <v>89</v>
      </c>
      <c r="B1061" t="s">
        <v>90</v>
      </c>
      <c r="C1061" t="s">
        <v>93</v>
      </c>
      <c r="D1061" t="s">
        <v>56</v>
      </c>
      <c r="E1061" t="s">
        <v>102</v>
      </c>
      <c r="F1061" s="0">
        <v>4</v>
      </c>
      <c r="G1061" s="0"/>
      <c r="H1061" s="0"/>
      <c r="I1061" s="0"/>
      <c r="J1061" s="0"/>
      <c r="K1061" s="0"/>
      <c r="L1061" s="0"/>
      <c r="M1061" s="0"/>
      <c r="N1061" s="0"/>
      <c r="O1061" s="0"/>
      <c r="P1061" s="0"/>
      <c r="Q1061" s="0"/>
      <c r="R1061" s="0">
        <v>15</v>
      </c>
      <c r="S1061" s="0">
        <v>216.8236083984375</v>
      </c>
      <c r="T1061" s="0">
        <v>14.724931716918945</v>
      </c>
      <c r="U1061" s="0">
        <v>74.039154052734375</v>
      </c>
      <c r="V1061" s="0">
        <v>88.75</v>
      </c>
      <c r="W1061" s="0">
        <v>69.199996948242188</v>
      </c>
      <c r="X1061">
        <f t="shared" si="48"/>
        <v>2.2436714172363281</v>
      </c>
      <c r="Y1061">
        <f t="shared" si="49"/>
        <v>2.7233601379394532</v>
      </c>
      <c r="Z1061">
        <f t="shared" si="50"/>
        <v>-0.47968872070312502</v>
      </c>
    </row>
    <row r="1062">
      <c r="A1062" t="s">
        <v>89</v>
      </c>
      <c r="B1062" t="s">
        <v>90</v>
      </c>
      <c r="C1062" t="s">
        <v>93</v>
      </c>
      <c r="D1062" t="s">
        <v>56</v>
      </c>
      <c r="E1062" t="s">
        <v>102</v>
      </c>
      <c r="F1062" s="0">
        <v>5</v>
      </c>
      <c r="G1062" s="0"/>
      <c r="H1062" s="0"/>
      <c r="I1062" s="0"/>
      <c r="J1062" s="0"/>
      <c r="K1062" s="0"/>
      <c r="L1062" s="0"/>
      <c r="M1062" s="0"/>
      <c r="N1062" s="0"/>
      <c r="O1062" s="0"/>
      <c r="P1062" s="0"/>
      <c r="Q1062" s="0"/>
      <c r="R1062" s="0">
        <v>15</v>
      </c>
      <c r="S1062" s="0">
        <v>1456.5833740234375</v>
      </c>
      <c r="T1062" s="0">
        <v>38.165210723876953</v>
      </c>
      <c r="U1062" s="0">
        <v>74.039154052734375</v>
      </c>
      <c r="V1062" s="0">
        <v>88.75</v>
      </c>
      <c r="W1062" s="0">
        <v>68.866668701171875</v>
      </c>
      <c r="X1062">
        <f t="shared" si="48"/>
        <v>2.4367522430419921</v>
      </c>
      <c r="Y1062">
        <f t="shared" si="49"/>
        <v>3.7149703216552736</v>
      </c>
      <c r="Z1062">
        <f t="shared" si="50"/>
        <v>-1.2782178497314454</v>
      </c>
    </row>
    <row r="1063">
      <c r="A1063" t="s">
        <v>89</v>
      </c>
      <c r="B1063" t="s">
        <v>90</v>
      </c>
      <c r="C1063" t="s">
        <v>93</v>
      </c>
      <c r="D1063" t="s">
        <v>56</v>
      </c>
      <c r="E1063" t="s">
        <v>102</v>
      </c>
      <c r="F1063" s="0">
        <v>6</v>
      </c>
      <c r="G1063" s="0"/>
      <c r="H1063" s="0"/>
      <c r="I1063" s="0"/>
      <c r="J1063" s="0"/>
      <c r="K1063" s="0"/>
      <c r="L1063" s="0"/>
      <c r="M1063" s="0"/>
      <c r="N1063" s="0"/>
      <c r="O1063" s="0"/>
      <c r="P1063" s="0"/>
      <c r="Q1063" s="0"/>
      <c r="R1063" s="0">
        <v>15</v>
      </c>
      <c r="S1063" s="0">
        <v>387.5853271484375</v>
      </c>
      <c r="T1063" s="0">
        <v>19.687187194824219</v>
      </c>
      <c r="U1063" s="0">
        <v>74.039154052734375</v>
      </c>
      <c r="V1063" s="0">
        <v>88.75</v>
      </c>
      <c r="W1063" s="0">
        <v>69.733329772949219</v>
      </c>
      <c r="X1063">
        <f t="shared" si="48"/>
        <v>3.3732138061523438</v>
      </c>
      <c r="Y1063">
        <f t="shared" si="49"/>
        <v>3.9846697998046876</v>
      </c>
      <c r="Z1063">
        <f t="shared" si="50"/>
        <v>-0.61145599365234371</v>
      </c>
    </row>
    <row r="1064">
      <c r="A1064" t="s">
        <v>89</v>
      </c>
      <c r="B1064" t="s">
        <v>90</v>
      </c>
      <c r="C1064" t="s">
        <v>93</v>
      </c>
      <c r="D1064" t="s">
        <v>56</v>
      </c>
      <c r="E1064" t="s">
        <v>102</v>
      </c>
      <c r="F1064" s="0">
        <v>7</v>
      </c>
      <c r="G1064" s="0"/>
      <c r="H1064" s="0"/>
      <c r="I1064" s="0"/>
      <c r="J1064" s="0"/>
      <c r="K1064" s="0"/>
      <c r="L1064" s="0"/>
      <c r="M1064" s="0"/>
      <c r="N1064" s="0"/>
      <c r="O1064" s="0"/>
      <c r="P1064" s="0"/>
      <c r="Q1064" s="0"/>
      <c r="R1064" s="0">
        <v>15</v>
      </c>
      <c r="S1064" s="0">
        <v>948.216796875</v>
      </c>
      <c r="T1064" s="0">
        <v>30.793128967285156</v>
      </c>
      <c r="U1064" s="0">
        <v>74.039154052734375</v>
      </c>
      <c r="V1064" s="0">
        <v>88.75</v>
      </c>
      <c r="W1064" s="0">
        <v>72.266670227050781</v>
      </c>
      <c r="X1064">
        <f t="shared" si="48"/>
        <v>5.1925355529785158</v>
      </c>
      <c r="Y1064">
        <f t="shared" si="49"/>
        <v>5.4888803100585939</v>
      </c>
      <c r="Z1064">
        <f t="shared" si="50"/>
        <v>-0.29634464263916016</v>
      </c>
    </row>
    <row r="1065">
      <c r="A1065" t="s">
        <v>89</v>
      </c>
      <c r="B1065" t="s">
        <v>90</v>
      </c>
      <c r="C1065" t="s">
        <v>93</v>
      </c>
      <c r="D1065" t="s">
        <v>56</v>
      </c>
      <c r="E1065" t="s">
        <v>102</v>
      </c>
      <c r="F1065" s="0">
        <v>8</v>
      </c>
      <c r="G1065" s="0"/>
      <c r="H1065" s="0"/>
      <c r="I1065" s="0"/>
      <c r="J1065" s="0"/>
      <c r="K1065" s="0"/>
      <c r="L1065" s="0"/>
      <c r="M1065" s="0"/>
      <c r="N1065" s="0"/>
      <c r="O1065" s="0"/>
      <c r="P1065" s="0"/>
      <c r="Q1065" s="0"/>
      <c r="R1065" s="0">
        <v>15</v>
      </c>
      <c r="S1065" s="0">
        <v>1102.1468505859375</v>
      </c>
      <c r="T1065" s="0">
        <v>33.198596954345703</v>
      </c>
      <c r="U1065" s="0">
        <v>74.039154052734375</v>
      </c>
      <c r="V1065" s="0">
        <v>88.75</v>
      </c>
      <c r="W1065" s="0">
        <v>74.866668701171875</v>
      </c>
      <c r="X1065">
        <f t="shared" si="48"/>
        <v>5.3591551208496098</v>
      </c>
      <c r="Y1065">
        <f t="shared" si="49"/>
        <v>5.6271597290039059</v>
      </c>
      <c r="Z1065">
        <f t="shared" si="50"/>
        <v>-0.26800457954406737</v>
      </c>
    </row>
    <row r="1066">
      <c r="A1066" t="s">
        <v>89</v>
      </c>
      <c r="B1066" t="s">
        <v>90</v>
      </c>
      <c r="C1066" t="s">
        <v>93</v>
      </c>
      <c r="D1066" t="s">
        <v>56</v>
      </c>
      <c r="E1066" t="s">
        <v>102</v>
      </c>
      <c r="F1066" s="0">
        <v>9</v>
      </c>
      <c r="G1066" s="0"/>
      <c r="H1066" s="0"/>
      <c r="I1066" s="0"/>
      <c r="J1066" s="0"/>
      <c r="K1066" s="0"/>
      <c r="L1066" s="0"/>
      <c r="M1066" s="0"/>
      <c r="N1066" s="0"/>
      <c r="O1066" s="0"/>
      <c r="P1066" s="0"/>
      <c r="Q1066" s="0"/>
      <c r="R1066" s="0">
        <v>15</v>
      </c>
      <c r="S1066" s="0">
        <v>1131.566650390625</v>
      </c>
      <c r="T1066" s="0">
        <v>33.638767242431641</v>
      </c>
      <c r="U1066" s="0">
        <v>74.039154052734375</v>
      </c>
      <c r="V1066" s="0">
        <v>88.75</v>
      </c>
      <c r="W1066" s="0">
        <v>78.933334350585938</v>
      </c>
      <c r="X1066">
        <f t="shared" si="48"/>
        <v>4.9014427185058596</v>
      </c>
      <c r="Y1066">
        <f t="shared" si="49"/>
        <v>5.252029724121094</v>
      </c>
      <c r="Z1066">
        <f t="shared" si="50"/>
        <v>-0.35058680534362791</v>
      </c>
    </row>
    <row r="1067">
      <c r="A1067" t="s">
        <v>89</v>
      </c>
      <c r="B1067" t="s">
        <v>90</v>
      </c>
      <c r="C1067" t="s">
        <v>93</v>
      </c>
      <c r="D1067" t="s">
        <v>56</v>
      </c>
      <c r="E1067" t="s">
        <v>102</v>
      </c>
      <c r="F1067" s="0">
        <v>10</v>
      </c>
      <c r="G1067" s="0"/>
      <c r="H1067" s="0"/>
      <c r="I1067" s="0"/>
      <c r="J1067" s="0"/>
      <c r="K1067" s="0"/>
      <c r="L1067" s="0"/>
      <c r="M1067" s="0"/>
      <c r="N1067" s="0"/>
      <c r="O1067" s="0"/>
      <c r="P1067" s="0"/>
      <c r="Q1067" s="0"/>
      <c r="R1067" s="0">
        <v>15</v>
      </c>
      <c r="S1067" s="0">
        <v>1176.1434326171875</v>
      </c>
      <c r="T1067" s="0">
        <v>34.294948577880859</v>
      </c>
      <c r="U1067" s="0">
        <v>74.039154052734375</v>
      </c>
      <c r="V1067" s="0">
        <v>88.75</v>
      </c>
      <c r="W1067" s="0">
        <v>81.400001525878906</v>
      </c>
      <c r="X1067">
        <f t="shared" si="48"/>
        <v>4.7202799987792972</v>
      </c>
      <c r="Y1067">
        <f t="shared" si="49"/>
        <v>5.010400085449219</v>
      </c>
      <c r="Z1067">
        <f t="shared" si="50"/>
        <v>-0.29012022972106932</v>
      </c>
    </row>
    <row r="1068">
      <c r="A1068" t="s">
        <v>89</v>
      </c>
      <c r="B1068" t="s">
        <v>90</v>
      </c>
      <c r="C1068" t="s">
        <v>93</v>
      </c>
      <c r="D1068" t="s">
        <v>56</v>
      </c>
      <c r="E1068" t="s">
        <v>102</v>
      </c>
      <c r="F1068" s="0">
        <v>11</v>
      </c>
      <c r="G1068" s="0"/>
      <c r="H1068" s="0"/>
      <c r="I1068" s="0"/>
      <c r="J1068" s="0"/>
      <c r="K1068" s="0"/>
      <c r="L1068" s="0"/>
      <c r="M1068" s="0"/>
      <c r="N1068" s="0"/>
      <c r="O1068" s="0"/>
      <c r="P1068" s="0"/>
      <c r="Q1068" s="0"/>
      <c r="R1068" s="0">
        <v>15</v>
      </c>
      <c r="S1068" s="0">
        <v>1169.0062255859375</v>
      </c>
      <c r="T1068" s="0">
        <v>34.19073486328125</v>
      </c>
      <c r="U1068" s="0">
        <v>74.039154052734375</v>
      </c>
      <c r="V1068" s="0">
        <v>88.75</v>
      </c>
      <c r="W1068" s="0">
        <v>82.266670227050781</v>
      </c>
      <c r="X1068">
        <f t="shared" si="48"/>
        <v>4.5549073791503902</v>
      </c>
      <c r="Y1068">
        <f t="shared" si="49"/>
        <v>4.6028402709960936</v>
      </c>
      <c r="Z1068">
        <f t="shared" si="50"/>
        <v>-4.7933109998703004E-2</v>
      </c>
    </row>
    <row r="1069">
      <c r="A1069" t="s">
        <v>89</v>
      </c>
      <c r="B1069" t="s">
        <v>90</v>
      </c>
      <c r="C1069" t="s">
        <v>93</v>
      </c>
      <c r="D1069" t="s">
        <v>56</v>
      </c>
      <c r="E1069" t="s">
        <v>102</v>
      </c>
      <c r="F1069" s="0">
        <v>12</v>
      </c>
      <c r="G1069" s="0"/>
      <c r="H1069" s="0"/>
      <c r="I1069" s="0"/>
      <c r="J1069" s="0"/>
      <c r="K1069" s="0"/>
      <c r="L1069" s="0"/>
      <c r="M1069" s="0"/>
      <c r="N1069" s="0"/>
      <c r="O1069" s="0"/>
      <c r="P1069" s="0"/>
      <c r="Q1069" s="0"/>
      <c r="R1069" s="0">
        <v>15</v>
      </c>
      <c r="S1069" s="0">
        <v>2559.084228515625</v>
      </c>
      <c r="T1069" s="0">
        <v>50.587390899658203</v>
      </c>
      <c r="U1069" s="0">
        <v>74.039154052734375</v>
      </c>
      <c r="V1069" s="0">
        <v>88.75</v>
      </c>
      <c r="W1069" s="0">
        <v>82.466667175292969</v>
      </c>
      <c r="X1069">
        <f t="shared" si="48"/>
        <v>4.2843122863769532</v>
      </c>
      <c r="Y1069">
        <f t="shared" si="49"/>
        <v>2.2448201751708985</v>
      </c>
      <c r="Z1069">
        <f t="shared" si="50"/>
        <v>2.0394923400878908</v>
      </c>
    </row>
    <row r="1070">
      <c r="A1070" t="s">
        <v>89</v>
      </c>
      <c r="B1070" t="s">
        <v>90</v>
      </c>
      <c r="C1070" t="s">
        <v>93</v>
      </c>
      <c r="D1070" t="s">
        <v>56</v>
      </c>
      <c r="E1070" t="s">
        <v>102</v>
      </c>
      <c r="F1070" s="0">
        <v>13</v>
      </c>
      <c r="G1070" s="0"/>
      <c r="H1070" s="0"/>
      <c r="I1070" s="0"/>
      <c r="J1070" s="0"/>
      <c r="K1070" s="0"/>
      <c r="L1070" s="0"/>
      <c r="M1070" s="0"/>
      <c r="N1070" s="0"/>
      <c r="O1070" s="0"/>
      <c r="P1070" s="0"/>
      <c r="Q1070" s="0"/>
      <c r="R1070" s="0">
        <v>15</v>
      </c>
      <c r="S1070" s="0">
        <v>2915.438232421875</v>
      </c>
      <c r="T1070" s="0">
        <v>53.994796752929688</v>
      </c>
      <c r="U1070" s="0">
        <v>74.039154052734375</v>
      </c>
      <c r="V1070" s="0">
        <v>88.75</v>
      </c>
      <c r="W1070" s="0">
        <v>84.533332824707031</v>
      </c>
      <c r="X1070">
        <f t="shared" si="48"/>
        <v>3.9456971740722655</v>
      </c>
      <c r="Y1070">
        <f t="shared" si="49"/>
        <v>2.2992400360107421</v>
      </c>
      <c r="Z1070">
        <f t="shared" si="50"/>
        <v>1.6464570236206055</v>
      </c>
    </row>
    <row r="1071">
      <c r="A1071" t="s">
        <v>89</v>
      </c>
      <c r="B1071" t="s">
        <v>90</v>
      </c>
      <c r="C1071" t="s">
        <v>93</v>
      </c>
      <c r="D1071" t="s">
        <v>56</v>
      </c>
      <c r="E1071" t="s">
        <v>102</v>
      </c>
      <c r="F1071" s="0">
        <v>14</v>
      </c>
      <c r="G1071" s="0"/>
      <c r="H1071" s="0"/>
      <c r="I1071" s="0"/>
      <c r="J1071" s="0"/>
      <c r="K1071" s="0"/>
      <c r="L1071" s="0"/>
      <c r="M1071" s="0"/>
      <c r="N1071" s="0"/>
      <c r="O1071" s="0"/>
      <c r="P1071" s="0"/>
      <c r="Q1071" s="0"/>
      <c r="R1071" s="0">
        <v>15</v>
      </c>
      <c r="S1071" s="0">
        <v>2807.5966796875</v>
      </c>
      <c r="T1071" s="0">
        <v>52.986759185791016</v>
      </c>
      <c r="U1071" s="0">
        <v>74.039154052734375</v>
      </c>
      <c r="V1071" s="0">
        <v>88.75</v>
      </c>
      <c r="W1071" s="0">
        <v>84</v>
      </c>
      <c r="X1071">
        <f t="shared" si="48"/>
        <v>3.7767782592773438</v>
      </c>
      <c r="Y1071">
        <f t="shared" si="49"/>
        <v>2.3048998260498048</v>
      </c>
      <c r="Z1071">
        <f t="shared" si="50"/>
        <v>1.471878433227539</v>
      </c>
    </row>
    <row r="1072">
      <c r="A1072" t="s">
        <v>89</v>
      </c>
      <c r="B1072" t="s">
        <v>90</v>
      </c>
      <c r="C1072" t="s">
        <v>93</v>
      </c>
      <c r="D1072" t="s">
        <v>56</v>
      </c>
      <c r="E1072" t="s">
        <v>102</v>
      </c>
      <c r="F1072" s="0">
        <v>15</v>
      </c>
      <c r="G1072" s="0"/>
      <c r="H1072" s="0"/>
      <c r="I1072" s="0"/>
      <c r="J1072" s="0"/>
      <c r="K1072" s="0"/>
      <c r="L1072" s="0"/>
      <c r="M1072" s="0"/>
      <c r="N1072" s="0"/>
      <c r="O1072" s="0"/>
      <c r="P1072" s="0"/>
      <c r="Q1072" s="0"/>
      <c r="R1072" s="0">
        <v>15</v>
      </c>
      <c r="S1072" s="0">
        <v>2153.9814453125</v>
      </c>
      <c r="T1072" s="0">
        <v>46.411006927490234</v>
      </c>
      <c r="U1072" s="0">
        <v>74.039154052734375</v>
      </c>
      <c r="V1072" s="0">
        <v>88.75</v>
      </c>
      <c r="W1072" s="0">
        <v>83.066665649414063</v>
      </c>
      <c r="X1072">
        <f t="shared" si="48"/>
        <v>3.4350627136230467</v>
      </c>
      <c r="Y1072">
        <f t="shared" si="49"/>
        <v>2.3299500274658205</v>
      </c>
      <c r="Z1072">
        <f t="shared" si="50"/>
        <v>1.1051128005981445</v>
      </c>
    </row>
    <row r="1073">
      <c r="A1073" t="s">
        <v>89</v>
      </c>
      <c r="B1073" t="s">
        <v>90</v>
      </c>
      <c r="C1073" t="s">
        <v>93</v>
      </c>
      <c r="D1073" t="s">
        <v>56</v>
      </c>
      <c r="E1073" t="s">
        <v>102</v>
      </c>
      <c r="F1073" s="0">
        <v>16</v>
      </c>
      <c r="G1073" s="0"/>
      <c r="H1073" s="0"/>
      <c r="I1073" s="0"/>
      <c r="J1073" s="0"/>
      <c r="K1073" s="0"/>
      <c r="L1073" s="0"/>
      <c r="M1073" s="0"/>
      <c r="N1073" s="0"/>
      <c r="O1073" s="0"/>
      <c r="P1073" s="0"/>
      <c r="Q1073" s="0"/>
      <c r="R1073" s="0">
        <v>15</v>
      </c>
      <c r="S1073" s="0">
        <v>616.24896240234375</v>
      </c>
      <c r="T1073" s="0">
        <v>24.824361801147461</v>
      </c>
      <c r="U1073" s="0">
        <v>74.039154052734375</v>
      </c>
      <c r="V1073" s="0">
        <v>88.75</v>
      </c>
      <c r="W1073" s="0">
        <v>81.733329772949219</v>
      </c>
      <c r="X1073">
        <f t="shared" si="48"/>
        <v>2.7628507232666015</v>
      </c>
      <c r="Y1073">
        <f t="shared" si="49"/>
        <v>2.2765999603271485</v>
      </c>
      <c r="Z1073">
        <f t="shared" si="50"/>
        <v>0.48625093460083008</v>
      </c>
    </row>
    <row r="1074">
      <c r="A1074" t="s">
        <v>89</v>
      </c>
      <c r="B1074" t="s">
        <v>90</v>
      </c>
      <c r="C1074" t="s">
        <v>93</v>
      </c>
      <c r="D1074" t="s">
        <v>56</v>
      </c>
      <c r="E1074" t="s">
        <v>102</v>
      </c>
      <c r="F1074" s="0">
        <v>17</v>
      </c>
      <c r="G1074" s="0"/>
      <c r="H1074" s="0"/>
      <c r="I1074" s="0"/>
      <c r="J1074" s="0"/>
      <c r="K1074" s="0"/>
      <c r="L1074" s="0"/>
      <c r="M1074" s="0"/>
      <c r="N1074" s="0"/>
      <c r="O1074" s="0"/>
      <c r="P1074" s="0"/>
      <c r="Q1074" s="0"/>
      <c r="R1074" s="0">
        <v>15</v>
      </c>
      <c r="S1074" s="0">
        <v>134.65458679199219</v>
      </c>
      <c r="T1074" s="0">
        <v>11.604076385498047</v>
      </c>
      <c r="U1074" s="0">
        <v>74.039154052734375</v>
      </c>
      <c r="V1074" s="0">
        <v>88.75</v>
      </c>
      <c r="W1074" s="0">
        <v>79.533332824707031</v>
      </c>
      <c r="X1074">
        <f t="shared" si="48"/>
        <v>2.2244817352294923</v>
      </c>
      <c r="Y1074">
        <f t="shared" si="49"/>
        <v>2.1387300109863281</v>
      </c>
      <c r="Z1074">
        <f t="shared" si="50"/>
        <v>8.5751688480377203E-2</v>
      </c>
    </row>
    <row r="1075">
      <c r="A1075" t="s">
        <v>89</v>
      </c>
      <c r="B1075" t="s">
        <v>90</v>
      </c>
      <c r="C1075" t="s">
        <v>93</v>
      </c>
      <c r="D1075" t="s">
        <v>56</v>
      </c>
      <c r="E1075" t="s">
        <v>102</v>
      </c>
      <c r="F1075" s="0">
        <v>18</v>
      </c>
      <c r="G1075" s="0"/>
      <c r="H1075" s="0"/>
      <c r="I1075" s="0"/>
      <c r="J1075" s="0"/>
      <c r="K1075" s="0"/>
      <c r="L1075" s="0"/>
      <c r="M1075" s="0"/>
      <c r="N1075" s="0"/>
      <c r="O1075" s="0"/>
      <c r="P1075" s="0"/>
      <c r="Q1075" s="0"/>
      <c r="R1075" s="0">
        <v>15</v>
      </c>
      <c r="S1075" s="0">
        <v>129.95149230957031</v>
      </c>
      <c r="T1075" s="0">
        <v>11.399626731872559</v>
      </c>
      <c r="U1075" s="0">
        <v>74.039154052734375</v>
      </c>
      <c r="V1075" s="0">
        <v>88.75</v>
      </c>
      <c r="W1075" s="0">
        <v>76.066665649414063</v>
      </c>
      <c r="X1075">
        <f t="shared" si="48"/>
        <v>2.2347127532958986</v>
      </c>
      <c r="Y1075">
        <f t="shared" si="49"/>
        <v>2.2012300872802735</v>
      </c>
      <c r="Z1075">
        <f t="shared" si="50"/>
        <v>3.3482558727264404E-2</v>
      </c>
    </row>
    <row r="1076">
      <c r="A1076" t="s">
        <v>89</v>
      </c>
      <c r="B1076" t="s">
        <v>90</v>
      </c>
      <c r="C1076" t="s">
        <v>93</v>
      </c>
      <c r="D1076" t="s">
        <v>56</v>
      </c>
      <c r="E1076" t="s">
        <v>102</v>
      </c>
      <c r="F1076" s="0">
        <v>19</v>
      </c>
      <c r="G1076" s="0"/>
      <c r="H1076" s="0"/>
      <c r="I1076" s="0"/>
      <c r="J1076" s="0"/>
      <c r="K1076" s="0"/>
      <c r="L1076" s="0"/>
      <c r="M1076" s="0"/>
      <c r="N1076" s="0"/>
      <c r="O1076" s="0"/>
      <c r="P1076" s="0"/>
      <c r="Q1076" s="0"/>
      <c r="R1076" s="0">
        <v>15</v>
      </c>
      <c r="S1076" s="0">
        <v>136.66812133789062</v>
      </c>
      <c r="T1076" s="0">
        <v>11.69051456451416</v>
      </c>
      <c r="U1076" s="0">
        <v>74.039154052734375</v>
      </c>
      <c r="V1076" s="0">
        <v>88.75</v>
      </c>
      <c r="W1076" s="0">
        <v>72.599998474121094</v>
      </c>
      <c r="X1076">
        <f t="shared" si="48"/>
        <v>2.3920642089843751</v>
      </c>
      <c r="Y1076">
        <f t="shared" si="49"/>
        <v>2.7771299743652342</v>
      </c>
      <c r="Z1076">
        <f t="shared" si="50"/>
        <v>-0.38506576538085935</v>
      </c>
    </row>
    <row r="1077">
      <c r="A1077" t="s">
        <v>89</v>
      </c>
      <c r="B1077" t="s">
        <v>90</v>
      </c>
      <c r="C1077" t="s">
        <v>93</v>
      </c>
      <c r="D1077" t="s">
        <v>56</v>
      </c>
      <c r="E1077" t="s">
        <v>102</v>
      </c>
      <c r="F1077" s="0">
        <v>20</v>
      </c>
      <c r="G1077" s="0"/>
      <c r="H1077" s="0"/>
      <c r="I1077" s="0"/>
      <c r="J1077" s="0"/>
      <c r="K1077" s="0"/>
      <c r="L1077" s="0"/>
      <c r="M1077" s="0"/>
      <c r="N1077" s="0"/>
      <c r="O1077" s="0"/>
      <c r="P1077" s="0"/>
      <c r="Q1077" s="0"/>
      <c r="R1077" s="0">
        <v>15</v>
      </c>
      <c r="S1077" s="0">
        <v>127.46871185302734</v>
      </c>
      <c r="T1077" s="0">
        <v>11.290204048156738</v>
      </c>
      <c r="U1077" s="0">
        <v>74.039154052734375</v>
      </c>
      <c r="V1077" s="0">
        <v>88.75</v>
      </c>
      <c r="W1077" s="0">
        <v>70.933334350585938</v>
      </c>
      <c r="X1077">
        <f t="shared" si="48"/>
        <v>2.4180789184570313</v>
      </c>
      <c r="Y1077">
        <f t="shared" si="49"/>
        <v>2.6635498809814453</v>
      </c>
      <c r="Z1077">
        <f t="shared" si="50"/>
        <v>-0.24547096252441405</v>
      </c>
    </row>
    <row r="1078">
      <c r="A1078" t="s">
        <v>89</v>
      </c>
      <c r="B1078" t="s">
        <v>90</v>
      </c>
      <c r="C1078" t="s">
        <v>93</v>
      </c>
      <c r="D1078" t="s">
        <v>56</v>
      </c>
      <c r="E1078" t="s">
        <v>102</v>
      </c>
      <c r="F1078" s="0">
        <v>21</v>
      </c>
      <c r="G1078" s="0"/>
      <c r="H1078" s="0"/>
      <c r="I1078" s="0"/>
      <c r="J1078" s="0"/>
      <c r="K1078" s="0"/>
      <c r="L1078" s="0"/>
      <c r="M1078" s="0"/>
      <c r="N1078" s="0"/>
      <c r="O1078" s="0"/>
      <c r="P1078" s="0"/>
      <c r="Q1078" s="0"/>
      <c r="R1078" s="0">
        <v>15</v>
      </c>
      <c r="S1078" s="0">
        <v>113.52585601806641</v>
      </c>
      <c r="T1078" s="0">
        <v>10.654850959777832</v>
      </c>
      <c r="U1078" s="0">
        <v>74.039154052734375</v>
      </c>
      <c r="V1078" s="0">
        <v>88.75</v>
      </c>
      <c r="W1078" s="0">
        <v>70</v>
      </c>
      <c r="X1078">
        <f t="shared" si="48"/>
        <v>2.2933309936523436</v>
      </c>
      <c r="Y1078">
        <f t="shared" si="49"/>
        <v>2.5054298400878907</v>
      </c>
      <c r="Z1078">
        <f t="shared" si="50"/>
        <v>-0.21209883213043212</v>
      </c>
    </row>
    <row r="1079">
      <c r="A1079" t="s">
        <v>89</v>
      </c>
      <c r="B1079" t="s">
        <v>90</v>
      </c>
      <c r="C1079" t="s">
        <v>93</v>
      </c>
      <c r="D1079" t="s">
        <v>56</v>
      </c>
      <c r="E1079" t="s">
        <v>102</v>
      </c>
      <c r="F1079" s="0">
        <v>22</v>
      </c>
      <c r="G1079" s="0"/>
      <c r="H1079" s="0"/>
      <c r="I1079" s="0"/>
      <c r="J1079" s="0"/>
      <c r="K1079" s="0"/>
      <c r="L1079" s="0"/>
      <c r="M1079" s="0"/>
      <c r="N1079" s="0"/>
      <c r="O1079" s="0"/>
      <c r="P1079" s="0"/>
      <c r="Q1079" s="0"/>
      <c r="R1079" s="0">
        <v>15</v>
      </c>
      <c r="S1079" s="0">
        <v>98.437332153320312</v>
      </c>
      <c r="T1079" s="0">
        <v>9.9215593338012695</v>
      </c>
      <c r="U1079" s="0">
        <v>74.039154052734375</v>
      </c>
      <c r="V1079" s="0">
        <v>88.75</v>
      </c>
      <c r="W1079" s="0">
        <v>69.133331298828125</v>
      </c>
      <c r="X1079">
        <f t="shared" si="48"/>
        <v>2.1642139434814451</v>
      </c>
      <c r="Y1079">
        <f t="shared" si="49"/>
        <v>2.455089797973633</v>
      </c>
      <c r="Z1079">
        <f t="shared" si="50"/>
        <v>-0.29087605476379397</v>
      </c>
    </row>
    <row r="1080">
      <c r="A1080" t="s">
        <v>89</v>
      </c>
      <c r="B1080" t="s">
        <v>90</v>
      </c>
      <c r="C1080" t="s">
        <v>93</v>
      </c>
      <c r="D1080" t="s">
        <v>56</v>
      </c>
      <c r="E1080" t="s">
        <v>102</v>
      </c>
      <c r="F1080" s="0">
        <v>23</v>
      </c>
      <c r="G1080" s="0"/>
      <c r="H1080" s="0"/>
      <c r="I1080" s="0"/>
      <c r="J1080" s="0"/>
      <c r="K1080" s="0"/>
      <c r="L1080" s="0"/>
      <c r="M1080" s="0"/>
      <c r="N1080" s="0"/>
      <c r="O1080" s="0"/>
      <c r="P1080" s="0"/>
      <c r="Q1080" s="0"/>
      <c r="R1080" s="0">
        <v>15</v>
      </c>
      <c r="S1080" s="0">
        <v>97.900009155273438</v>
      </c>
      <c r="T1080" s="0">
        <v>9.8944435119628906</v>
      </c>
      <c r="U1080" s="0">
        <v>74.039154052734375</v>
      </c>
      <c r="V1080" s="0">
        <v>88.75</v>
      </c>
      <c r="W1080" s="0">
        <v>68.400001525878906</v>
      </c>
      <c r="X1080">
        <f t="shared" si="48"/>
        <v>2.1390756225585936</v>
      </c>
      <c r="Y1080">
        <f t="shared" si="49"/>
        <v>2.4419599914550782</v>
      </c>
      <c r="Z1080">
        <f t="shared" si="50"/>
        <v>-0.30288431167602536</v>
      </c>
    </row>
    <row r="1081">
      <c r="A1081" t="s">
        <v>89</v>
      </c>
      <c r="B1081" t="s">
        <v>90</v>
      </c>
      <c r="C1081" t="s">
        <v>93</v>
      </c>
      <c r="D1081" t="s">
        <v>56</v>
      </c>
      <c r="E1081" t="s">
        <v>102</v>
      </c>
      <c r="F1081" s="0">
        <v>24</v>
      </c>
      <c r="G1081" s="0"/>
      <c r="H1081" s="0"/>
      <c r="I1081" s="0"/>
      <c r="J1081" s="0"/>
      <c r="K1081" s="0"/>
      <c r="L1081" s="0"/>
      <c r="M1081" s="0"/>
      <c r="N1081" s="0"/>
      <c r="O1081" s="0"/>
      <c r="P1081" s="0"/>
      <c r="Q1081" s="0"/>
      <c r="R1081" s="0">
        <v>15</v>
      </c>
      <c r="S1081" s="0">
        <v>86.879585266113281</v>
      </c>
      <c r="T1081" s="0">
        <v>9.3209218978881836</v>
      </c>
      <c r="U1081" s="0">
        <v>74.039154052734375</v>
      </c>
      <c r="V1081" s="0">
        <v>88.75</v>
      </c>
      <c r="W1081" s="0">
        <v>68.733329772949219</v>
      </c>
      <c r="X1081">
        <f t="shared" si="48"/>
        <v>2.1267546844482421</v>
      </c>
      <c r="Y1081">
        <f t="shared" si="49"/>
        <v>2.3770598602294921</v>
      </c>
      <c r="Z1081">
        <f t="shared" si="50"/>
        <v>-0.25030529022216796</v>
      </c>
    </row>
    <row r="1082">
      <c r="A1082" t="s">
        <v>89</v>
      </c>
      <c r="B1082" t="s">
        <v>90</v>
      </c>
      <c r="C1082" t="s">
        <v>93</v>
      </c>
      <c r="D1082" t="s">
        <v>56</v>
      </c>
      <c r="E1082" t="s">
        <v>103</v>
      </c>
      <c r="F1082" s="0">
        <v>1</v>
      </c>
      <c r="G1082" s="0"/>
      <c r="H1082" s="0"/>
      <c r="I1082" s="0"/>
      <c r="J1082" s="0"/>
      <c r="K1082" s="0"/>
      <c r="L1082" s="0"/>
      <c r="M1082" s="0"/>
      <c r="N1082" s="0"/>
      <c r="O1082" s="0"/>
      <c r="P1082" s="0"/>
      <c r="Q1082" s="0"/>
      <c r="R1082" s="0">
        <v>15</v>
      </c>
      <c r="S1082" s="0">
        <v>76.683235168457031</v>
      </c>
      <c r="T1082" s="0">
        <v>8.7568960189819336</v>
      </c>
      <c r="U1082" s="0">
        <v>80.284385681152344</v>
      </c>
      <c r="V1082" s="0">
        <v>97.25</v>
      </c>
      <c r="W1082" s="0">
        <v>73.800003051757812</v>
      </c>
      <c r="X1082">
        <f t="shared" si="48"/>
        <v>2.1690586853027343</v>
      </c>
      <c r="Y1082">
        <f t="shared" si="49"/>
        <v>2.4090396881103517</v>
      </c>
      <c r="Z1082">
        <f t="shared" si="50"/>
        <v>-0.2399812889099121</v>
      </c>
    </row>
    <row r="1083">
      <c r="A1083" t="s">
        <v>89</v>
      </c>
      <c r="B1083" t="s">
        <v>90</v>
      </c>
      <c r="C1083" t="s">
        <v>93</v>
      </c>
      <c r="D1083" t="s">
        <v>56</v>
      </c>
      <c r="E1083" t="s">
        <v>103</v>
      </c>
      <c r="F1083" s="0">
        <v>2</v>
      </c>
      <c r="G1083" s="0"/>
      <c r="H1083" s="0"/>
      <c r="I1083" s="0"/>
      <c r="J1083" s="0"/>
      <c r="K1083" s="0"/>
      <c r="L1083" s="0"/>
      <c r="M1083" s="0"/>
      <c r="N1083" s="0"/>
      <c r="O1083" s="0"/>
      <c r="P1083" s="0"/>
      <c r="Q1083" s="0"/>
      <c r="R1083" s="0">
        <v>15</v>
      </c>
      <c r="S1083" s="0">
        <v>97.292091369628906</v>
      </c>
      <c r="T1083" s="0">
        <v>9.8636751174926758</v>
      </c>
      <c r="U1083" s="0">
        <v>80.284385681152344</v>
      </c>
      <c r="V1083" s="0">
        <v>97.25</v>
      </c>
      <c r="W1083" s="0">
        <v>73.533332824707031</v>
      </c>
      <c r="X1083">
        <f t="shared" si="48"/>
        <v>2.137083206176758</v>
      </c>
      <c r="Y1083">
        <f t="shared" si="49"/>
        <v>2.4865500640869143</v>
      </c>
      <c r="Z1083">
        <f t="shared" si="50"/>
        <v>-0.34946671485900876</v>
      </c>
    </row>
    <row r="1084">
      <c r="A1084" t="s">
        <v>89</v>
      </c>
      <c r="B1084" t="s">
        <v>90</v>
      </c>
      <c r="C1084" t="s">
        <v>93</v>
      </c>
      <c r="D1084" t="s">
        <v>56</v>
      </c>
      <c r="E1084" t="s">
        <v>103</v>
      </c>
      <c r="F1084" s="0">
        <v>3</v>
      </c>
      <c r="G1084" s="0"/>
      <c r="H1084" s="0"/>
      <c r="I1084" s="0"/>
      <c r="J1084" s="0"/>
      <c r="K1084" s="0"/>
      <c r="L1084" s="0"/>
      <c r="M1084" s="0"/>
      <c r="N1084" s="0"/>
      <c r="O1084" s="0"/>
      <c r="P1084" s="0"/>
      <c r="Q1084" s="0"/>
      <c r="R1084" s="0">
        <v>15</v>
      </c>
      <c r="S1084" s="0">
        <v>95.831069946289063</v>
      </c>
      <c r="T1084" s="0">
        <v>9.7893342971801758</v>
      </c>
      <c r="U1084" s="0">
        <v>80.284385681152344</v>
      </c>
      <c r="V1084" s="0">
        <v>97.25</v>
      </c>
      <c r="W1084" s="0">
        <v>73.333335876464844</v>
      </c>
      <c r="X1084">
        <f t="shared" si="48"/>
        <v>2.134671936035156</v>
      </c>
      <c r="Y1084">
        <f t="shared" si="49"/>
        <v>2.4874099731445312</v>
      </c>
      <c r="Z1084">
        <f t="shared" si="50"/>
        <v>-0.35273797988891603</v>
      </c>
    </row>
    <row r="1085">
      <c r="A1085" t="s">
        <v>89</v>
      </c>
      <c r="B1085" t="s">
        <v>90</v>
      </c>
      <c r="C1085" t="s">
        <v>93</v>
      </c>
      <c r="D1085" t="s">
        <v>56</v>
      </c>
      <c r="E1085" t="s">
        <v>103</v>
      </c>
      <c r="F1085" s="0">
        <v>4</v>
      </c>
      <c r="G1085" s="0"/>
      <c r="H1085" s="0"/>
      <c r="I1085" s="0"/>
      <c r="J1085" s="0"/>
      <c r="K1085" s="0"/>
      <c r="L1085" s="0"/>
      <c r="M1085" s="0"/>
      <c r="N1085" s="0"/>
      <c r="O1085" s="0"/>
      <c r="P1085" s="0"/>
      <c r="Q1085" s="0"/>
      <c r="R1085" s="0">
        <v>15</v>
      </c>
      <c r="S1085" s="0">
        <v>701.705078125</v>
      </c>
      <c r="T1085" s="0">
        <v>26.489715576171875</v>
      </c>
      <c r="U1085" s="0">
        <v>80.284385681152344</v>
      </c>
      <c r="V1085" s="0">
        <v>97.25</v>
      </c>
      <c r="W1085" s="0">
        <v>72.933334350585937</v>
      </c>
      <c r="X1085">
        <f t="shared" si="48"/>
        <v>2.2727172088623049</v>
      </c>
      <c r="Y1085">
        <f t="shared" si="49"/>
        <v>3.3478797912597655</v>
      </c>
      <c r="Z1085">
        <f t="shared" si="50"/>
        <v>-1.075162696838379</v>
      </c>
    </row>
    <row r="1086">
      <c r="A1086" t="s">
        <v>89</v>
      </c>
      <c r="B1086" t="s">
        <v>90</v>
      </c>
      <c r="C1086" t="s">
        <v>93</v>
      </c>
      <c r="D1086" t="s">
        <v>56</v>
      </c>
      <c r="E1086" t="s">
        <v>103</v>
      </c>
      <c r="F1086" s="0">
        <v>5</v>
      </c>
      <c r="G1086" s="0"/>
      <c r="H1086" s="0"/>
      <c r="I1086" s="0"/>
      <c r="J1086" s="0"/>
      <c r="K1086" s="0"/>
      <c r="L1086" s="0"/>
      <c r="M1086" s="0"/>
      <c r="N1086" s="0"/>
      <c r="O1086" s="0"/>
      <c r="P1086" s="0"/>
      <c r="Q1086" s="0"/>
      <c r="R1086" s="0">
        <v>15</v>
      </c>
      <c r="S1086" s="0">
        <v>668.58148193359375</v>
      </c>
      <c r="T1086" s="0">
        <v>25.856943130493164</v>
      </c>
      <c r="U1086" s="0">
        <v>80.284385681152344</v>
      </c>
      <c r="V1086" s="0">
        <v>97.25</v>
      </c>
      <c r="W1086" s="0">
        <v>72.133331298828125</v>
      </c>
      <c r="X1086">
        <f t="shared" si="48"/>
        <v>2.6184221649169923</v>
      </c>
      <c r="Y1086">
        <f t="shared" si="49"/>
        <v>3.6865498352050783</v>
      </c>
      <c r="Z1086">
        <f t="shared" si="50"/>
        <v>-1.0681277847290038</v>
      </c>
    </row>
    <row r="1087">
      <c r="A1087" t="s">
        <v>89</v>
      </c>
      <c r="B1087" t="s">
        <v>90</v>
      </c>
      <c r="C1087" t="s">
        <v>93</v>
      </c>
      <c r="D1087" t="s">
        <v>56</v>
      </c>
      <c r="E1087" t="s">
        <v>103</v>
      </c>
      <c r="F1087" s="0">
        <v>6</v>
      </c>
      <c r="G1087" s="0"/>
      <c r="H1087" s="0"/>
      <c r="I1087" s="0"/>
      <c r="J1087" s="0"/>
      <c r="K1087" s="0"/>
      <c r="L1087" s="0"/>
      <c r="M1087" s="0"/>
      <c r="N1087" s="0"/>
      <c r="O1087" s="0"/>
      <c r="P1087" s="0"/>
      <c r="Q1087" s="0"/>
      <c r="R1087" s="0">
        <v>15</v>
      </c>
      <c r="S1087" s="0">
        <v>335.4703369140625</v>
      </c>
      <c r="T1087" s="0">
        <v>18.315849304199219</v>
      </c>
      <c r="U1087" s="0">
        <v>80.284385681152344</v>
      </c>
      <c r="V1087" s="0">
        <v>97.25</v>
      </c>
      <c r="W1087" s="0">
        <v>72.199996948242188</v>
      </c>
      <c r="X1087">
        <f t="shared" si="48"/>
        <v>3.6358101654052732</v>
      </c>
      <c r="Y1087">
        <f t="shared" si="49"/>
        <v>4.301429901123047</v>
      </c>
      <c r="Z1087">
        <f t="shared" si="50"/>
        <v>-0.66561973571777344</v>
      </c>
    </row>
    <row r="1088">
      <c r="A1088" t="s">
        <v>89</v>
      </c>
      <c r="B1088" t="s">
        <v>90</v>
      </c>
      <c r="C1088" t="s">
        <v>93</v>
      </c>
      <c r="D1088" t="s">
        <v>56</v>
      </c>
      <c r="E1088" t="s">
        <v>103</v>
      </c>
      <c r="F1088" s="0">
        <v>7</v>
      </c>
      <c r="G1088" s="0"/>
      <c r="H1088" s="0"/>
      <c r="I1088" s="0"/>
      <c r="J1088" s="0"/>
      <c r="K1088" s="0"/>
      <c r="L1088" s="0"/>
      <c r="M1088" s="0"/>
      <c r="N1088" s="0"/>
      <c r="O1088" s="0"/>
      <c r="P1088" s="0"/>
      <c r="Q1088" s="0"/>
      <c r="R1088" s="0">
        <v>15</v>
      </c>
      <c r="S1088" s="0">
        <v>991.7442626953125</v>
      </c>
      <c r="T1088" s="0">
        <v>31.491971969604492</v>
      </c>
      <c r="U1088" s="0">
        <v>80.284385681152344</v>
      </c>
      <c r="V1088" s="0">
        <v>97.25</v>
      </c>
      <c r="W1088" s="0">
        <v>75.933334350585938</v>
      </c>
      <c r="X1088">
        <f t="shared" si="48"/>
        <v>5.5882708740234373</v>
      </c>
      <c r="Y1088">
        <f t="shared" si="49"/>
        <v>5.7768397521972652</v>
      </c>
      <c r="Z1088">
        <f t="shared" si="50"/>
        <v>-0.1885689067840576</v>
      </c>
    </row>
    <row r="1089">
      <c r="A1089" t="s">
        <v>89</v>
      </c>
      <c r="B1089" t="s">
        <v>90</v>
      </c>
      <c r="C1089" t="s">
        <v>93</v>
      </c>
      <c r="D1089" t="s">
        <v>56</v>
      </c>
      <c r="E1089" t="s">
        <v>103</v>
      </c>
      <c r="F1089" s="0">
        <v>8</v>
      </c>
      <c r="G1089" s="0"/>
      <c r="H1089" s="0"/>
      <c r="I1089" s="0"/>
      <c r="J1089" s="0"/>
      <c r="K1089" s="0"/>
      <c r="L1089" s="0"/>
      <c r="M1089" s="0"/>
      <c r="N1089" s="0"/>
      <c r="O1089" s="0"/>
      <c r="P1089" s="0"/>
      <c r="Q1089" s="0"/>
      <c r="R1089" s="0">
        <v>15</v>
      </c>
      <c r="S1089" s="0">
        <v>1117.78955078125</v>
      </c>
      <c r="T1089" s="0">
        <v>33.433361053466797</v>
      </c>
      <c r="U1089" s="0">
        <v>80.284385681152344</v>
      </c>
      <c r="V1089" s="0">
        <v>97.25</v>
      </c>
      <c r="W1089" s="0">
        <v>80.933334350585938</v>
      </c>
      <c r="X1089">
        <f t="shared" si="48"/>
        <v>5.7212988281249997</v>
      </c>
      <c r="Y1089">
        <f t="shared" si="49"/>
        <v>5.839860076904297</v>
      </c>
      <c r="Z1089">
        <f t="shared" si="50"/>
        <v>-0.11856122732162476</v>
      </c>
    </row>
    <row r="1090">
      <c r="A1090" t="s">
        <v>89</v>
      </c>
      <c r="B1090" t="s">
        <v>90</v>
      </c>
      <c r="C1090" t="s">
        <v>93</v>
      </c>
      <c r="D1090" t="s">
        <v>56</v>
      </c>
      <c r="E1090" t="s">
        <v>103</v>
      </c>
      <c r="F1090" s="0">
        <v>9</v>
      </c>
      <c r="G1090" s="0"/>
      <c r="H1090" s="0"/>
      <c r="I1090" s="0"/>
      <c r="J1090" s="0"/>
      <c r="K1090" s="0"/>
      <c r="L1090" s="0"/>
      <c r="M1090" s="0"/>
      <c r="N1090" s="0"/>
      <c r="O1090" s="0"/>
      <c r="P1090" s="0"/>
      <c r="Q1090" s="0"/>
      <c r="R1090" s="0">
        <v>15</v>
      </c>
      <c r="S1090" s="0">
        <v>1168.8206787109375</v>
      </c>
      <c r="T1090" s="0">
        <v>34.188018798828125</v>
      </c>
      <c r="U1090" s="0">
        <v>80.284385681152344</v>
      </c>
      <c r="V1090" s="0">
        <v>97.25</v>
      </c>
      <c r="W1090" s="0">
        <v>86.400001525878906</v>
      </c>
      <c r="X1090">
        <f t="shared" si="48"/>
        <v>5.262888336181641</v>
      </c>
      <c r="Y1090">
        <f t="shared" si="49"/>
        <v>5.4960200500488279</v>
      </c>
      <c r="Z1090">
        <f t="shared" si="50"/>
        <v>-0.23313167095184326</v>
      </c>
    </row>
    <row r="1091">
      <c r="A1091" t="s">
        <v>89</v>
      </c>
      <c r="B1091" t="s">
        <v>90</v>
      </c>
      <c r="C1091" t="s">
        <v>93</v>
      </c>
      <c r="D1091" t="s">
        <v>56</v>
      </c>
      <c r="E1091" t="s">
        <v>103</v>
      </c>
      <c r="F1091" s="0">
        <v>10</v>
      </c>
      <c r="G1091" s="0"/>
      <c r="H1091" s="0"/>
      <c r="I1091" s="0"/>
      <c r="J1091" s="0"/>
      <c r="K1091" s="0"/>
      <c r="L1091" s="0"/>
      <c r="M1091" s="0"/>
      <c r="N1091" s="0"/>
      <c r="O1091" s="0"/>
      <c r="P1091" s="0"/>
      <c r="Q1091" s="0"/>
      <c r="R1091" s="0">
        <v>15</v>
      </c>
      <c r="S1091" s="0">
        <v>1195.74072265625</v>
      </c>
      <c r="T1091" s="0">
        <v>34.579483032226563</v>
      </c>
      <c r="U1091" s="0">
        <v>80.284385681152344</v>
      </c>
      <c r="V1091" s="0">
        <v>97.25</v>
      </c>
      <c r="W1091" s="0">
        <v>90.133331298828125</v>
      </c>
      <c r="X1091">
        <f t="shared" ref="X1091:X1154" si="51">G1091*R1091/1000</f>
        <v>4.7597117614746089</v>
      </c>
      <c r="Y1091">
        <f t="shared" ref="Y1091:Y1154" si="52">H1091*R1091/1000</f>
        <v>5.2656802368164062</v>
      </c>
      <c r="Z1091">
        <f t="shared" ref="Z1091:Z1154" si="53">I1091*R1091/1000</f>
        <v>-0.50596818923950193</v>
      </c>
    </row>
    <row r="1092">
      <c r="A1092" t="s">
        <v>89</v>
      </c>
      <c r="B1092" t="s">
        <v>90</v>
      </c>
      <c r="C1092" t="s">
        <v>93</v>
      </c>
      <c r="D1092" t="s">
        <v>56</v>
      </c>
      <c r="E1092" t="s">
        <v>103</v>
      </c>
      <c r="F1092" s="0">
        <v>11</v>
      </c>
      <c r="G1092" s="0"/>
      <c r="H1092" s="0"/>
      <c r="I1092" s="0"/>
      <c r="J1092" s="0"/>
      <c r="K1092" s="0"/>
      <c r="L1092" s="0"/>
      <c r="M1092" s="0"/>
      <c r="N1092" s="0"/>
      <c r="O1092" s="0"/>
      <c r="P1092" s="0"/>
      <c r="Q1092" s="0"/>
      <c r="R1092" s="0">
        <v>15</v>
      </c>
      <c r="S1092" s="0">
        <v>1179.1009521484375</v>
      </c>
      <c r="T1092" s="0">
        <v>34.338039398193359</v>
      </c>
      <c r="U1092" s="0">
        <v>80.284385681152344</v>
      </c>
      <c r="V1092" s="0">
        <v>97.25</v>
      </c>
      <c r="W1092" s="0">
        <v>92.066665649414063</v>
      </c>
      <c r="X1092">
        <f t="shared" si="51"/>
        <v>4.6558671569824215</v>
      </c>
      <c r="Y1092">
        <f t="shared" si="52"/>
        <v>4.6394897460937496</v>
      </c>
      <c r="Z1092">
        <f t="shared" si="53"/>
        <v>1.6377389430999756E-2</v>
      </c>
    </row>
    <row r="1093">
      <c r="A1093" t="s">
        <v>89</v>
      </c>
      <c r="B1093" t="s">
        <v>90</v>
      </c>
      <c r="C1093" t="s">
        <v>93</v>
      </c>
      <c r="D1093" t="s">
        <v>56</v>
      </c>
      <c r="E1093" t="s">
        <v>103</v>
      </c>
      <c r="F1093" s="0">
        <v>12</v>
      </c>
      <c r="G1093" s="0"/>
      <c r="H1093" s="0"/>
      <c r="I1093" s="0"/>
      <c r="J1093" s="0"/>
      <c r="K1093" s="0"/>
      <c r="L1093" s="0"/>
      <c r="M1093" s="0"/>
      <c r="N1093" s="0"/>
      <c r="O1093" s="0"/>
      <c r="P1093" s="0"/>
      <c r="Q1093" s="0"/>
      <c r="R1093" s="0">
        <v>15</v>
      </c>
      <c r="S1093" s="0">
        <v>2676.330322265625</v>
      </c>
      <c r="T1093" s="0">
        <v>51.733261108398438</v>
      </c>
      <c r="U1093" s="0">
        <v>80.284385681152344</v>
      </c>
      <c r="V1093" s="0">
        <v>97.25</v>
      </c>
      <c r="W1093" s="0">
        <v>90.466667175292969</v>
      </c>
      <c r="X1093">
        <f t="shared" si="51"/>
        <v>4.6377378845214841</v>
      </c>
      <c r="Y1093">
        <f t="shared" si="52"/>
        <v>2.4293199920654298</v>
      </c>
      <c r="Z1093">
        <f t="shared" si="53"/>
        <v>2.2084176635742185</v>
      </c>
    </row>
    <row r="1094">
      <c r="A1094" t="s">
        <v>89</v>
      </c>
      <c r="B1094" t="s">
        <v>90</v>
      </c>
      <c r="C1094" t="s">
        <v>93</v>
      </c>
      <c r="D1094" t="s">
        <v>56</v>
      </c>
      <c r="E1094" t="s">
        <v>103</v>
      </c>
      <c r="F1094" s="0">
        <v>13</v>
      </c>
      <c r="G1094" s="0"/>
      <c r="H1094" s="0"/>
      <c r="I1094" s="0"/>
      <c r="J1094" s="0"/>
      <c r="K1094" s="0"/>
      <c r="L1094" s="0"/>
      <c r="M1094" s="0"/>
      <c r="N1094" s="0"/>
      <c r="O1094" s="0"/>
      <c r="P1094" s="0"/>
      <c r="Q1094" s="0"/>
      <c r="R1094" s="0">
        <v>15</v>
      </c>
      <c r="S1094" s="0">
        <v>2990.59423828125</v>
      </c>
      <c r="T1094" s="0">
        <v>54.686325073242188</v>
      </c>
      <c r="U1094" s="0">
        <v>80.284385681152344</v>
      </c>
      <c r="V1094" s="0">
        <v>97.25</v>
      </c>
      <c r="W1094" s="0">
        <v>90.266670227050781</v>
      </c>
      <c r="X1094">
        <f t="shared" si="51"/>
        <v>4.5745916748046875</v>
      </c>
      <c r="Y1094">
        <f t="shared" si="52"/>
        <v>2.2931602478027342</v>
      </c>
      <c r="Z1094">
        <f t="shared" si="53"/>
        <v>2.281431655883789</v>
      </c>
    </row>
    <row r="1095">
      <c r="A1095" t="s">
        <v>89</v>
      </c>
      <c r="B1095" t="s">
        <v>90</v>
      </c>
      <c r="C1095" t="s">
        <v>93</v>
      </c>
      <c r="D1095" t="s">
        <v>56</v>
      </c>
      <c r="E1095" t="s">
        <v>103</v>
      </c>
      <c r="F1095" s="0">
        <v>14</v>
      </c>
      <c r="G1095" s="0"/>
      <c r="H1095" s="0"/>
      <c r="I1095" s="0"/>
      <c r="J1095" s="0"/>
      <c r="K1095" s="0"/>
      <c r="L1095" s="0"/>
      <c r="M1095" s="0"/>
      <c r="N1095" s="0"/>
      <c r="O1095" s="0"/>
      <c r="P1095" s="0"/>
      <c r="Q1095" s="0"/>
      <c r="R1095" s="0">
        <v>15</v>
      </c>
      <c r="S1095" s="0">
        <v>2876.839111328125</v>
      </c>
      <c r="T1095" s="0">
        <v>53.636173248291016</v>
      </c>
      <c r="U1095" s="0">
        <v>80.284385681152344</v>
      </c>
      <c r="V1095" s="0">
        <v>97.25</v>
      </c>
      <c r="W1095" s="0">
        <v>91.400001525878906</v>
      </c>
      <c r="X1095">
        <f t="shared" si="51"/>
        <v>4.5509820556640621</v>
      </c>
      <c r="Y1095">
        <f t="shared" si="52"/>
        <v>2.3570899200439452</v>
      </c>
      <c r="Z1095">
        <f t="shared" si="53"/>
        <v>2.1938921356201173</v>
      </c>
    </row>
    <row r="1096">
      <c r="A1096" t="s">
        <v>89</v>
      </c>
      <c r="B1096" t="s">
        <v>90</v>
      </c>
      <c r="C1096" t="s">
        <v>93</v>
      </c>
      <c r="D1096" t="s">
        <v>56</v>
      </c>
      <c r="E1096" t="s">
        <v>103</v>
      </c>
      <c r="F1096" s="0">
        <v>15</v>
      </c>
      <c r="G1096" s="0"/>
      <c r="H1096" s="0"/>
      <c r="I1096" s="0"/>
      <c r="J1096" s="0"/>
      <c r="K1096" s="0"/>
      <c r="L1096" s="0"/>
      <c r="M1096" s="0"/>
      <c r="N1096" s="0"/>
      <c r="O1096" s="0"/>
      <c r="P1096" s="0"/>
      <c r="Q1096" s="0"/>
      <c r="R1096" s="0">
        <v>15</v>
      </c>
      <c r="S1096" s="0">
        <v>2229.94384765625</v>
      </c>
      <c r="T1096" s="0">
        <v>47.222282409667969</v>
      </c>
      <c r="U1096" s="0">
        <v>80.284385681152344</v>
      </c>
      <c r="V1096" s="0">
        <v>97.25</v>
      </c>
      <c r="W1096" s="0">
        <v>91.333335876464844</v>
      </c>
      <c r="X1096">
        <f t="shared" si="51"/>
        <v>3.8725872802734376</v>
      </c>
      <c r="Y1096">
        <f t="shared" si="52"/>
        <v>2.3033301544189455</v>
      </c>
      <c r="Z1096">
        <f t="shared" si="53"/>
        <v>1.5692571258544923</v>
      </c>
    </row>
    <row r="1097">
      <c r="A1097" t="s">
        <v>89</v>
      </c>
      <c r="B1097" t="s">
        <v>90</v>
      </c>
      <c r="C1097" t="s">
        <v>93</v>
      </c>
      <c r="D1097" t="s">
        <v>56</v>
      </c>
      <c r="E1097" t="s">
        <v>103</v>
      </c>
      <c r="F1097" s="0">
        <v>16</v>
      </c>
      <c r="G1097" s="0"/>
      <c r="H1097" s="0"/>
      <c r="I1097" s="0"/>
      <c r="J1097" s="0"/>
      <c r="K1097" s="0"/>
      <c r="L1097" s="0"/>
      <c r="M1097" s="0"/>
      <c r="N1097" s="0"/>
      <c r="O1097" s="0"/>
      <c r="P1097" s="0"/>
      <c r="Q1097" s="0"/>
      <c r="R1097" s="0">
        <v>15</v>
      </c>
      <c r="S1097" s="0">
        <v>649.47174072265625</v>
      </c>
      <c r="T1097" s="0">
        <v>25.484735488891602</v>
      </c>
      <c r="U1097" s="0">
        <v>80.284385681152344</v>
      </c>
      <c r="V1097" s="0">
        <v>97.25</v>
      </c>
      <c r="W1097" s="0">
        <v>89.333335876464844</v>
      </c>
      <c r="X1097">
        <f t="shared" si="51"/>
        <v>3.0098085021972656</v>
      </c>
      <c r="Y1097">
        <f t="shared" si="52"/>
        <v>2.2886201477050783</v>
      </c>
      <c r="Z1097">
        <f t="shared" si="53"/>
        <v>0.72118835449218754</v>
      </c>
    </row>
    <row r="1098">
      <c r="A1098" t="s">
        <v>89</v>
      </c>
      <c r="B1098" t="s">
        <v>90</v>
      </c>
      <c r="C1098" t="s">
        <v>93</v>
      </c>
      <c r="D1098" t="s">
        <v>56</v>
      </c>
      <c r="E1098" t="s">
        <v>103</v>
      </c>
      <c r="F1098" s="0">
        <v>17</v>
      </c>
      <c r="G1098" s="0"/>
      <c r="H1098" s="0"/>
      <c r="I1098" s="0"/>
      <c r="J1098" s="0"/>
      <c r="K1098" s="0"/>
      <c r="L1098" s="0"/>
      <c r="M1098" s="0"/>
      <c r="N1098" s="0"/>
      <c r="O1098" s="0"/>
      <c r="P1098" s="0"/>
      <c r="Q1098" s="0"/>
      <c r="R1098" s="0">
        <v>15</v>
      </c>
      <c r="S1098" s="0">
        <v>141.7557373046875</v>
      </c>
      <c r="T1098" s="0">
        <v>11.906122207641602</v>
      </c>
      <c r="U1098" s="0">
        <v>80.284385681152344</v>
      </c>
      <c r="V1098" s="0">
        <v>97.25</v>
      </c>
      <c r="W1098" s="0">
        <v>86.466667175292969</v>
      </c>
      <c r="X1098">
        <f t="shared" si="51"/>
        <v>2.4911874389648436</v>
      </c>
      <c r="Y1098">
        <f t="shared" si="52"/>
        <v>2.2656898498535156</v>
      </c>
      <c r="Z1098">
        <f t="shared" si="53"/>
        <v>0.22549754619598389</v>
      </c>
    </row>
    <row r="1099">
      <c r="A1099" t="s">
        <v>89</v>
      </c>
      <c r="B1099" t="s">
        <v>90</v>
      </c>
      <c r="C1099" t="s">
        <v>93</v>
      </c>
      <c r="D1099" t="s">
        <v>56</v>
      </c>
      <c r="E1099" t="s">
        <v>103</v>
      </c>
      <c r="F1099" s="0">
        <v>18</v>
      </c>
      <c r="G1099" s="0"/>
      <c r="H1099" s="0"/>
      <c r="I1099" s="0"/>
      <c r="J1099" s="0"/>
      <c r="K1099" s="0"/>
      <c r="L1099" s="0"/>
      <c r="M1099" s="0"/>
      <c r="N1099" s="0"/>
      <c r="O1099" s="0"/>
      <c r="P1099" s="0"/>
      <c r="Q1099" s="0"/>
      <c r="R1099" s="0">
        <v>15</v>
      </c>
      <c r="S1099" s="0">
        <v>202.31817626953125</v>
      </c>
      <c r="T1099" s="0">
        <v>14.223859786987305</v>
      </c>
      <c r="U1099" s="0">
        <v>80.284385681152344</v>
      </c>
      <c r="V1099" s="0">
        <v>97.25</v>
      </c>
      <c r="W1099" s="0">
        <v>83.066665649414063</v>
      </c>
      <c r="X1099">
        <f t="shared" si="51"/>
        <v>2.6246804809570312</v>
      </c>
      <c r="Y1099">
        <f t="shared" si="52"/>
        <v>2.6710498809814451</v>
      </c>
      <c r="Z1099">
        <f t="shared" si="53"/>
        <v>-4.6369364261627195E-2</v>
      </c>
    </row>
    <row r="1100">
      <c r="A1100" t="s">
        <v>89</v>
      </c>
      <c r="B1100" t="s">
        <v>90</v>
      </c>
      <c r="C1100" t="s">
        <v>93</v>
      </c>
      <c r="D1100" t="s">
        <v>56</v>
      </c>
      <c r="E1100" t="s">
        <v>103</v>
      </c>
      <c r="F1100" s="0">
        <v>19</v>
      </c>
      <c r="G1100" s="0"/>
      <c r="H1100" s="0"/>
      <c r="I1100" s="0"/>
      <c r="J1100" s="0"/>
      <c r="K1100" s="0"/>
      <c r="L1100" s="0"/>
      <c r="M1100" s="0"/>
      <c r="N1100" s="0"/>
      <c r="O1100" s="0"/>
      <c r="P1100" s="0"/>
      <c r="Q1100" s="0"/>
      <c r="R1100" s="0">
        <v>15</v>
      </c>
      <c r="S1100" s="0">
        <v>184.99873352050781</v>
      </c>
      <c r="T1100" s="0">
        <v>13.601424217224121</v>
      </c>
      <c r="U1100" s="0">
        <v>80.284385681152344</v>
      </c>
      <c r="V1100" s="0">
        <v>97.25</v>
      </c>
      <c r="W1100" s="0">
        <v>81.133331298828125</v>
      </c>
      <c r="X1100">
        <f t="shared" si="51"/>
        <v>2.6581892395019531</v>
      </c>
      <c r="Y1100">
        <f t="shared" si="52"/>
        <v>2.9753398132324218</v>
      </c>
      <c r="Z1100">
        <f t="shared" si="53"/>
        <v>-0.31715074539184568</v>
      </c>
    </row>
    <row r="1101">
      <c r="A1101" t="s">
        <v>89</v>
      </c>
      <c r="B1101" t="s">
        <v>90</v>
      </c>
      <c r="C1101" t="s">
        <v>93</v>
      </c>
      <c r="D1101" t="s">
        <v>56</v>
      </c>
      <c r="E1101" t="s">
        <v>103</v>
      </c>
      <c r="F1101" s="0">
        <v>20</v>
      </c>
      <c r="G1101" s="0"/>
      <c r="H1101" s="0"/>
      <c r="I1101" s="0"/>
      <c r="J1101" s="0"/>
      <c r="K1101" s="0"/>
      <c r="L1101" s="0"/>
      <c r="M1101" s="0"/>
      <c r="N1101" s="0"/>
      <c r="O1101" s="0"/>
      <c r="P1101" s="0"/>
      <c r="Q1101" s="0"/>
      <c r="R1101" s="0">
        <v>15</v>
      </c>
      <c r="S1101" s="0">
        <v>162.49676513671875</v>
      </c>
      <c r="T1101" s="0">
        <v>12.747422218322754</v>
      </c>
      <c r="U1101" s="0">
        <v>80.284385681152344</v>
      </c>
      <c r="V1101" s="0">
        <v>97.25</v>
      </c>
      <c r="W1101" s="0">
        <v>79.933334350585938</v>
      </c>
      <c r="X1101">
        <f t="shared" si="51"/>
        <v>2.589119110107422</v>
      </c>
      <c r="Y1101">
        <f t="shared" si="52"/>
        <v>2.979949951171875</v>
      </c>
      <c r="Z1101">
        <f t="shared" si="53"/>
        <v>-0.39083081245422363</v>
      </c>
    </row>
    <row r="1102">
      <c r="A1102" t="s">
        <v>89</v>
      </c>
      <c r="B1102" t="s">
        <v>90</v>
      </c>
      <c r="C1102" t="s">
        <v>93</v>
      </c>
      <c r="D1102" t="s">
        <v>56</v>
      </c>
      <c r="E1102" t="s">
        <v>103</v>
      </c>
      <c r="F1102" s="0">
        <v>21</v>
      </c>
      <c r="G1102" s="0"/>
      <c r="H1102" s="0"/>
      <c r="I1102" s="0"/>
      <c r="J1102" s="0"/>
      <c r="K1102" s="0"/>
      <c r="L1102" s="0"/>
      <c r="M1102" s="0"/>
      <c r="N1102" s="0"/>
      <c r="O1102" s="0"/>
      <c r="P1102" s="0"/>
      <c r="Q1102" s="0"/>
      <c r="R1102" s="0">
        <v>15</v>
      </c>
      <c r="S1102" s="0">
        <v>145.61643981933594</v>
      </c>
      <c r="T1102" s="0">
        <v>12.067163467407227</v>
      </c>
      <c r="U1102" s="0">
        <v>80.284385681152344</v>
      </c>
      <c r="V1102" s="0">
        <v>97.25</v>
      </c>
      <c r="W1102" s="0">
        <v>79.466667175292969</v>
      </c>
      <c r="X1102">
        <f t="shared" si="51"/>
        <v>2.4098009490966796</v>
      </c>
      <c r="Y1102">
        <f t="shared" si="52"/>
        <v>2.7108300018310545</v>
      </c>
      <c r="Z1102">
        <f t="shared" si="53"/>
        <v>-0.30102910995483401</v>
      </c>
    </row>
    <row r="1103">
      <c r="A1103" t="s">
        <v>89</v>
      </c>
      <c r="B1103" t="s">
        <v>90</v>
      </c>
      <c r="C1103" t="s">
        <v>93</v>
      </c>
      <c r="D1103" t="s">
        <v>56</v>
      </c>
      <c r="E1103" t="s">
        <v>103</v>
      </c>
      <c r="F1103" s="0">
        <v>22</v>
      </c>
      <c r="G1103" s="0"/>
      <c r="H1103" s="0"/>
      <c r="I1103" s="0"/>
      <c r="J1103" s="0"/>
      <c r="K1103" s="0"/>
      <c r="L1103" s="0"/>
      <c r="M1103" s="0"/>
      <c r="N1103" s="0"/>
      <c r="O1103" s="0"/>
      <c r="P1103" s="0"/>
      <c r="Q1103" s="0"/>
      <c r="R1103" s="0">
        <v>15</v>
      </c>
      <c r="S1103" s="0">
        <v>132.9171142578125</v>
      </c>
      <c r="T1103" s="0">
        <v>11.528968811035156</v>
      </c>
      <c r="U1103" s="0">
        <v>80.284385681152344</v>
      </c>
      <c r="V1103" s="0">
        <v>97.25</v>
      </c>
      <c r="W1103" s="0">
        <v>77.066665649414063</v>
      </c>
      <c r="X1103">
        <f t="shared" si="51"/>
        <v>2.2253196716308592</v>
      </c>
      <c r="Y1103">
        <f t="shared" si="52"/>
        <v>2.761109848022461</v>
      </c>
      <c r="Z1103">
        <f t="shared" si="53"/>
        <v>-0.53579034805297854</v>
      </c>
    </row>
    <row r="1104">
      <c r="A1104" t="s">
        <v>89</v>
      </c>
      <c r="B1104" t="s">
        <v>90</v>
      </c>
      <c r="C1104" t="s">
        <v>93</v>
      </c>
      <c r="D1104" t="s">
        <v>56</v>
      </c>
      <c r="E1104" t="s">
        <v>103</v>
      </c>
      <c r="F1104" s="0">
        <v>23</v>
      </c>
      <c r="G1104" s="0"/>
      <c r="H1104" s="0"/>
      <c r="I1104" s="0"/>
      <c r="J1104" s="0"/>
      <c r="K1104" s="0"/>
      <c r="L1104" s="0"/>
      <c r="M1104" s="0"/>
      <c r="N1104" s="0"/>
      <c r="O1104" s="0"/>
      <c r="P1104" s="0"/>
      <c r="Q1104" s="0"/>
      <c r="R1104" s="0">
        <v>15</v>
      </c>
      <c r="S1104" s="0">
        <v>118.36393737792969</v>
      </c>
      <c r="T1104" s="0">
        <v>10.879519462585449</v>
      </c>
      <c r="U1104" s="0">
        <v>80.284385681152344</v>
      </c>
      <c r="V1104" s="0">
        <v>97.25</v>
      </c>
      <c r="W1104" s="0">
        <v>77</v>
      </c>
      <c r="X1104">
        <f t="shared" si="51"/>
        <v>2.2175747680664064</v>
      </c>
      <c r="Y1104">
        <f t="shared" si="52"/>
        <v>2.6547502899169921</v>
      </c>
      <c r="Z1104">
        <f t="shared" si="53"/>
        <v>-0.43717546463012696</v>
      </c>
    </row>
    <row r="1105">
      <c r="A1105" t="s">
        <v>89</v>
      </c>
      <c r="B1105" t="s">
        <v>90</v>
      </c>
      <c r="C1105" t="s">
        <v>93</v>
      </c>
      <c r="D1105" t="s">
        <v>56</v>
      </c>
      <c r="E1105" t="s">
        <v>103</v>
      </c>
      <c r="F1105" s="0">
        <v>24</v>
      </c>
      <c r="G1105" s="0"/>
      <c r="H1105" s="0"/>
      <c r="I1105" s="0"/>
      <c r="J1105" s="0"/>
      <c r="K1105" s="0"/>
      <c r="L1105" s="0"/>
      <c r="M1105" s="0"/>
      <c r="N1105" s="0"/>
      <c r="O1105" s="0"/>
      <c r="P1105" s="0"/>
      <c r="Q1105" s="0"/>
      <c r="R1105" s="0">
        <v>15</v>
      </c>
      <c r="S1105" s="0">
        <v>113.60087585449219</v>
      </c>
      <c r="T1105" s="0">
        <v>10.658370971679688</v>
      </c>
      <c r="U1105" s="0">
        <v>80.284385681152344</v>
      </c>
      <c r="V1105" s="0">
        <v>97.25</v>
      </c>
      <c r="W1105" s="0">
        <v>75.400001525878906</v>
      </c>
      <c r="X1105">
        <f t="shared" si="51"/>
        <v>2.1842493438720703</v>
      </c>
      <c r="Y1105">
        <f t="shared" si="52"/>
        <v>2.4160697937011717</v>
      </c>
      <c r="Z1105">
        <f t="shared" si="53"/>
        <v>-0.23182067871093751</v>
      </c>
    </row>
    <row r="1106">
      <c r="A1106" t="s">
        <v>89</v>
      </c>
      <c r="B1106" t="s">
        <v>90</v>
      </c>
      <c r="C1106" t="s">
        <v>93</v>
      </c>
      <c r="D1106" t="s">
        <v>56</v>
      </c>
      <c r="E1106" t="s">
        <v>104</v>
      </c>
      <c r="F1106" s="0">
        <v>1</v>
      </c>
      <c r="G1106" s="0"/>
      <c r="H1106" s="0"/>
      <c r="I1106" s="0"/>
      <c r="J1106" s="0"/>
      <c r="K1106" s="0"/>
      <c r="L1106" s="0"/>
      <c r="M1106" s="0"/>
      <c r="N1106" s="0"/>
      <c r="O1106" s="0"/>
      <c r="P1106" s="0"/>
      <c r="Q1106" s="0"/>
      <c r="R1106" s="0">
        <v>15</v>
      </c>
      <c r="S1106" s="0">
        <v>100.8526611328125</v>
      </c>
      <c r="T1106" s="0">
        <v>10.042542457580566</v>
      </c>
      <c r="U1106" s="0">
        <v>83.556831359863281</v>
      </c>
      <c r="V1106" s="0">
        <v>101.625</v>
      </c>
      <c r="W1106" s="0">
        <v>74.666664123535156</v>
      </c>
      <c r="X1106">
        <f t="shared" si="51"/>
        <v>2.2679157257080078</v>
      </c>
      <c r="Y1106">
        <f t="shared" si="52"/>
        <v>2.39677001953125</v>
      </c>
      <c r="Z1106">
        <f t="shared" si="53"/>
        <v>-0.12885416507720948</v>
      </c>
    </row>
    <row r="1107">
      <c r="A1107" t="s">
        <v>89</v>
      </c>
      <c r="B1107" t="s">
        <v>90</v>
      </c>
      <c r="C1107" t="s">
        <v>93</v>
      </c>
      <c r="D1107" t="s">
        <v>56</v>
      </c>
      <c r="E1107" t="s">
        <v>104</v>
      </c>
      <c r="F1107" s="0">
        <v>2</v>
      </c>
      <c r="G1107" s="0"/>
      <c r="H1107" s="0"/>
      <c r="I1107" s="0"/>
      <c r="J1107" s="0"/>
      <c r="K1107" s="0"/>
      <c r="L1107" s="0"/>
      <c r="M1107" s="0"/>
      <c r="N1107" s="0"/>
      <c r="O1107" s="0"/>
      <c r="P1107" s="0"/>
      <c r="Q1107" s="0"/>
      <c r="R1107" s="0">
        <v>15</v>
      </c>
      <c r="S1107" s="0">
        <v>110.97165679931641</v>
      </c>
      <c r="T1107" s="0">
        <v>10.534308433532715</v>
      </c>
      <c r="U1107" s="0">
        <v>83.556831359863281</v>
      </c>
      <c r="V1107" s="0">
        <v>101.625</v>
      </c>
      <c r="W1107" s="0">
        <v>74.666664123535156</v>
      </c>
      <c r="X1107">
        <f t="shared" si="51"/>
        <v>2.2223970794677737</v>
      </c>
      <c r="Y1107">
        <f t="shared" si="52"/>
        <v>2.4483597564697264</v>
      </c>
      <c r="Z1107">
        <f t="shared" si="53"/>
        <v>-0.22596284866333008</v>
      </c>
    </row>
    <row r="1108">
      <c r="A1108" t="s">
        <v>89</v>
      </c>
      <c r="B1108" t="s">
        <v>90</v>
      </c>
      <c r="C1108" t="s">
        <v>93</v>
      </c>
      <c r="D1108" t="s">
        <v>56</v>
      </c>
      <c r="E1108" t="s">
        <v>104</v>
      </c>
      <c r="F1108" s="0">
        <v>3</v>
      </c>
      <c r="G1108" s="0"/>
      <c r="H1108" s="0"/>
      <c r="I1108" s="0"/>
      <c r="J1108" s="0"/>
      <c r="K1108" s="0"/>
      <c r="L1108" s="0"/>
      <c r="M1108" s="0"/>
      <c r="N1108" s="0"/>
      <c r="O1108" s="0"/>
      <c r="P1108" s="0"/>
      <c r="Q1108" s="0"/>
      <c r="R1108" s="0">
        <v>15</v>
      </c>
      <c r="S1108" s="0">
        <v>108.40155029296875</v>
      </c>
      <c r="T1108" s="0">
        <v>10.411606788635254</v>
      </c>
      <c r="U1108" s="0">
        <v>83.556831359863281</v>
      </c>
      <c r="V1108" s="0">
        <v>101.625</v>
      </c>
      <c r="W1108" s="0">
        <v>74</v>
      </c>
      <c r="X1108">
        <f t="shared" si="51"/>
        <v>2.2335262298583984</v>
      </c>
      <c r="Y1108">
        <f t="shared" si="52"/>
        <v>2.3371998596191408</v>
      </c>
      <c r="Z1108">
        <f t="shared" si="53"/>
        <v>-0.10367388725280761</v>
      </c>
    </row>
    <row r="1109">
      <c r="A1109" t="s">
        <v>89</v>
      </c>
      <c r="B1109" t="s">
        <v>90</v>
      </c>
      <c r="C1109" t="s">
        <v>93</v>
      </c>
      <c r="D1109" t="s">
        <v>56</v>
      </c>
      <c r="E1109" t="s">
        <v>104</v>
      </c>
      <c r="F1109" s="0">
        <v>4</v>
      </c>
      <c r="G1109" s="0"/>
      <c r="H1109" s="0"/>
      <c r="I1109" s="0"/>
      <c r="J1109" s="0"/>
      <c r="K1109" s="0"/>
      <c r="L1109" s="0"/>
      <c r="M1109" s="0"/>
      <c r="N1109" s="0"/>
      <c r="O1109" s="0"/>
      <c r="P1109" s="0"/>
      <c r="Q1109" s="0"/>
      <c r="R1109" s="0">
        <v>15</v>
      </c>
      <c r="S1109" s="0">
        <v>740.2186279296875</v>
      </c>
      <c r="T1109" s="0">
        <v>27.206958770751953</v>
      </c>
      <c r="U1109" s="0">
        <v>83.556831359863281</v>
      </c>
      <c r="V1109" s="0">
        <v>101.625</v>
      </c>
      <c r="W1109" s="0">
        <v>73.933334350585937</v>
      </c>
      <c r="X1109">
        <f t="shared" si="51"/>
        <v>2.3495942687988283</v>
      </c>
      <c r="Y1109">
        <f t="shared" si="52"/>
        <v>2.9814598846435545</v>
      </c>
      <c r="Z1109">
        <f t="shared" si="53"/>
        <v>-0.63186573028564452</v>
      </c>
    </row>
    <row r="1110">
      <c r="A1110" t="s">
        <v>89</v>
      </c>
      <c r="B1110" t="s">
        <v>90</v>
      </c>
      <c r="C1110" t="s">
        <v>93</v>
      </c>
      <c r="D1110" t="s">
        <v>56</v>
      </c>
      <c r="E1110" t="s">
        <v>104</v>
      </c>
      <c r="F1110" s="0">
        <v>5</v>
      </c>
      <c r="G1110" s="0"/>
      <c r="H1110" s="0"/>
      <c r="I1110" s="0"/>
      <c r="J1110" s="0"/>
      <c r="K1110" s="0"/>
      <c r="L1110" s="0"/>
      <c r="M1110" s="0"/>
      <c r="N1110" s="0"/>
      <c r="O1110" s="0"/>
      <c r="P1110" s="0"/>
      <c r="Q1110" s="0"/>
      <c r="R1110" s="0">
        <v>15</v>
      </c>
      <c r="S1110" s="0">
        <v>442.091552734375</v>
      </c>
      <c r="T1110" s="0">
        <v>21.025972366333008</v>
      </c>
      <c r="U1110" s="0">
        <v>83.556831359863281</v>
      </c>
      <c r="V1110" s="0">
        <v>101.625</v>
      </c>
      <c r="W1110" s="0">
        <v>73.199996948242188</v>
      </c>
      <c r="X1110">
        <f t="shared" si="51"/>
        <v>2.6785393524169923</v>
      </c>
      <c r="Y1110">
        <f t="shared" si="52"/>
        <v>3.1721195983886719</v>
      </c>
      <c r="Z1110">
        <f t="shared" si="53"/>
        <v>-0.49358041763305666</v>
      </c>
    </row>
    <row r="1111">
      <c r="A1111" t="s">
        <v>89</v>
      </c>
      <c r="B1111" t="s">
        <v>90</v>
      </c>
      <c r="C1111" t="s">
        <v>93</v>
      </c>
      <c r="D1111" t="s">
        <v>56</v>
      </c>
      <c r="E1111" t="s">
        <v>104</v>
      </c>
      <c r="F1111" s="0">
        <v>6</v>
      </c>
      <c r="G1111" s="0"/>
      <c r="H1111" s="0"/>
      <c r="I1111" s="0"/>
      <c r="J1111" s="0"/>
      <c r="K1111" s="0"/>
      <c r="L1111" s="0"/>
      <c r="M1111" s="0"/>
      <c r="N1111" s="0"/>
      <c r="O1111" s="0"/>
      <c r="P1111" s="0"/>
      <c r="Q1111" s="0"/>
      <c r="R1111" s="0">
        <v>15</v>
      </c>
      <c r="S1111" s="0">
        <v>269.15774536132812</v>
      </c>
      <c r="T1111" s="0">
        <v>16.406026840209961</v>
      </c>
      <c r="U1111" s="0">
        <v>83.556831359863281</v>
      </c>
      <c r="V1111" s="0">
        <v>101.625</v>
      </c>
      <c r="W1111" s="0">
        <v>75.333335876464844</v>
      </c>
      <c r="X1111">
        <f t="shared" si="51"/>
        <v>3.6658358001708984</v>
      </c>
      <c r="Y1111">
        <f t="shared" si="52"/>
        <v>3.9253601074218749</v>
      </c>
      <c r="Z1111">
        <f t="shared" si="53"/>
        <v>-0.25952433586120605</v>
      </c>
    </row>
    <row r="1112">
      <c r="A1112" t="s">
        <v>89</v>
      </c>
      <c r="B1112" t="s">
        <v>90</v>
      </c>
      <c r="C1112" t="s">
        <v>93</v>
      </c>
      <c r="D1112" t="s">
        <v>56</v>
      </c>
      <c r="E1112" t="s">
        <v>104</v>
      </c>
      <c r="F1112" s="0">
        <v>7</v>
      </c>
      <c r="G1112" s="0"/>
      <c r="H1112" s="0"/>
      <c r="I1112" s="0"/>
      <c r="J1112" s="0"/>
      <c r="K1112" s="0"/>
      <c r="L1112" s="0"/>
      <c r="M1112" s="0"/>
      <c r="N1112" s="0"/>
      <c r="O1112" s="0"/>
      <c r="P1112" s="0"/>
      <c r="Q1112" s="0"/>
      <c r="R1112" s="0">
        <v>15</v>
      </c>
      <c r="S1112" s="0">
        <v>975.446044921875</v>
      </c>
      <c r="T1112" s="0">
        <v>31.232131958007813</v>
      </c>
      <c r="U1112" s="0">
        <v>83.556831359863281</v>
      </c>
      <c r="V1112" s="0">
        <v>101.625</v>
      </c>
      <c r="W1112" s="0">
        <v>80.666664123535156</v>
      </c>
      <c r="X1112">
        <f t="shared" si="51"/>
        <v>5.3127612304687499</v>
      </c>
      <c r="Y1112">
        <f t="shared" si="52"/>
        <v>5.3263998413085938</v>
      </c>
      <c r="Z1112">
        <f t="shared" si="53"/>
        <v>-1.3638653755187989E-2</v>
      </c>
    </row>
    <row r="1113">
      <c r="A1113" t="s">
        <v>89</v>
      </c>
      <c r="B1113" t="s">
        <v>90</v>
      </c>
      <c r="C1113" t="s">
        <v>93</v>
      </c>
      <c r="D1113" t="s">
        <v>56</v>
      </c>
      <c r="E1113" t="s">
        <v>104</v>
      </c>
      <c r="F1113" s="0">
        <v>8</v>
      </c>
      <c r="G1113" s="0"/>
      <c r="H1113" s="0"/>
      <c r="I1113" s="0"/>
      <c r="J1113" s="0"/>
      <c r="K1113" s="0"/>
      <c r="L1113" s="0"/>
      <c r="M1113" s="0"/>
      <c r="N1113" s="0"/>
      <c r="O1113" s="0"/>
      <c r="P1113" s="0"/>
      <c r="Q1113" s="0"/>
      <c r="R1113" s="0">
        <v>15</v>
      </c>
      <c r="S1113" s="0">
        <v>1095.422607421875</v>
      </c>
      <c r="T1113" s="0">
        <v>33.09716796875</v>
      </c>
      <c r="U1113" s="0">
        <v>83.556831359863281</v>
      </c>
      <c r="V1113" s="0">
        <v>101.625</v>
      </c>
      <c r="W1113" s="0">
        <v>85.866668701171875</v>
      </c>
      <c r="X1113">
        <f t="shared" si="51"/>
        <v>5.7895509338378908</v>
      </c>
      <c r="Y1113">
        <f t="shared" si="52"/>
        <v>5.7930601501464842</v>
      </c>
      <c r="Z1113">
        <f t="shared" si="53"/>
        <v>-3.5093336552381514E-3</v>
      </c>
    </row>
    <row r="1114">
      <c r="A1114" t="s">
        <v>89</v>
      </c>
      <c r="B1114" t="s">
        <v>90</v>
      </c>
      <c r="C1114" t="s">
        <v>93</v>
      </c>
      <c r="D1114" t="s">
        <v>56</v>
      </c>
      <c r="E1114" t="s">
        <v>104</v>
      </c>
      <c r="F1114" s="0">
        <v>9</v>
      </c>
      <c r="G1114" s="0"/>
      <c r="H1114" s="0"/>
      <c r="I1114" s="0"/>
      <c r="J1114" s="0"/>
      <c r="K1114" s="0"/>
      <c r="L1114" s="0"/>
      <c r="M1114" s="0"/>
      <c r="N1114" s="0"/>
      <c r="O1114" s="0"/>
      <c r="P1114" s="0"/>
      <c r="Q1114" s="0"/>
      <c r="R1114" s="0">
        <v>15</v>
      </c>
      <c r="S1114" s="0">
        <v>1229.1007080078125</v>
      </c>
      <c r="T1114" s="0">
        <v>35.05853271484375</v>
      </c>
      <c r="U1114" s="0">
        <v>83.556831359863281</v>
      </c>
      <c r="V1114" s="0">
        <v>101.625</v>
      </c>
      <c r="W1114" s="0">
        <v>89.133331298828125</v>
      </c>
      <c r="X1114">
        <f t="shared" si="51"/>
        <v>5.1760148620605468</v>
      </c>
      <c r="Y1114">
        <f t="shared" si="52"/>
        <v>5.4260000610351566</v>
      </c>
      <c r="Z1114">
        <f t="shared" si="53"/>
        <v>-0.24998559951782226</v>
      </c>
    </row>
    <row r="1115">
      <c r="A1115" t="s">
        <v>89</v>
      </c>
      <c r="B1115" t="s">
        <v>90</v>
      </c>
      <c r="C1115" t="s">
        <v>93</v>
      </c>
      <c r="D1115" t="s">
        <v>56</v>
      </c>
      <c r="E1115" t="s">
        <v>104</v>
      </c>
      <c r="F1115" s="0">
        <v>10</v>
      </c>
      <c r="G1115" s="0"/>
      <c r="H1115" s="0"/>
      <c r="I1115" s="0"/>
      <c r="J1115" s="0"/>
      <c r="K1115" s="0"/>
      <c r="L1115" s="0"/>
      <c r="M1115" s="0"/>
      <c r="N1115" s="0"/>
      <c r="O1115" s="0"/>
      <c r="P1115" s="0"/>
      <c r="Q1115" s="0"/>
      <c r="R1115" s="0">
        <v>15</v>
      </c>
      <c r="S1115" s="0">
        <v>1371.14599609375</v>
      </c>
      <c r="T1115" s="0">
        <v>37.028987884521484</v>
      </c>
      <c r="U1115" s="0">
        <v>83.556831359863281</v>
      </c>
      <c r="V1115" s="0">
        <v>101.625</v>
      </c>
      <c r="W1115" s="0">
        <v>94.133331298828125</v>
      </c>
      <c r="X1115">
        <f t="shared" si="51"/>
        <v>4.689255065917969</v>
      </c>
      <c r="Y1115">
        <f t="shared" si="52"/>
        <v>4.7051298522949221</v>
      </c>
      <c r="Z1115">
        <f t="shared" si="53"/>
        <v>-1.5875025987625122E-2</v>
      </c>
    </row>
    <row r="1116">
      <c r="A1116" t="s">
        <v>89</v>
      </c>
      <c r="B1116" t="s">
        <v>90</v>
      </c>
      <c r="C1116" t="s">
        <v>93</v>
      </c>
      <c r="D1116" t="s">
        <v>56</v>
      </c>
      <c r="E1116" t="s">
        <v>104</v>
      </c>
      <c r="F1116" s="0">
        <v>11</v>
      </c>
      <c r="G1116" s="0"/>
      <c r="H1116" s="0"/>
      <c r="I1116" s="0"/>
      <c r="J1116" s="0"/>
      <c r="K1116" s="0"/>
      <c r="L1116" s="0"/>
      <c r="M1116" s="0"/>
      <c r="N1116" s="0"/>
      <c r="O1116" s="0"/>
      <c r="P1116" s="0"/>
      <c r="Q1116" s="0"/>
      <c r="R1116" s="0">
        <v>15</v>
      </c>
      <c r="S1116" s="0">
        <v>2082.8974609375</v>
      </c>
      <c r="T1116" s="0">
        <v>45.638771057128906</v>
      </c>
      <c r="U1116" s="0">
        <v>83.556831359863281</v>
      </c>
      <c r="V1116" s="0">
        <v>101.625</v>
      </c>
      <c r="W1116" s="0">
        <v>93.866668701171875</v>
      </c>
      <c r="X1116">
        <f t="shared" si="51"/>
        <v>4.6266838073730465</v>
      </c>
      <c r="Y1116">
        <f t="shared" si="52"/>
        <v>3.8837200927734377</v>
      </c>
      <c r="Z1116">
        <f t="shared" si="53"/>
        <v>0.74296354293823241</v>
      </c>
    </row>
    <row r="1117">
      <c r="A1117" t="s">
        <v>89</v>
      </c>
      <c r="B1117" t="s">
        <v>90</v>
      </c>
      <c r="C1117" t="s">
        <v>93</v>
      </c>
      <c r="D1117" t="s">
        <v>56</v>
      </c>
      <c r="E1117" t="s">
        <v>104</v>
      </c>
      <c r="F1117" s="0">
        <v>12</v>
      </c>
      <c r="G1117" s="0"/>
      <c r="H1117" s="0"/>
      <c r="I1117" s="0"/>
      <c r="J1117" s="0"/>
      <c r="K1117" s="0"/>
      <c r="L1117" s="0"/>
      <c r="M1117" s="0"/>
      <c r="N1117" s="0"/>
      <c r="O1117" s="0"/>
      <c r="P1117" s="0"/>
      <c r="Q1117" s="0"/>
      <c r="R1117" s="0">
        <v>15</v>
      </c>
      <c r="S1117" s="0">
        <v>2656.63720703125</v>
      </c>
      <c r="T1117" s="0">
        <v>51.542575836181641</v>
      </c>
      <c r="U1117" s="0">
        <v>83.556831359863281</v>
      </c>
      <c r="V1117" s="0">
        <v>101.625</v>
      </c>
      <c r="W1117" s="0">
        <v>95.133331298828125</v>
      </c>
      <c r="X1117">
        <f t="shared" si="51"/>
        <v>4.4798675537109371</v>
      </c>
      <c r="Y1117">
        <f t="shared" si="52"/>
        <v>2.3269800567626953</v>
      </c>
      <c r="Z1117">
        <f t="shared" si="53"/>
        <v>2.152887725830078</v>
      </c>
    </row>
    <row r="1118">
      <c r="A1118" t="s">
        <v>89</v>
      </c>
      <c r="B1118" t="s">
        <v>90</v>
      </c>
      <c r="C1118" t="s">
        <v>93</v>
      </c>
      <c r="D1118" t="s">
        <v>56</v>
      </c>
      <c r="E1118" t="s">
        <v>104</v>
      </c>
      <c r="F1118" s="0">
        <v>13</v>
      </c>
      <c r="G1118" s="0"/>
      <c r="H1118" s="0"/>
      <c r="I1118" s="0"/>
      <c r="J1118" s="0"/>
      <c r="K1118" s="0"/>
      <c r="L1118" s="0"/>
      <c r="M1118" s="0"/>
      <c r="N1118" s="0"/>
      <c r="O1118" s="0"/>
      <c r="P1118" s="0"/>
      <c r="Q1118" s="0"/>
      <c r="R1118" s="0">
        <v>15</v>
      </c>
      <c r="S1118" s="0">
        <v>3009.748291015625</v>
      </c>
      <c r="T1118" s="0">
        <v>54.861171722412109</v>
      </c>
      <c r="U1118" s="0">
        <v>83.556831359863281</v>
      </c>
      <c r="V1118" s="0">
        <v>101.625</v>
      </c>
      <c r="W1118" s="0">
        <v>92.266670227050781</v>
      </c>
      <c r="X1118">
        <f t="shared" si="51"/>
        <v>4.3618789672851559</v>
      </c>
      <c r="Y1118">
        <f t="shared" si="52"/>
        <v>2.3603199005126951</v>
      </c>
      <c r="Z1118">
        <f t="shared" si="53"/>
        <v>2.0015590667724608</v>
      </c>
    </row>
    <row r="1119">
      <c r="A1119" t="s">
        <v>89</v>
      </c>
      <c r="B1119" t="s">
        <v>90</v>
      </c>
      <c r="C1119" t="s">
        <v>93</v>
      </c>
      <c r="D1119" t="s">
        <v>56</v>
      </c>
      <c r="E1119" t="s">
        <v>104</v>
      </c>
      <c r="F1119" s="0">
        <v>14</v>
      </c>
      <c r="G1119" s="0"/>
      <c r="H1119" s="0"/>
      <c r="I1119" s="0"/>
      <c r="J1119" s="0"/>
      <c r="K1119" s="0"/>
      <c r="L1119" s="0"/>
      <c r="M1119" s="0"/>
      <c r="N1119" s="0"/>
      <c r="O1119" s="0"/>
      <c r="P1119" s="0"/>
      <c r="Q1119" s="0"/>
      <c r="R1119" s="0">
        <v>15</v>
      </c>
      <c r="S1119" s="0">
        <v>2900.526123046875</v>
      </c>
      <c r="T1119" s="0">
        <v>53.856533050537109</v>
      </c>
      <c r="U1119" s="0">
        <v>83.556831359863281</v>
      </c>
      <c r="V1119" s="0">
        <v>101.625</v>
      </c>
      <c r="W1119" s="0">
        <v>95.599998474121094</v>
      </c>
      <c r="X1119">
        <f t="shared" si="51"/>
        <v>4.4735961914062496</v>
      </c>
      <c r="Y1119">
        <f t="shared" si="52"/>
        <v>2.3617398834228513</v>
      </c>
      <c r="Z1119">
        <f t="shared" si="53"/>
        <v>2.1118563079833983</v>
      </c>
    </row>
    <row r="1120">
      <c r="A1120" t="s">
        <v>89</v>
      </c>
      <c r="B1120" t="s">
        <v>90</v>
      </c>
      <c r="C1120" t="s">
        <v>93</v>
      </c>
      <c r="D1120" t="s">
        <v>56</v>
      </c>
      <c r="E1120" t="s">
        <v>104</v>
      </c>
      <c r="F1120" s="0">
        <v>15</v>
      </c>
      <c r="G1120" s="0"/>
      <c r="H1120" s="0"/>
      <c r="I1120" s="0"/>
      <c r="J1120" s="0"/>
      <c r="K1120" s="0"/>
      <c r="L1120" s="0"/>
      <c r="M1120" s="0"/>
      <c r="N1120" s="0"/>
      <c r="O1120" s="0"/>
      <c r="P1120" s="0"/>
      <c r="Q1120" s="0"/>
      <c r="R1120" s="0">
        <v>15</v>
      </c>
      <c r="S1120" s="0">
        <v>2326.68310546875</v>
      </c>
      <c r="T1120" s="0">
        <v>48.235702514648438</v>
      </c>
      <c r="U1120" s="0">
        <v>83.556831359863281</v>
      </c>
      <c r="V1120" s="0">
        <v>101.625</v>
      </c>
      <c r="W1120" s="0">
        <v>94.466667175292969</v>
      </c>
      <c r="X1120">
        <f t="shared" si="51"/>
        <v>3.8314537811279297</v>
      </c>
      <c r="Y1120">
        <f t="shared" si="52"/>
        <v>2.4727798461914063</v>
      </c>
      <c r="Z1120">
        <f t="shared" si="53"/>
        <v>1.3586739349365233</v>
      </c>
    </row>
    <row r="1121">
      <c r="A1121" t="s">
        <v>89</v>
      </c>
      <c r="B1121" t="s">
        <v>90</v>
      </c>
      <c r="C1121" t="s">
        <v>93</v>
      </c>
      <c r="D1121" t="s">
        <v>56</v>
      </c>
      <c r="E1121" t="s">
        <v>104</v>
      </c>
      <c r="F1121" s="0">
        <v>16</v>
      </c>
      <c r="G1121" s="0"/>
      <c r="H1121" s="0"/>
      <c r="I1121" s="0"/>
      <c r="J1121" s="0"/>
      <c r="K1121" s="0"/>
      <c r="L1121" s="0"/>
      <c r="M1121" s="0"/>
      <c r="N1121" s="0"/>
      <c r="O1121" s="0"/>
      <c r="P1121" s="0"/>
      <c r="Q1121" s="0"/>
      <c r="R1121" s="0">
        <v>15</v>
      </c>
      <c r="S1121" s="0">
        <v>717.1732177734375</v>
      </c>
      <c r="T1121" s="0">
        <v>26.78009033203125</v>
      </c>
      <c r="U1121" s="0">
        <v>83.556831359863281</v>
      </c>
      <c r="V1121" s="0">
        <v>101.625</v>
      </c>
      <c r="W1121" s="0">
        <v>91.666664123535156</v>
      </c>
      <c r="X1121">
        <f t="shared" si="51"/>
        <v>2.9364315032958985</v>
      </c>
      <c r="Y1121">
        <f t="shared" si="52"/>
        <v>3.0881000518798829</v>
      </c>
      <c r="Z1121">
        <f t="shared" si="53"/>
        <v>-0.15166863441467285</v>
      </c>
    </row>
    <row r="1122">
      <c r="A1122" t="s">
        <v>89</v>
      </c>
      <c r="B1122" t="s">
        <v>90</v>
      </c>
      <c r="C1122" t="s">
        <v>93</v>
      </c>
      <c r="D1122" t="s">
        <v>56</v>
      </c>
      <c r="E1122" t="s">
        <v>104</v>
      </c>
      <c r="F1122" s="0">
        <v>17</v>
      </c>
      <c r="G1122" s="0"/>
      <c r="H1122" s="0"/>
      <c r="I1122" s="0"/>
      <c r="J1122" s="0"/>
      <c r="K1122" s="0"/>
      <c r="L1122" s="0"/>
      <c r="M1122" s="0"/>
      <c r="N1122" s="0"/>
      <c r="O1122" s="0"/>
      <c r="P1122" s="0"/>
      <c r="Q1122" s="0"/>
      <c r="R1122" s="0">
        <v>15</v>
      </c>
      <c r="S1122" s="0">
        <v>189.21731567382812</v>
      </c>
      <c r="T1122" s="0">
        <v>13.75562858581543</v>
      </c>
      <c r="U1122" s="0">
        <v>83.556831359863281</v>
      </c>
      <c r="V1122" s="0">
        <v>101.625</v>
      </c>
      <c r="W1122" s="0">
        <v>88.400001525878906</v>
      </c>
      <c r="X1122">
        <f t="shared" si="51"/>
        <v>2.3832785797119143</v>
      </c>
      <c r="Y1122">
        <f t="shared" si="52"/>
        <v>3.115290069580078</v>
      </c>
      <c r="Z1122">
        <f t="shared" si="53"/>
        <v>-0.73201137542724615</v>
      </c>
    </row>
    <row r="1123">
      <c r="A1123" t="s">
        <v>89</v>
      </c>
      <c r="B1123" t="s">
        <v>90</v>
      </c>
      <c r="C1123" t="s">
        <v>93</v>
      </c>
      <c r="D1123" t="s">
        <v>56</v>
      </c>
      <c r="E1123" t="s">
        <v>104</v>
      </c>
      <c r="F1123" s="0">
        <v>18</v>
      </c>
      <c r="G1123" s="0"/>
      <c r="H1123" s="0"/>
      <c r="I1123" s="0"/>
      <c r="J1123" s="0"/>
      <c r="K1123" s="0"/>
      <c r="L1123" s="0"/>
      <c r="M1123" s="0"/>
      <c r="N1123" s="0"/>
      <c r="O1123" s="0"/>
      <c r="P1123" s="0"/>
      <c r="Q1123" s="0"/>
      <c r="R1123" s="0">
        <v>15</v>
      </c>
      <c r="S1123" s="0">
        <v>205.69296264648437</v>
      </c>
      <c r="T1123" s="0">
        <v>14.342000007629395</v>
      </c>
      <c r="U1123" s="0">
        <v>83.556831359863281</v>
      </c>
      <c r="V1123" s="0">
        <v>101.625</v>
      </c>
      <c r="W1123" s="0">
        <v>88.733329772949219</v>
      </c>
      <c r="X1123">
        <f t="shared" si="51"/>
        <v>2.5524948120117186</v>
      </c>
      <c r="Y1123">
        <f t="shared" si="52"/>
        <v>2.8197500610351565</v>
      </c>
      <c r="Z1123">
        <f t="shared" si="53"/>
        <v>-0.267255163192749</v>
      </c>
    </row>
    <row r="1124">
      <c r="A1124" t="s">
        <v>89</v>
      </c>
      <c r="B1124" t="s">
        <v>90</v>
      </c>
      <c r="C1124" t="s">
        <v>93</v>
      </c>
      <c r="D1124" t="s">
        <v>56</v>
      </c>
      <c r="E1124" t="s">
        <v>104</v>
      </c>
      <c r="F1124" s="0">
        <v>19</v>
      </c>
      <c r="G1124" s="0"/>
      <c r="H1124" s="0"/>
      <c r="I1124" s="0"/>
      <c r="J1124" s="0"/>
      <c r="K1124" s="0"/>
      <c r="L1124" s="0"/>
      <c r="M1124" s="0"/>
      <c r="N1124" s="0"/>
      <c r="O1124" s="0"/>
      <c r="P1124" s="0"/>
      <c r="Q1124" s="0"/>
      <c r="R1124" s="0">
        <v>15</v>
      </c>
      <c r="S1124" s="0">
        <v>182.96121215820312</v>
      </c>
      <c r="T1124" s="0">
        <v>13.526315689086914</v>
      </c>
      <c r="U1124" s="0">
        <v>83.556831359863281</v>
      </c>
      <c r="V1124" s="0">
        <v>101.625</v>
      </c>
      <c r="W1124" s="0">
        <v>87.333335876464844</v>
      </c>
      <c r="X1124">
        <f t="shared" si="51"/>
        <v>2.6067908477783202</v>
      </c>
      <c r="Y1124">
        <f t="shared" si="52"/>
        <v>2.7879002380371092</v>
      </c>
      <c r="Z1124">
        <f t="shared" si="53"/>
        <v>-0.18110931873321534</v>
      </c>
    </row>
    <row r="1125">
      <c r="A1125" t="s">
        <v>89</v>
      </c>
      <c r="B1125" t="s">
        <v>90</v>
      </c>
      <c r="C1125" t="s">
        <v>93</v>
      </c>
      <c r="D1125" t="s">
        <v>56</v>
      </c>
      <c r="E1125" t="s">
        <v>104</v>
      </c>
      <c r="F1125" s="0">
        <v>20</v>
      </c>
      <c r="G1125" s="0"/>
      <c r="H1125" s="0"/>
      <c r="I1125" s="0"/>
      <c r="J1125" s="0"/>
      <c r="K1125" s="0"/>
      <c r="L1125" s="0"/>
      <c r="M1125" s="0"/>
      <c r="N1125" s="0"/>
      <c r="O1125" s="0"/>
      <c r="P1125" s="0"/>
      <c r="Q1125" s="0"/>
      <c r="R1125" s="0">
        <v>15</v>
      </c>
      <c r="S1125" s="0">
        <v>169.71299743652344</v>
      </c>
      <c r="T1125" s="0">
        <v>13.02739429473877</v>
      </c>
      <c r="U1125" s="0">
        <v>83.556831359863281</v>
      </c>
      <c r="V1125" s="0">
        <v>101.625</v>
      </c>
      <c r="W1125" s="0">
        <v>84.266670227050781</v>
      </c>
      <c r="X1125">
        <f t="shared" si="51"/>
        <v>2.5783550262451174</v>
      </c>
      <c r="Y1125">
        <f t="shared" si="52"/>
        <v>2.8021801757812499</v>
      </c>
      <c r="Z1125">
        <f t="shared" si="53"/>
        <v>-0.22382507801055909</v>
      </c>
    </row>
    <row r="1126">
      <c r="A1126" t="s">
        <v>89</v>
      </c>
      <c r="B1126" t="s">
        <v>90</v>
      </c>
      <c r="C1126" t="s">
        <v>93</v>
      </c>
      <c r="D1126" t="s">
        <v>56</v>
      </c>
      <c r="E1126" t="s">
        <v>104</v>
      </c>
      <c r="F1126" s="0">
        <v>21</v>
      </c>
      <c r="G1126" s="0"/>
      <c r="H1126" s="0"/>
      <c r="I1126" s="0"/>
      <c r="J1126" s="0"/>
      <c r="K1126" s="0"/>
      <c r="L1126" s="0"/>
      <c r="M1126" s="0"/>
      <c r="N1126" s="0"/>
      <c r="O1126" s="0"/>
      <c r="P1126" s="0"/>
      <c r="Q1126" s="0"/>
      <c r="R1126" s="0">
        <v>15</v>
      </c>
      <c r="S1126" s="0">
        <v>127.93496704101562</v>
      </c>
      <c r="T1126" s="0">
        <v>11.310833930969238</v>
      </c>
      <c r="U1126" s="0">
        <v>83.556831359863281</v>
      </c>
      <c r="V1126" s="0">
        <v>101.625</v>
      </c>
      <c r="W1126" s="0">
        <v>82.199996948242188</v>
      </c>
      <c r="X1126">
        <f t="shared" si="51"/>
        <v>2.3546118164062499</v>
      </c>
      <c r="Y1126">
        <f t="shared" si="52"/>
        <v>2.6146900177001955</v>
      </c>
      <c r="Z1126">
        <f t="shared" si="53"/>
        <v>-0.26007822990417478</v>
      </c>
    </row>
    <row r="1127">
      <c r="A1127" t="s">
        <v>89</v>
      </c>
      <c r="B1127" t="s">
        <v>90</v>
      </c>
      <c r="C1127" t="s">
        <v>93</v>
      </c>
      <c r="D1127" t="s">
        <v>56</v>
      </c>
      <c r="E1127" t="s">
        <v>104</v>
      </c>
      <c r="F1127" s="0">
        <v>22</v>
      </c>
      <c r="G1127" s="0"/>
      <c r="H1127" s="0"/>
      <c r="I1127" s="0"/>
      <c r="J1127" s="0"/>
      <c r="K1127" s="0"/>
      <c r="L1127" s="0"/>
      <c r="M1127" s="0"/>
      <c r="N1127" s="0"/>
      <c r="O1127" s="0"/>
      <c r="P1127" s="0"/>
      <c r="Q1127" s="0"/>
      <c r="R1127" s="0">
        <v>15</v>
      </c>
      <c r="S1127" s="0">
        <v>124.1014404296875</v>
      </c>
      <c r="T1127" s="0">
        <v>11.140082359313965</v>
      </c>
      <c r="U1127" s="0">
        <v>83.556831359863281</v>
      </c>
      <c r="V1127" s="0">
        <v>101.625</v>
      </c>
      <c r="W1127" s="0">
        <v>79.599998474121094</v>
      </c>
      <c r="X1127">
        <f t="shared" si="51"/>
        <v>2.2285391235351564</v>
      </c>
      <c r="Y1127">
        <f t="shared" si="52"/>
        <v>2.5727000427246094</v>
      </c>
      <c r="Z1127">
        <f t="shared" si="53"/>
        <v>-0.34416097640991211</v>
      </c>
    </row>
    <row r="1128">
      <c r="A1128" t="s">
        <v>89</v>
      </c>
      <c r="B1128" t="s">
        <v>90</v>
      </c>
      <c r="C1128" t="s">
        <v>93</v>
      </c>
      <c r="D1128" t="s">
        <v>56</v>
      </c>
      <c r="E1128" t="s">
        <v>104</v>
      </c>
      <c r="F1128" s="0">
        <v>23</v>
      </c>
      <c r="G1128" s="0"/>
      <c r="H1128" s="0"/>
      <c r="I1128" s="0"/>
      <c r="J1128" s="0"/>
      <c r="K1128" s="0"/>
      <c r="L1128" s="0"/>
      <c r="M1128" s="0"/>
      <c r="N1128" s="0"/>
      <c r="O1128" s="0"/>
      <c r="P1128" s="0"/>
      <c r="Q1128" s="0"/>
      <c r="R1128" s="0">
        <v>15</v>
      </c>
      <c r="S1128" s="0">
        <v>126.10782623291016</v>
      </c>
      <c r="T1128" s="0">
        <v>11.229774475097656</v>
      </c>
      <c r="U1128" s="0">
        <v>83.556831359863281</v>
      </c>
      <c r="V1128" s="0">
        <v>101.625</v>
      </c>
      <c r="W1128" s="0">
        <v>79.333335876464844</v>
      </c>
      <c r="X1128">
        <f t="shared" si="51"/>
        <v>2.2436677551269533</v>
      </c>
      <c r="Y1128">
        <f t="shared" si="52"/>
        <v>2.5296899414062501</v>
      </c>
      <c r="Z1128">
        <f t="shared" si="53"/>
        <v>-0.28602210044860837</v>
      </c>
    </row>
    <row r="1129">
      <c r="A1129" t="s">
        <v>89</v>
      </c>
      <c r="B1129" t="s">
        <v>90</v>
      </c>
      <c r="C1129" t="s">
        <v>93</v>
      </c>
      <c r="D1129" t="s">
        <v>56</v>
      </c>
      <c r="E1129" t="s">
        <v>104</v>
      </c>
      <c r="F1129" s="0">
        <v>24</v>
      </c>
      <c r="G1129" s="0"/>
      <c r="H1129" s="0"/>
      <c r="I1129" s="0"/>
      <c r="J1129" s="0"/>
      <c r="K1129" s="0"/>
      <c r="L1129" s="0"/>
      <c r="M1129" s="0"/>
      <c r="N1129" s="0"/>
      <c r="O1129" s="0"/>
      <c r="P1129" s="0"/>
      <c r="Q1129" s="0"/>
      <c r="R1129" s="0">
        <v>15</v>
      </c>
      <c r="S1129" s="0">
        <v>132.38130187988281</v>
      </c>
      <c r="T1129" s="0">
        <v>11.505707740783691</v>
      </c>
      <c r="U1129" s="0">
        <v>83.556831359863281</v>
      </c>
      <c r="V1129" s="0">
        <v>101.625</v>
      </c>
      <c r="W1129" s="0">
        <v>79.800003051757813</v>
      </c>
      <c r="X1129">
        <f t="shared" si="51"/>
        <v>2.2287373352050781</v>
      </c>
      <c r="Y1129">
        <f t="shared" si="52"/>
        <v>2.5334399414062498</v>
      </c>
      <c r="Z1129">
        <f t="shared" si="53"/>
        <v>-0.30470257759094238</v>
      </c>
    </row>
    <row r="1130">
      <c r="A1130" t="s">
        <v>89</v>
      </c>
      <c r="B1130" t="s">
        <v>90</v>
      </c>
      <c r="C1130" t="s">
        <v>93</v>
      </c>
      <c r="D1130" t="s">
        <v>56</v>
      </c>
      <c r="E1130" t="s">
        <v>105</v>
      </c>
      <c r="F1130" s="0">
        <v>1</v>
      </c>
      <c r="G1130" s="0"/>
      <c r="H1130" s="0"/>
      <c r="I1130" s="0"/>
      <c r="J1130" s="0"/>
      <c r="K1130" s="0"/>
      <c r="L1130" s="0"/>
      <c r="M1130" s="0"/>
      <c r="N1130" s="0"/>
      <c r="O1130" s="0"/>
      <c r="P1130" s="0"/>
      <c r="Q1130" s="0"/>
      <c r="R1130" s="0">
        <v>15</v>
      </c>
      <c r="S1130" s="0">
        <v>109.51896667480469</v>
      </c>
      <c r="T1130" s="0">
        <v>10.465130805969238</v>
      </c>
      <c r="U1130" s="0">
        <v>80.2281494140625</v>
      </c>
      <c r="V1130" s="0">
        <v>96.25</v>
      </c>
      <c r="W1130" s="0">
        <v>79.400001525878906</v>
      </c>
      <c r="X1130">
        <f t="shared" si="51"/>
        <v>2.2561111450195313</v>
      </c>
      <c r="Y1130">
        <f t="shared" si="52"/>
        <v>2.5693199157714846</v>
      </c>
      <c r="Z1130">
        <f t="shared" si="53"/>
        <v>-0.3132087993621826</v>
      </c>
    </row>
    <row r="1131">
      <c r="A1131" t="s">
        <v>89</v>
      </c>
      <c r="B1131" t="s">
        <v>90</v>
      </c>
      <c r="C1131" t="s">
        <v>93</v>
      </c>
      <c r="D1131" t="s">
        <v>56</v>
      </c>
      <c r="E1131" t="s">
        <v>105</v>
      </c>
      <c r="F1131" s="0">
        <v>2</v>
      </c>
      <c r="G1131" s="0"/>
      <c r="H1131" s="0"/>
      <c r="I1131" s="0"/>
      <c r="J1131" s="0"/>
      <c r="K1131" s="0"/>
      <c r="L1131" s="0"/>
      <c r="M1131" s="0"/>
      <c r="N1131" s="0"/>
      <c r="O1131" s="0"/>
      <c r="P1131" s="0"/>
      <c r="Q1131" s="0"/>
      <c r="R1131" s="0">
        <v>15</v>
      </c>
      <c r="S1131" s="0">
        <v>109.45213317871094</v>
      </c>
      <c r="T1131" s="0">
        <v>10.461936950683594</v>
      </c>
      <c r="U1131" s="0">
        <v>80.2281494140625</v>
      </c>
      <c r="V1131" s="0">
        <v>96.25</v>
      </c>
      <c r="W1131" s="0">
        <v>78.199996948242188</v>
      </c>
      <c r="X1131">
        <f t="shared" si="51"/>
        <v>2.2389548492431639</v>
      </c>
      <c r="Y1131">
        <f t="shared" si="52"/>
        <v>2.7752499389648437</v>
      </c>
      <c r="Z1131">
        <f t="shared" si="53"/>
        <v>-0.53629514694213865</v>
      </c>
    </row>
    <row r="1132">
      <c r="A1132" t="s">
        <v>89</v>
      </c>
      <c r="B1132" t="s">
        <v>90</v>
      </c>
      <c r="C1132" t="s">
        <v>93</v>
      </c>
      <c r="D1132" t="s">
        <v>56</v>
      </c>
      <c r="E1132" t="s">
        <v>105</v>
      </c>
      <c r="F1132" s="0">
        <v>3</v>
      </c>
      <c r="G1132" s="0"/>
      <c r="H1132" s="0"/>
      <c r="I1132" s="0"/>
      <c r="J1132" s="0"/>
      <c r="K1132" s="0"/>
      <c r="L1132" s="0"/>
      <c r="M1132" s="0"/>
      <c r="N1132" s="0"/>
      <c r="O1132" s="0"/>
      <c r="P1132" s="0"/>
      <c r="Q1132" s="0"/>
      <c r="R1132" s="0">
        <v>15</v>
      </c>
      <c r="S1132" s="0">
        <v>108.00194549560547</v>
      </c>
      <c r="T1132" s="0">
        <v>10.392398834228516</v>
      </c>
      <c r="U1132" s="0">
        <v>80.2281494140625</v>
      </c>
      <c r="V1132" s="0">
        <v>96.25</v>
      </c>
      <c r="W1132" s="0">
        <v>77.800003051757812</v>
      </c>
      <c r="X1132">
        <f t="shared" si="51"/>
        <v>2.2490830993652344</v>
      </c>
      <c r="Y1132">
        <f t="shared" si="52"/>
        <v>2.8300000762939455</v>
      </c>
      <c r="Z1132">
        <f t="shared" si="53"/>
        <v>-0.58091703414916995</v>
      </c>
    </row>
    <row r="1133">
      <c r="A1133" t="s">
        <v>89</v>
      </c>
      <c r="B1133" t="s">
        <v>90</v>
      </c>
      <c r="C1133" t="s">
        <v>93</v>
      </c>
      <c r="D1133" t="s">
        <v>56</v>
      </c>
      <c r="E1133" t="s">
        <v>105</v>
      </c>
      <c r="F1133" s="0">
        <v>4</v>
      </c>
      <c r="G1133" s="0"/>
      <c r="H1133" s="0"/>
      <c r="I1133" s="0"/>
      <c r="J1133" s="0"/>
      <c r="K1133" s="0"/>
      <c r="L1133" s="0"/>
      <c r="M1133" s="0"/>
      <c r="N1133" s="0"/>
      <c r="O1133" s="0"/>
      <c r="P1133" s="0"/>
      <c r="Q1133" s="0"/>
      <c r="R1133" s="0">
        <v>15</v>
      </c>
      <c r="S1133" s="0">
        <v>433.18911743164062</v>
      </c>
      <c r="T1133" s="0">
        <v>20.813196182250977</v>
      </c>
      <c r="U1133" s="0">
        <v>80.2281494140625</v>
      </c>
      <c r="V1133" s="0">
        <v>96.25</v>
      </c>
      <c r="W1133" s="0">
        <v>77.266670227050781</v>
      </c>
      <c r="X1133">
        <f t="shared" si="51"/>
        <v>2.3554916381835937</v>
      </c>
      <c r="Y1133">
        <f t="shared" si="52"/>
        <v>3.3576498413085938</v>
      </c>
      <c r="Z1133">
        <f t="shared" si="53"/>
        <v>-1.0021583175659179</v>
      </c>
    </row>
    <row r="1134">
      <c r="A1134" t="s">
        <v>89</v>
      </c>
      <c r="B1134" t="s">
        <v>90</v>
      </c>
      <c r="C1134" t="s">
        <v>93</v>
      </c>
      <c r="D1134" t="s">
        <v>56</v>
      </c>
      <c r="E1134" t="s">
        <v>105</v>
      </c>
      <c r="F1134" s="0">
        <v>5</v>
      </c>
      <c r="G1134" s="0"/>
      <c r="H1134" s="0"/>
      <c r="I1134" s="0"/>
      <c r="J1134" s="0"/>
      <c r="K1134" s="0"/>
      <c r="L1134" s="0"/>
      <c r="M1134" s="0"/>
      <c r="N1134" s="0"/>
      <c r="O1134" s="0"/>
      <c r="P1134" s="0"/>
      <c r="Q1134" s="0"/>
      <c r="R1134" s="0">
        <v>15</v>
      </c>
      <c r="S1134" s="0">
        <v>1343.2491455078125</v>
      </c>
      <c r="T1134" s="0">
        <v>36.650363922119141</v>
      </c>
      <c r="U1134" s="0">
        <v>80.2281494140625</v>
      </c>
      <c r="V1134" s="0">
        <v>96.25</v>
      </c>
      <c r="W1134" s="0">
        <v>77.333335876464844</v>
      </c>
      <c r="X1134">
        <f t="shared" si="51"/>
        <v>2.7865759277343751</v>
      </c>
      <c r="Y1134">
        <f t="shared" si="52"/>
        <v>3.8576499938964846</v>
      </c>
      <c r="Z1134">
        <f t="shared" si="53"/>
        <v>-1.0710740661621094</v>
      </c>
    </row>
    <row r="1135">
      <c r="A1135" t="s">
        <v>89</v>
      </c>
      <c r="B1135" t="s">
        <v>90</v>
      </c>
      <c r="C1135" t="s">
        <v>93</v>
      </c>
      <c r="D1135" t="s">
        <v>56</v>
      </c>
      <c r="E1135" t="s">
        <v>105</v>
      </c>
      <c r="F1135" s="0">
        <v>6</v>
      </c>
      <c r="G1135" s="0"/>
      <c r="H1135" s="0"/>
      <c r="I1135" s="0"/>
      <c r="J1135" s="0"/>
      <c r="K1135" s="0"/>
      <c r="L1135" s="0"/>
      <c r="M1135" s="0"/>
      <c r="N1135" s="0"/>
      <c r="O1135" s="0"/>
      <c r="P1135" s="0"/>
      <c r="Q1135" s="0"/>
      <c r="R1135" s="0">
        <v>15</v>
      </c>
      <c r="S1135" s="0">
        <v>404.25973510742187</v>
      </c>
      <c r="T1135" s="0">
        <v>20.106210708618164</v>
      </c>
      <c r="U1135" s="0">
        <v>80.2281494140625</v>
      </c>
      <c r="V1135" s="0">
        <v>96.25</v>
      </c>
      <c r="W1135" s="0">
        <v>75.733329772949219</v>
      </c>
      <c r="X1135">
        <f t="shared" si="51"/>
        <v>3.7889595794677735</v>
      </c>
      <c r="Y1135">
        <f t="shared" si="52"/>
        <v>4.4619099426269528</v>
      </c>
      <c r="Z1135">
        <f t="shared" si="53"/>
        <v>-0.67295047760009763</v>
      </c>
    </row>
    <row r="1136">
      <c r="A1136" t="s">
        <v>89</v>
      </c>
      <c r="B1136" t="s">
        <v>90</v>
      </c>
      <c r="C1136" t="s">
        <v>93</v>
      </c>
      <c r="D1136" t="s">
        <v>56</v>
      </c>
      <c r="E1136" t="s">
        <v>105</v>
      </c>
      <c r="F1136" s="0">
        <v>7</v>
      </c>
      <c r="G1136" s="0"/>
      <c r="H1136" s="0"/>
      <c r="I1136" s="0"/>
      <c r="J1136" s="0"/>
      <c r="K1136" s="0"/>
      <c r="L1136" s="0"/>
      <c r="M1136" s="0"/>
      <c r="N1136" s="0"/>
      <c r="O1136" s="0"/>
      <c r="P1136" s="0"/>
      <c r="Q1136" s="0"/>
      <c r="R1136" s="0">
        <v>15</v>
      </c>
      <c r="S1136" s="0">
        <v>1063.1326904296875</v>
      </c>
      <c r="T1136" s="0">
        <v>32.605716705322266</v>
      </c>
      <c r="U1136" s="0">
        <v>80.2281494140625</v>
      </c>
      <c r="V1136" s="0">
        <v>96.25</v>
      </c>
      <c r="W1136" s="0">
        <v>81.133331298828125</v>
      </c>
      <c r="X1136">
        <f t="shared" si="51"/>
        <v>5.4325648498535157</v>
      </c>
      <c r="Y1136">
        <f t="shared" si="52"/>
        <v>5.8005496215820314</v>
      </c>
      <c r="Z1136">
        <f t="shared" si="53"/>
        <v>-0.36798497200012209</v>
      </c>
    </row>
    <row r="1137">
      <c r="A1137" t="s">
        <v>89</v>
      </c>
      <c r="B1137" t="s">
        <v>90</v>
      </c>
      <c r="C1137" t="s">
        <v>93</v>
      </c>
      <c r="D1137" t="s">
        <v>56</v>
      </c>
      <c r="E1137" t="s">
        <v>105</v>
      </c>
      <c r="F1137" s="0">
        <v>8</v>
      </c>
      <c r="G1137" s="0"/>
      <c r="H1137" s="0"/>
      <c r="I1137" s="0"/>
      <c r="J1137" s="0"/>
      <c r="K1137" s="0"/>
      <c r="L1137" s="0"/>
      <c r="M1137" s="0"/>
      <c r="N1137" s="0"/>
      <c r="O1137" s="0"/>
      <c r="P1137" s="0"/>
      <c r="Q1137" s="0"/>
      <c r="R1137" s="0">
        <v>15</v>
      </c>
      <c r="S1137" s="0">
        <v>1099.9957275390625</v>
      </c>
      <c r="T1137" s="0">
        <v>33.166183471679688</v>
      </c>
      <c r="U1137" s="0">
        <v>80.2281494140625</v>
      </c>
      <c r="V1137" s="0">
        <v>96.25</v>
      </c>
      <c r="W1137" s="0">
        <v>85.400001525878906</v>
      </c>
      <c r="X1137">
        <f t="shared" si="51"/>
        <v>5.8483204650878911</v>
      </c>
      <c r="Y1137">
        <f t="shared" si="52"/>
        <v>5.8117900085449214</v>
      </c>
      <c r="Z1137">
        <f t="shared" si="53"/>
        <v>3.6530352830886841E-2</v>
      </c>
    </row>
    <row r="1138">
      <c r="A1138" t="s">
        <v>89</v>
      </c>
      <c r="B1138" t="s">
        <v>90</v>
      </c>
      <c r="C1138" t="s">
        <v>93</v>
      </c>
      <c r="D1138" t="s">
        <v>56</v>
      </c>
      <c r="E1138" t="s">
        <v>105</v>
      </c>
      <c r="F1138" s="0">
        <v>9</v>
      </c>
      <c r="G1138" s="0"/>
      <c r="H1138" s="0"/>
      <c r="I1138" s="0"/>
      <c r="J1138" s="0"/>
      <c r="K1138" s="0"/>
      <c r="L1138" s="0"/>
      <c r="M1138" s="0"/>
      <c r="N1138" s="0"/>
      <c r="O1138" s="0"/>
      <c r="P1138" s="0"/>
      <c r="Q1138" s="0"/>
      <c r="R1138" s="0">
        <v>15</v>
      </c>
      <c r="S1138" s="0">
        <v>1310.111328125</v>
      </c>
      <c r="T1138" s="0">
        <v>36.195461273193359</v>
      </c>
      <c r="U1138" s="0">
        <v>80.2281494140625</v>
      </c>
      <c r="V1138" s="0">
        <v>96.25</v>
      </c>
      <c r="W1138" s="0">
        <v>88.733329772949219</v>
      </c>
      <c r="X1138">
        <f t="shared" si="51"/>
        <v>5.2160366821289061</v>
      </c>
      <c r="Y1138">
        <f t="shared" si="52"/>
        <v>5.112599945068359</v>
      </c>
      <c r="Z1138">
        <f t="shared" si="53"/>
        <v>0.10343637228012086</v>
      </c>
    </row>
    <row r="1139">
      <c r="A1139" t="s">
        <v>89</v>
      </c>
      <c r="B1139" t="s">
        <v>90</v>
      </c>
      <c r="C1139" t="s">
        <v>93</v>
      </c>
      <c r="D1139" t="s">
        <v>56</v>
      </c>
      <c r="E1139" t="s">
        <v>105</v>
      </c>
      <c r="F1139" s="0">
        <v>10</v>
      </c>
      <c r="G1139" s="0"/>
      <c r="H1139" s="0"/>
      <c r="I1139" s="0"/>
      <c r="J1139" s="0"/>
      <c r="K1139" s="0"/>
      <c r="L1139" s="0"/>
      <c r="M1139" s="0"/>
      <c r="N1139" s="0"/>
      <c r="O1139" s="0"/>
      <c r="P1139" s="0"/>
      <c r="Q1139" s="0"/>
      <c r="R1139" s="0">
        <v>15</v>
      </c>
      <c r="S1139" s="0">
        <v>1285.3057861328125</v>
      </c>
      <c r="T1139" s="0">
        <v>35.851161956787109</v>
      </c>
      <c r="U1139" s="0">
        <v>80.2281494140625</v>
      </c>
      <c r="V1139" s="0">
        <v>96.25</v>
      </c>
      <c r="W1139" s="0">
        <v>91.066665649414063</v>
      </c>
      <c r="X1139">
        <f t="shared" si="51"/>
        <v>4.843351135253906</v>
      </c>
      <c r="Y1139">
        <f t="shared" si="52"/>
        <v>4.9242700195312503</v>
      </c>
      <c r="Z1139">
        <f t="shared" si="53"/>
        <v>-8.0918984413146974E-2</v>
      </c>
    </row>
    <row r="1140">
      <c r="A1140" t="s">
        <v>89</v>
      </c>
      <c r="B1140" t="s">
        <v>90</v>
      </c>
      <c r="C1140" t="s">
        <v>93</v>
      </c>
      <c r="D1140" t="s">
        <v>56</v>
      </c>
      <c r="E1140" t="s">
        <v>105</v>
      </c>
      <c r="F1140" s="0">
        <v>11</v>
      </c>
      <c r="G1140" s="0"/>
      <c r="H1140" s="0"/>
      <c r="I1140" s="0"/>
      <c r="J1140" s="0"/>
      <c r="K1140" s="0"/>
      <c r="L1140" s="0"/>
      <c r="M1140" s="0"/>
      <c r="N1140" s="0"/>
      <c r="O1140" s="0"/>
      <c r="P1140" s="0"/>
      <c r="Q1140" s="0"/>
      <c r="R1140" s="0">
        <v>15</v>
      </c>
      <c r="S1140" s="0">
        <v>1169.0614013671875</v>
      </c>
      <c r="T1140" s="0">
        <v>34.191539764404297</v>
      </c>
      <c r="U1140" s="0">
        <v>80.2281494140625</v>
      </c>
      <c r="V1140" s="0">
        <v>96.25</v>
      </c>
      <c r="W1140" s="0">
        <v>92.733329772949219</v>
      </c>
      <c r="X1140">
        <f t="shared" si="51"/>
        <v>4.7225971984863282</v>
      </c>
      <c r="Y1140">
        <f t="shared" si="52"/>
        <v>4.2521305847167969</v>
      </c>
      <c r="Z1140">
        <f t="shared" si="53"/>
        <v>0.47046681404113772</v>
      </c>
    </row>
    <row r="1141">
      <c r="A1141" t="s">
        <v>89</v>
      </c>
      <c r="B1141" t="s">
        <v>90</v>
      </c>
      <c r="C1141" t="s">
        <v>93</v>
      </c>
      <c r="D1141" t="s">
        <v>56</v>
      </c>
      <c r="E1141" t="s">
        <v>105</v>
      </c>
      <c r="F1141" s="0">
        <v>12</v>
      </c>
      <c r="G1141" s="0"/>
      <c r="H1141" s="0"/>
      <c r="I1141" s="0"/>
      <c r="J1141" s="0"/>
      <c r="K1141" s="0"/>
      <c r="L1141" s="0"/>
      <c r="M1141" s="0"/>
      <c r="N1141" s="0"/>
      <c r="O1141" s="0"/>
      <c r="P1141" s="0"/>
      <c r="Q1141" s="0"/>
      <c r="R1141" s="0">
        <v>15</v>
      </c>
      <c r="S1141" s="0">
        <v>2712.594482421875</v>
      </c>
      <c r="T1141" s="0">
        <v>52.082572937011719</v>
      </c>
      <c r="U1141" s="0">
        <v>80.2281494140625</v>
      </c>
      <c r="V1141" s="0">
        <v>96.25</v>
      </c>
      <c r="W1141" s="0">
        <v>90.400001525878906</v>
      </c>
      <c r="X1141">
        <f t="shared" si="51"/>
        <v>4.6082688903808595</v>
      </c>
      <c r="Y1141">
        <f t="shared" si="52"/>
        <v>2.4938401794433593</v>
      </c>
      <c r="Z1141">
        <f t="shared" si="53"/>
        <v>2.1144289398193359</v>
      </c>
    </row>
    <row r="1142">
      <c r="A1142" t="s">
        <v>89</v>
      </c>
      <c r="B1142" t="s">
        <v>90</v>
      </c>
      <c r="C1142" t="s">
        <v>93</v>
      </c>
      <c r="D1142" t="s">
        <v>56</v>
      </c>
      <c r="E1142" t="s">
        <v>105</v>
      </c>
      <c r="F1142" s="0">
        <v>13</v>
      </c>
      <c r="G1142" s="0"/>
      <c r="H1142" s="0"/>
      <c r="I1142" s="0"/>
      <c r="J1142" s="0"/>
      <c r="K1142" s="0"/>
      <c r="L1142" s="0"/>
      <c r="M1142" s="0"/>
      <c r="N1142" s="0"/>
      <c r="O1142" s="0"/>
      <c r="P1142" s="0"/>
      <c r="Q1142" s="0"/>
      <c r="R1142" s="0">
        <v>15</v>
      </c>
      <c r="S1142" s="0">
        <v>3073.940185546875</v>
      </c>
      <c r="T1142" s="0">
        <v>55.443126678466797</v>
      </c>
      <c r="U1142" s="0">
        <v>80.2281494140625</v>
      </c>
      <c r="V1142" s="0">
        <v>96.25</v>
      </c>
      <c r="W1142" s="0">
        <v>87.733329772949219</v>
      </c>
      <c r="X1142">
        <f t="shared" si="51"/>
        <v>4.5576127624511722</v>
      </c>
      <c r="Y1142">
        <f t="shared" si="52"/>
        <v>2.4058097076416014</v>
      </c>
      <c r="Z1142">
        <f t="shared" si="53"/>
        <v>2.1518030548095703</v>
      </c>
    </row>
    <row r="1143">
      <c r="A1143" t="s">
        <v>89</v>
      </c>
      <c r="B1143" t="s">
        <v>90</v>
      </c>
      <c r="C1143" t="s">
        <v>93</v>
      </c>
      <c r="D1143" t="s">
        <v>56</v>
      </c>
      <c r="E1143" t="s">
        <v>105</v>
      </c>
      <c r="F1143" s="0">
        <v>14</v>
      </c>
      <c r="G1143" s="0"/>
      <c r="H1143" s="0"/>
      <c r="I1143" s="0"/>
      <c r="J1143" s="0"/>
      <c r="K1143" s="0"/>
      <c r="L1143" s="0"/>
      <c r="M1143" s="0"/>
      <c r="N1143" s="0"/>
      <c r="O1143" s="0"/>
      <c r="P1143" s="0"/>
      <c r="Q1143" s="0"/>
      <c r="R1143" s="0">
        <v>15</v>
      </c>
      <c r="S1143" s="0">
        <v>2984.036865234375</v>
      </c>
      <c r="T1143" s="0">
        <v>54.626338958740234</v>
      </c>
      <c r="U1143" s="0">
        <v>80.2281494140625</v>
      </c>
      <c r="V1143" s="0">
        <v>96.25</v>
      </c>
      <c r="W1143" s="0">
        <v>86.466667175292969</v>
      </c>
      <c r="X1143">
        <f t="shared" si="51"/>
        <v>4.5486465454101559</v>
      </c>
      <c r="Y1143">
        <f t="shared" si="52"/>
        <v>2.4082802581787108</v>
      </c>
      <c r="Z1143">
        <f t="shared" si="53"/>
        <v>2.1403662872314455</v>
      </c>
    </row>
    <row r="1144">
      <c r="A1144" t="s">
        <v>89</v>
      </c>
      <c r="B1144" t="s">
        <v>90</v>
      </c>
      <c r="C1144" t="s">
        <v>93</v>
      </c>
      <c r="D1144" t="s">
        <v>56</v>
      </c>
      <c r="E1144" t="s">
        <v>105</v>
      </c>
      <c r="F1144" s="0">
        <v>15</v>
      </c>
      <c r="G1144" s="0"/>
      <c r="H1144" s="0"/>
      <c r="I1144" s="0"/>
      <c r="J1144" s="0"/>
      <c r="K1144" s="0"/>
      <c r="L1144" s="0"/>
      <c r="M1144" s="0"/>
      <c r="N1144" s="0"/>
      <c r="O1144" s="0"/>
      <c r="P1144" s="0"/>
      <c r="Q1144" s="0"/>
      <c r="R1144" s="0">
        <v>15</v>
      </c>
      <c r="S1144" s="0">
        <v>2243.73583984375</v>
      </c>
      <c r="T1144" s="0">
        <v>47.368087768554688</v>
      </c>
      <c r="U1144" s="0">
        <v>80.2281494140625</v>
      </c>
      <c r="V1144" s="0">
        <v>96.25</v>
      </c>
      <c r="W1144" s="0">
        <v>86</v>
      </c>
      <c r="X1144">
        <f t="shared" si="51"/>
        <v>3.8033454895019529</v>
      </c>
      <c r="Y1144">
        <f t="shared" si="52"/>
        <v>2.2732699584960936</v>
      </c>
      <c r="Z1144">
        <f t="shared" si="53"/>
        <v>1.5300754165649415</v>
      </c>
    </row>
    <row r="1145">
      <c r="A1145" t="s">
        <v>89</v>
      </c>
      <c r="B1145" t="s">
        <v>90</v>
      </c>
      <c r="C1145" t="s">
        <v>93</v>
      </c>
      <c r="D1145" t="s">
        <v>56</v>
      </c>
      <c r="E1145" t="s">
        <v>105</v>
      </c>
      <c r="F1145" s="0">
        <v>16</v>
      </c>
      <c r="G1145" s="0"/>
      <c r="H1145" s="0"/>
      <c r="I1145" s="0"/>
      <c r="J1145" s="0"/>
      <c r="K1145" s="0"/>
      <c r="L1145" s="0"/>
      <c r="M1145" s="0"/>
      <c r="N1145" s="0"/>
      <c r="O1145" s="0"/>
      <c r="P1145" s="0"/>
      <c r="Q1145" s="0"/>
      <c r="R1145" s="0">
        <v>15</v>
      </c>
      <c r="S1145" s="0">
        <v>649.41845703125</v>
      </c>
      <c r="T1145" s="0">
        <v>25.48369026184082</v>
      </c>
      <c r="U1145" s="0">
        <v>80.2281494140625</v>
      </c>
      <c r="V1145" s="0">
        <v>96.25</v>
      </c>
      <c r="W1145" s="0">
        <v>83.266670227050781</v>
      </c>
      <c r="X1145">
        <f t="shared" si="51"/>
        <v>2.9202880096435546</v>
      </c>
      <c r="Y1145">
        <f t="shared" si="52"/>
        <v>2.2428799438476563</v>
      </c>
      <c r="Z1145">
        <f t="shared" si="53"/>
        <v>0.67740812301635744</v>
      </c>
    </row>
    <row r="1146">
      <c r="A1146" t="s">
        <v>89</v>
      </c>
      <c r="B1146" t="s">
        <v>90</v>
      </c>
      <c r="C1146" t="s">
        <v>93</v>
      </c>
      <c r="D1146" t="s">
        <v>56</v>
      </c>
      <c r="E1146" t="s">
        <v>105</v>
      </c>
      <c r="F1146" s="0">
        <v>17</v>
      </c>
      <c r="G1146" s="0"/>
      <c r="H1146" s="0"/>
      <c r="I1146" s="0"/>
      <c r="J1146" s="0"/>
      <c r="K1146" s="0"/>
      <c r="L1146" s="0"/>
      <c r="M1146" s="0"/>
      <c r="N1146" s="0"/>
      <c r="O1146" s="0"/>
      <c r="P1146" s="0"/>
      <c r="Q1146" s="0"/>
      <c r="R1146" s="0">
        <v>15</v>
      </c>
      <c r="S1146" s="0">
        <v>155.91993713378906</v>
      </c>
      <c r="T1146" s="0">
        <v>12.486790657043457</v>
      </c>
      <c r="U1146" s="0">
        <v>80.2281494140625</v>
      </c>
      <c r="V1146" s="0">
        <v>96.25</v>
      </c>
      <c r="W1146" s="0">
        <v>81.333335876464844</v>
      </c>
      <c r="X1146">
        <f t="shared" si="51"/>
        <v>2.5729765319824218</v>
      </c>
      <c r="Y1146">
        <f t="shared" si="52"/>
        <v>2.1729100799560546</v>
      </c>
      <c r="Z1146">
        <f t="shared" si="53"/>
        <v>0.40006648063659667</v>
      </c>
    </row>
    <row r="1147">
      <c r="A1147" t="s">
        <v>89</v>
      </c>
      <c r="B1147" t="s">
        <v>90</v>
      </c>
      <c r="C1147" t="s">
        <v>93</v>
      </c>
      <c r="D1147" t="s">
        <v>56</v>
      </c>
      <c r="E1147" t="s">
        <v>105</v>
      </c>
      <c r="F1147" s="0">
        <v>18</v>
      </c>
      <c r="G1147" s="0"/>
      <c r="H1147" s="0"/>
      <c r="I1147" s="0"/>
      <c r="J1147" s="0"/>
      <c r="K1147" s="0"/>
      <c r="L1147" s="0"/>
      <c r="M1147" s="0"/>
      <c r="N1147" s="0"/>
      <c r="O1147" s="0"/>
      <c r="P1147" s="0"/>
      <c r="Q1147" s="0"/>
      <c r="R1147" s="0">
        <v>15</v>
      </c>
      <c r="S1147" s="0">
        <v>153.18255615234375</v>
      </c>
      <c r="T1147" s="0">
        <v>12.376693725585937</v>
      </c>
      <c r="U1147" s="0">
        <v>80.2281494140625</v>
      </c>
      <c r="V1147" s="0">
        <v>96.25</v>
      </c>
      <c r="W1147" s="0">
        <v>78</v>
      </c>
      <c r="X1147">
        <f t="shared" si="51"/>
        <v>2.6518830871582031</v>
      </c>
      <c r="Y1147">
        <f t="shared" si="52"/>
        <v>2.406709899902344</v>
      </c>
      <c r="Z1147">
        <f t="shared" si="53"/>
        <v>0.24517301559448243</v>
      </c>
    </row>
    <row r="1148">
      <c r="A1148" t="s">
        <v>89</v>
      </c>
      <c r="B1148" t="s">
        <v>90</v>
      </c>
      <c r="C1148" t="s">
        <v>93</v>
      </c>
      <c r="D1148" t="s">
        <v>56</v>
      </c>
      <c r="E1148" t="s">
        <v>105</v>
      </c>
      <c r="F1148" s="0">
        <v>19</v>
      </c>
      <c r="G1148" s="0"/>
      <c r="H1148" s="0"/>
      <c r="I1148" s="0"/>
      <c r="J1148" s="0"/>
      <c r="K1148" s="0"/>
      <c r="L1148" s="0"/>
      <c r="M1148" s="0"/>
      <c r="N1148" s="0"/>
      <c r="O1148" s="0"/>
      <c r="P1148" s="0"/>
      <c r="Q1148" s="0"/>
      <c r="R1148" s="0">
        <v>15</v>
      </c>
      <c r="S1148" s="0">
        <v>144.61268615722656</v>
      </c>
      <c r="T1148" s="0">
        <v>12.025501251220703</v>
      </c>
      <c r="U1148" s="0">
        <v>80.2281494140625</v>
      </c>
      <c r="V1148" s="0">
        <v>96.25</v>
      </c>
      <c r="W1148" s="0">
        <v>75.733329772949219</v>
      </c>
      <c r="X1148">
        <f t="shared" si="51"/>
        <v>2.6920731353759764</v>
      </c>
      <c r="Y1148">
        <f t="shared" si="52"/>
        <v>2.8360002136230467</v>
      </c>
      <c r="Z1148">
        <f t="shared" si="53"/>
        <v>-0.14392700672149658</v>
      </c>
    </row>
    <row r="1149">
      <c r="A1149" t="s">
        <v>89</v>
      </c>
      <c r="B1149" t="s">
        <v>90</v>
      </c>
      <c r="C1149" t="s">
        <v>93</v>
      </c>
      <c r="D1149" t="s">
        <v>56</v>
      </c>
      <c r="E1149" t="s">
        <v>105</v>
      </c>
      <c r="F1149" s="0">
        <v>20</v>
      </c>
      <c r="G1149" s="0"/>
      <c r="H1149" s="0"/>
      <c r="I1149" s="0"/>
      <c r="J1149" s="0"/>
      <c r="K1149" s="0"/>
      <c r="L1149" s="0"/>
      <c r="M1149" s="0"/>
      <c r="N1149" s="0"/>
      <c r="O1149" s="0"/>
      <c r="P1149" s="0"/>
      <c r="Q1149" s="0"/>
      <c r="R1149" s="0">
        <v>15</v>
      </c>
      <c r="S1149" s="0">
        <v>135.93565368652344</v>
      </c>
      <c r="T1149" s="0">
        <v>11.659144401550293</v>
      </c>
      <c r="U1149" s="0">
        <v>80.2281494140625</v>
      </c>
      <c r="V1149" s="0">
        <v>96.25</v>
      </c>
      <c r="W1149" s="0">
        <v>74.599998474121094</v>
      </c>
      <c r="X1149">
        <f t="shared" si="51"/>
        <v>2.6264566040039061</v>
      </c>
      <c r="Y1149">
        <f t="shared" si="52"/>
        <v>2.7852303314208986</v>
      </c>
      <c r="Z1149">
        <f t="shared" si="53"/>
        <v>-0.15877358436584474</v>
      </c>
    </row>
    <row r="1150">
      <c r="A1150" t="s">
        <v>89</v>
      </c>
      <c r="B1150" t="s">
        <v>90</v>
      </c>
      <c r="C1150" t="s">
        <v>93</v>
      </c>
      <c r="D1150" t="s">
        <v>56</v>
      </c>
      <c r="E1150" t="s">
        <v>105</v>
      </c>
      <c r="F1150" s="0">
        <v>21</v>
      </c>
      <c r="G1150" s="0"/>
      <c r="H1150" s="0"/>
      <c r="I1150" s="0"/>
      <c r="J1150" s="0"/>
      <c r="K1150" s="0"/>
      <c r="L1150" s="0"/>
      <c r="M1150" s="0"/>
      <c r="N1150" s="0"/>
      <c r="O1150" s="0"/>
      <c r="P1150" s="0"/>
      <c r="Q1150" s="0"/>
      <c r="R1150" s="0">
        <v>15</v>
      </c>
      <c r="S1150" s="0">
        <v>117.76176452636719</v>
      </c>
      <c r="T1150" s="0">
        <v>10.851809501647949</v>
      </c>
      <c r="U1150" s="0">
        <v>80.2281494140625</v>
      </c>
      <c r="V1150" s="0">
        <v>96.25</v>
      </c>
      <c r="W1150" s="0">
        <v>73.533332824707031</v>
      </c>
      <c r="X1150">
        <f t="shared" si="51"/>
        <v>2.3954189300537108</v>
      </c>
      <c r="Y1150">
        <f t="shared" si="52"/>
        <v>2.4579398345947268</v>
      </c>
      <c r="Z1150">
        <f t="shared" si="53"/>
        <v>-6.2521040439605713E-2</v>
      </c>
    </row>
    <row r="1151">
      <c r="A1151" t="s">
        <v>89</v>
      </c>
      <c r="B1151" t="s">
        <v>90</v>
      </c>
      <c r="C1151" t="s">
        <v>93</v>
      </c>
      <c r="D1151" t="s">
        <v>56</v>
      </c>
      <c r="E1151" t="s">
        <v>105</v>
      </c>
      <c r="F1151" s="0">
        <v>22</v>
      </c>
      <c r="G1151" s="0"/>
      <c r="H1151" s="0"/>
      <c r="I1151" s="0"/>
      <c r="J1151" s="0"/>
      <c r="K1151" s="0"/>
      <c r="L1151" s="0"/>
      <c r="M1151" s="0"/>
      <c r="N1151" s="0"/>
      <c r="O1151" s="0"/>
      <c r="P1151" s="0"/>
      <c r="Q1151" s="0"/>
      <c r="R1151" s="0">
        <v>15</v>
      </c>
      <c r="S1151" s="0">
        <v>118.37796020507812</v>
      </c>
      <c r="T1151" s="0">
        <v>10.880163192749023</v>
      </c>
      <c r="U1151" s="0">
        <v>80.2281494140625</v>
      </c>
      <c r="V1151" s="0">
        <v>96.25</v>
      </c>
      <c r="W1151" s="0">
        <v>72.800003051757812</v>
      </c>
      <c r="X1151">
        <f t="shared" si="51"/>
        <v>2.3114854431152345</v>
      </c>
      <c r="Y1151">
        <f t="shared" si="52"/>
        <v>2.5820697784423827</v>
      </c>
      <c r="Z1151">
        <f t="shared" si="53"/>
        <v>-0.27058459281921388</v>
      </c>
    </row>
    <row r="1152">
      <c r="A1152" t="s">
        <v>89</v>
      </c>
      <c r="B1152" t="s">
        <v>90</v>
      </c>
      <c r="C1152" t="s">
        <v>93</v>
      </c>
      <c r="D1152" t="s">
        <v>56</v>
      </c>
      <c r="E1152" t="s">
        <v>105</v>
      </c>
      <c r="F1152" s="0">
        <v>23</v>
      </c>
      <c r="G1152" s="0"/>
      <c r="H1152" s="0"/>
      <c r="I1152" s="0"/>
      <c r="J1152" s="0"/>
      <c r="K1152" s="0"/>
      <c r="L1152" s="0"/>
      <c r="M1152" s="0"/>
      <c r="N1152" s="0"/>
      <c r="O1152" s="0"/>
      <c r="P1152" s="0"/>
      <c r="Q1152" s="0"/>
      <c r="R1152" s="0">
        <v>15</v>
      </c>
      <c r="S1152" s="0">
        <v>126.23067474365234</v>
      </c>
      <c r="T1152" s="0">
        <v>11.23524284362793</v>
      </c>
      <c r="U1152" s="0">
        <v>80.2281494140625</v>
      </c>
      <c r="V1152" s="0">
        <v>96.25</v>
      </c>
      <c r="W1152" s="0">
        <v>72.599998474121094</v>
      </c>
      <c r="X1152">
        <f t="shared" si="51"/>
        <v>2.3129443359374999</v>
      </c>
      <c r="Y1152">
        <f t="shared" si="52"/>
        <v>2.7420600128173827</v>
      </c>
      <c r="Z1152">
        <f t="shared" si="53"/>
        <v>-0.4291157054901123</v>
      </c>
    </row>
    <row r="1153">
      <c r="A1153" t="s">
        <v>89</v>
      </c>
      <c r="B1153" t="s">
        <v>90</v>
      </c>
      <c r="C1153" t="s">
        <v>93</v>
      </c>
      <c r="D1153" t="s">
        <v>56</v>
      </c>
      <c r="E1153" t="s">
        <v>105</v>
      </c>
      <c r="F1153" s="0">
        <v>24</v>
      </c>
      <c r="G1153" s="0"/>
      <c r="H1153" s="0"/>
      <c r="I1153" s="0"/>
      <c r="J1153" s="0"/>
      <c r="K1153" s="0"/>
      <c r="L1153" s="0"/>
      <c r="M1153" s="0"/>
      <c r="N1153" s="0"/>
      <c r="O1153" s="0"/>
      <c r="P1153" s="0"/>
      <c r="Q1153" s="0"/>
      <c r="R1153" s="0">
        <v>15</v>
      </c>
      <c r="S1153" s="0">
        <v>131.09120178222656</v>
      </c>
      <c r="T1153" s="0">
        <v>11.449506759643555</v>
      </c>
      <c r="U1153" s="0">
        <v>80.2281494140625</v>
      </c>
      <c r="V1153" s="0">
        <v>96.25</v>
      </c>
      <c r="W1153" s="0">
        <v>71.533332824707031</v>
      </c>
      <c r="X1153">
        <f t="shared" si="51"/>
        <v>2.2485834503173829</v>
      </c>
      <c r="Y1153">
        <f t="shared" si="52"/>
        <v>2.6670300292968752</v>
      </c>
      <c r="Z1153">
        <f t="shared" si="53"/>
        <v>-0.41844660758972169</v>
      </c>
    </row>
    <row r="1154">
      <c r="A1154" t="s">
        <v>89</v>
      </c>
      <c r="B1154" t="s">
        <v>90</v>
      </c>
      <c r="C1154" t="s">
        <v>93</v>
      </c>
      <c r="D1154" t="s">
        <v>56</v>
      </c>
      <c r="E1154" t="s">
        <v>54</v>
      </c>
      <c r="F1154" s="0">
        <v>1</v>
      </c>
      <c r="G1154" s="0"/>
      <c r="H1154" s="0"/>
      <c r="I1154" s="0"/>
      <c r="J1154" s="0"/>
      <c r="K1154" s="0"/>
      <c r="L1154" s="0"/>
      <c r="M1154" s="0"/>
      <c r="N1154" s="0"/>
      <c r="O1154" s="0"/>
      <c r="P1154" s="0"/>
      <c r="Q1154" s="0"/>
      <c r="R1154" s="0">
        <v>15</v>
      </c>
      <c r="S1154" s="0">
        <v>21.095848083496094</v>
      </c>
      <c r="T1154" s="0">
        <v>4.5930218696594238</v>
      </c>
      <c r="U1154" s="0">
        <v>76.297073364257813</v>
      </c>
      <c r="V1154" s="0">
        <v>96.449996948242188</v>
      </c>
      <c r="W1154" s="0">
        <v>70.213485717773438</v>
      </c>
      <c r="X1154">
        <f t="shared" si="51"/>
        <v>2.1655261230468752</v>
      </c>
      <c r="Y1154">
        <f t="shared" si="52"/>
        <v>2.2922847747802733</v>
      </c>
      <c r="Z1154">
        <f t="shared" si="53"/>
        <v>-0.12675873756408693</v>
      </c>
    </row>
    <row r="1155">
      <c r="A1155" t="s">
        <v>89</v>
      </c>
      <c r="B1155" t="s">
        <v>90</v>
      </c>
      <c r="C1155" t="s">
        <v>93</v>
      </c>
      <c r="D1155" t="s">
        <v>56</v>
      </c>
      <c r="E1155" t="s">
        <v>54</v>
      </c>
      <c r="F1155" s="0">
        <v>2</v>
      </c>
      <c r="G1155" s="0"/>
      <c r="H1155" s="0"/>
      <c r="I1155" s="0"/>
      <c r="J1155" s="0"/>
      <c r="K1155" s="0"/>
      <c r="L1155" s="0"/>
      <c r="M1155" s="0"/>
      <c r="N1155" s="0"/>
      <c r="O1155" s="0"/>
      <c r="P1155" s="0"/>
      <c r="Q1155" s="0"/>
      <c r="R1155" s="0">
        <v>15</v>
      </c>
      <c r="S1155" s="0">
        <v>23.552896499633789</v>
      </c>
      <c r="T1155" s="0">
        <v>4.8531327247619629</v>
      </c>
      <c r="U1155" s="0">
        <v>76.297073364257813</v>
      </c>
      <c r="V1155" s="0">
        <v>96.449996948242188</v>
      </c>
      <c r="W1155" s="0">
        <v>69.842697143554688</v>
      </c>
      <c r="X1155">
        <f t="shared" ref="X1155:X1218" si="54">G1155*R1155/1000</f>
        <v>2.1338353729248047</v>
      </c>
      <c r="Y1155">
        <f t="shared" ref="Y1155:Y1218" si="55">H1155*R1155/1000</f>
        <v>2.3694120025634766</v>
      </c>
      <c r="Z1155">
        <f t="shared" ref="Z1155:Z1218" si="56">I1155*R1155/1000</f>
        <v>-0.23557665824890137</v>
      </c>
    </row>
    <row r="1156">
      <c r="A1156" t="s">
        <v>89</v>
      </c>
      <c r="B1156" t="s">
        <v>90</v>
      </c>
      <c r="C1156" t="s">
        <v>93</v>
      </c>
      <c r="D1156" t="s">
        <v>56</v>
      </c>
      <c r="E1156" t="s">
        <v>54</v>
      </c>
      <c r="F1156" s="0">
        <v>3</v>
      </c>
      <c r="G1156" s="0"/>
      <c r="H1156" s="0"/>
      <c r="I1156" s="0"/>
      <c r="J1156" s="0"/>
      <c r="K1156" s="0"/>
      <c r="L1156" s="0"/>
      <c r="M1156" s="0"/>
      <c r="N1156" s="0"/>
      <c r="O1156" s="0"/>
      <c r="P1156" s="0"/>
      <c r="Q1156" s="0"/>
      <c r="R1156" s="0">
        <v>15</v>
      </c>
      <c r="S1156" s="0">
        <v>22.382400512695313</v>
      </c>
      <c r="T1156" s="0">
        <v>4.7310042381286621</v>
      </c>
      <c r="U1156" s="0">
        <v>76.297073364257813</v>
      </c>
      <c r="V1156" s="0">
        <v>96.449996948242188</v>
      </c>
      <c r="W1156" s="0">
        <v>69.539329528808594</v>
      </c>
      <c r="X1156">
        <f t="shared" si="54"/>
        <v>2.1257853698730469</v>
      </c>
      <c r="Y1156">
        <f t="shared" si="55"/>
        <v>2.3481470489501954</v>
      </c>
      <c r="Z1156">
        <f t="shared" si="56"/>
        <v>-0.22236173629760742</v>
      </c>
    </row>
    <row r="1157">
      <c r="A1157" t="s">
        <v>89</v>
      </c>
      <c r="B1157" t="s">
        <v>90</v>
      </c>
      <c r="C1157" t="s">
        <v>93</v>
      </c>
      <c r="D1157" t="s">
        <v>56</v>
      </c>
      <c r="E1157" t="s">
        <v>54</v>
      </c>
      <c r="F1157" s="0">
        <v>4</v>
      </c>
      <c r="G1157" s="0"/>
      <c r="H1157" s="0"/>
      <c r="I1157" s="0"/>
      <c r="J1157" s="0"/>
      <c r="K1157" s="0"/>
      <c r="L1157" s="0"/>
      <c r="M1157" s="0"/>
      <c r="N1157" s="0"/>
      <c r="O1157" s="0"/>
      <c r="P1157" s="0"/>
      <c r="Q1157" s="0"/>
      <c r="R1157" s="0">
        <v>15</v>
      </c>
      <c r="S1157" s="0">
        <v>144.87406921386719</v>
      </c>
      <c r="T1157" s="0">
        <v>12.036364555358887</v>
      </c>
      <c r="U1157" s="0">
        <v>76.297073364257813</v>
      </c>
      <c r="V1157" s="0">
        <v>96.449996948242188</v>
      </c>
      <c r="W1157" s="0">
        <v>69.202247619628906</v>
      </c>
      <c r="X1157">
        <f t="shared" si="54"/>
        <v>2.2483820343017578</v>
      </c>
      <c r="Y1157">
        <f t="shared" si="55"/>
        <v>2.8374270629882812</v>
      </c>
      <c r="Z1157">
        <f t="shared" si="56"/>
        <v>-0.58904502868652342</v>
      </c>
    </row>
    <row r="1158">
      <c r="A1158" t="s">
        <v>89</v>
      </c>
      <c r="B1158" t="s">
        <v>90</v>
      </c>
      <c r="C1158" t="s">
        <v>93</v>
      </c>
      <c r="D1158" t="s">
        <v>56</v>
      </c>
      <c r="E1158" t="s">
        <v>54</v>
      </c>
      <c r="F1158" s="0">
        <v>5</v>
      </c>
      <c r="G1158" s="0"/>
      <c r="H1158" s="0"/>
      <c r="I1158" s="0"/>
      <c r="J1158" s="0"/>
      <c r="K1158" s="0"/>
      <c r="L1158" s="0"/>
      <c r="M1158" s="0"/>
      <c r="N1158" s="0"/>
      <c r="O1158" s="0"/>
      <c r="P1158" s="0"/>
      <c r="Q1158" s="0"/>
      <c r="R1158" s="0">
        <v>15</v>
      </c>
      <c r="S1158" s="0">
        <v>332.97186279296875</v>
      </c>
      <c r="T1158" s="0">
        <v>18.247516632080078</v>
      </c>
      <c r="U1158" s="0">
        <v>76.297073364257813</v>
      </c>
      <c r="V1158" s="0">
        <v>96.449996948242188</v>
      </c>
      <c r="W1158" s="0">
        <v>68.86517333984375</v>
      </c>
      <c r="X1158">
        <f t="shared" si="54"/>
        <v>2.4996061706542969</v>
      </c>
      <c r="Y1158">
        <f t="shared" si="55"/>
        <v>3.3852202606201174</v>
      </c>
      <c r="Z1158">
        <f t="shared" si="56"/>
        <v>-0.88561414718627929</v>
      </c>
    </row>
    <row r="1159">
      <c r="A1159" t="s">
        <v>89</v>
      </c>
      <c r="B1159" t="s">
        <v>90</v>
      </c>
      <c r="C1159" t="s">
        <v>93</v>
      </c>
      <c r="D1159" t="s">
        <v>56</v>
      </c>
      <c r="E1159" t="s">
        <v>54</v>
      </c>
      <c r="F1159" s="0">
        <v>6</v>
      </c>
      <c r="G1159" s="0"/>
      <c r="H1159" s="0"/>
      <c r="I1159" s="0"/>
      <c r="J1159" s="0"/>
      <c r="K1159" s="0"/>
      <c r="L1159" s="0"/>
      <c r="M1159" s="0"/>
      <c r="N1159" s="0"/>
      <c r="O1159" s="0"/>
      <c r="P1159" s="0"/>
      <c r="Q1159" s="0"/>
      <c r="R1159" s="0">
        <v>15</v>
      </c>
      <c r="S1159" s="0">
        <v>147.26351928710937</v>
      </c>
      <c r="T1159" s="0">
        <v>12.135217666625977</v>
      </c>
      <c r="U1159" s="0">
        <v>76.297073364257813</v>
      </c>
      <c r="V1159" s="0">
        <v>96.449996948242188</v>
      </c>
      <c r="W1159" s="0">
        <v>70.022476196289063</v>
      </c>
      <c r="X1159">
        <f t="shared" si="54"/>
        <v>3.4813048553466799</v>
      </c>
      <c r="Y1159">
        <f t="shared" si="55"/>
        <v>3.9609896850585939</v>
      </c>
      <c r="Z1159">
        <f t="shared" si="56"/>
        <v>-0.47968465805053712</v>
      </c>
    </row>
    <row r="1160">
      <c r="A1160" t="s">
        <v>89</v>
      </c>
      <c r="B1160" t="s">
        <v>90</v>
      </c>
      <c r="C1160" t="s">
        <v>93</v>
      </c>
      <c r="D1160" t="s">
        <v>56</v>
      </c>
      <c r="E1160" t="s">
        <v>54</v>
      </c>
      <c r="F1160" s="0">
        <v>7</v>
      </c>
      <c r="G1160" s="0"/>
      <c r="H1160" s="0"/>
      <c r="I1160" s="0"/>
      <c r="J1160" s="0"/>
      <c r="K1160" s="0"/>
      <c r="L1160" s="0"/>
      <c r="M1160" s="0"/>
      <c r="N1160" s="0"/>
      <c r="O1160" s="0"/>
      <c r="P1160" s="0"/>
      <c r="Q1160" s="0"/>
      <c r="R1160" s="0">
        <v>15</v>
      </c>
      <c r="S1160" s="0">
        <v>207.79020690917969</v>
      </c>
      <c r="T1160" s="0">
        <v>14.41493034362793</v>
      </c>
      <c r="U1160" s="0">
        <v>76.297073364257813</v>
      </c>
      <c r="V1160" s="0">
        <v>96.449996948242188</v>
      </c>
      <c r="W1160" s="0">
        <v>74.168540954589844</v>
      </c>
      <c r="X1160">
        <f t="shared" si="54"/>
        <v>5.3075042724609371</v>
      </c>
      <c r="Y1160">
        <f t="shared" si="55"/>
        <v>5.278466491699219</v>
      </c>
      <c r="Z1160">
        <f t="shared" si="56"/>
        <v>2.9037997126579285E-2</v>
      </c>
    </row>
    <row r="1161">
      <c r="A1161" t="s">
        <v>89</v>
      </c>
      <c r="B1161" t="s">
        <v>90</v>
      </c>
      <c r="C1161" t="s">
        <v>93</v>
      </c>
      <c r="D1161" t="s">
        <v>56</v>
      </c>
      <c r="E1161" t="s">
        <v>54</v>
      </c>
      <c r="F1161" s="0">
        <v>8</v>
      </c>
      <c r="G1161" s="0"/>
      <c r="H1161" s="0"/>
      <c r="I1161" s="0"/>
      <c r="J1161" s="0"/>
      <c r="K1161" s="0"/>
      <c r="L1161" s="0"/>
      <c r="M1161" s="0"/>
      <c r="N1161" s="0"/>
      <c r="O1161" s="0"/>
      <c r="P1161" s="0"/>
      <c r="Q1161" s="0"/>
      <c r="R1161" s="0">
        <v>15</v>
      </c>
      <c r="S1161" s="0">
        <v>232.51551818847656</v>
      </c>
      <c r="T1161" s="0">
        <v>15.248459815979004</v>
      </c>
      <c r="U1161" s="0">
        <v>76.297073364257813</v>
      </c>
      <c r="V1161" s="0">
        <v>96.449996948242188</v>
      </c>
      <c r="W1161" s="0">
        <v>78.426963806152344</v>
      </c>
      <c r="X1161">
        <f t="shared" si="54"/>
        <v>5.5387596130371097</v>
      </c>
      <c r="Y1161">
        <f t="shared" si="55"/>
        <v>5.4093502807617186</v>
      </c>
      <c r="Z1161">
        <f t="shared" si="56"/>
        <v>0.12940910339355469</v>
      </c>
    </row>
    <row r="1162">
      <c r="A1162" t="s">
        <v>89</v>
      </c>
      <c r="B1162" t="s">
        <v>90</v>
      </c>
      <c r="C1162" t="s">
        <v>93</v>
      </c>
      <c r="D1162" t="s">
        <v>56</v>
      </c>
      <c r="E1162" t="s">
        <v>54</v>
      </c>
      <c r="F1162" s="0">
        <v>9</v>
      </c>
      <c r="G1162" s="0"/>
      <c r="H1162" s="0"/>
      <c r="I1162" s="0"/>
      <c r="J1162" s="0"/>
      <c r="K1162" s="0"/>
      <c r="L1162" s="0"/>
      <c r="M1162" s="0"/>
      <c r="N1162" s="0"/>
      <c r="O1162" s="0"/>
      <c r="P1162" s="0"/>
      <c r="Q1162" s="0"/>
      <c r="R1162" s="0">
        <v>15</v>
      </c>
      <c r="S1162" s="0">
        <v>250.97892761230469</v>
      </c>
      <c r="T1162" s="0">
        <v>15.842314720153809</v>
      </c>
      <c r="U1162" s="0">
        <v>76.297073364257813</v>
      </c>
      <c r="V1162" s="0">
        <v>96.449996948242188</v>
      </c>
      <c r="W1162" s="0">
        <v>82.651687622070313</v>
      </c>
      <c r="X1162">
        <f t="shared" si="54"/>
        <v>5.0921868896484375</v>
      </c>
      <c r="Y1162">
        <f t="shared" si="55"/>
        <v>5.0830801391601561</v>
      </c>
      <c r="Z1162">
        <f t="shared" si="56"/>
        <v>9.10665214061737E-3</v>
      </c>
    </row>
    <row r="1163">
      <c r="A1163" t="s">
        <v>89</v>
      </c>
      <c r="B1163" t="s">
        <v>90</v>
      </c>
      <c r="C1163" t="s">
        <v>93</v>
      </c>
      <c r="D1163" t="s">
        <v>56</v>
      </c>
      <c r="E1163" t="s">
        <v>54</v>
      </c>
      <c r="F1163" s="0">
        <v>10</v>
      </c>
      <c r="G1163" s="0"/>
      <c r="H1163" s="0"/>
      <c r="I1163" s="0"/>
      <c r="J1163" s="0"/>
      <c r="K1163" s="0"/>
      <c r="L1163" s="0"/>
      <c r="M1163" s="0"/>
      <c r="N1163" s="0"/>
      <c r="O1163" s="0"/>
      <c r="P1163" s="0"/>
      <c r="Q1163" s="0"/>
      <c r="R1163" s="0">
        <v>15</v>
      </c>
      <c r="S1163" s="0">
        <v>284.1131591796875</v>
      </c>
      <c r="T1163" s="0">
        <v>16.855655670166016</v>
      </c>
      <c r="U1163" s="0">
        <v>76.297073364257813</v>
      </c>
      <c r="V1163" s="0">
        <v>96.449996948242188</v>
      </c>
      <c r="W1163" s="0">
        <v>85.662918090820313</v>
      </c>
      <c r="X1163">
        <f t="shared" si="54"/>
        <v>4.7927430725097659</v>
      </c>
      <c r="Y1163">
        <f t="shared" si="55"/>
        <v>4.776413269042969</v>
      </c>
      <c r="Z1163">
        <f t="shared" si="56"/>
        <v>1.6329837441444398E-2</v>
      </c>
    </row>
    <row r="1164">
      <c r="A1164" t="s">
        <v>89</v>
      </c>
      <c r="B1164" t="s">
        <v>90</v>
      </c>
      <c r="C1164" t="s">
        <v>93</v>
      </c>
      <c r="D1164" t="s">
        <v>56</v>
      </c>
      <c r="E1164" t="s">
        <v>54</v>
      </c>
      <c r="F1164" s="0">
        <v>11</v>
      </c>
      <c r="G1164" s="0"/>
      <c r="H1164" s="0"/>
      <c r="I1164" s="0"/>
      <c r="J1164" s="0"/>
      <c r="K1164" s="0"/>
      <c r="L1164" s="0"/>
      <c r="M1164" s="0"/>
      <c r="N1164" s="0"/>
      <c r="O1164" s="0"/>
      <c r="P1164" s="0"/>
      <c r="Q1164" s="0"/>
      <c r="R1164" s="0">
        <v>15</v>
      </c>
      <c r="S1164" s="0">
        <v>318.29251098632812</v>
      </c>
      <c r="T1164" s="0">
        <v>17.840753555297852</v>
      </c>
      <c r="U1164" s="0">
        <v>76.297073364257813</v>
      </c>
      <c r="V1164" s="0">
        <v>96.449996948242188</v>
      </c>
      <c r="W1164" s="0">
        <v>86.7640380859375</v>
      </c>
      <c r="X1164">
        <f t="shared" si="54"/>
        <v>4.6480059814453121</v>
      </c>
      <c r="Y1164">
        <f t="shared" si="55"/>
        <v>3.9668765258789063</v>
      </c>
      <c r="Z1164">
        <f t="shared" si="56"/>
        <v>0.68112922668457032</v>
      </c>
    </row>
    <row r="1165">
      <c r="A1165" t="s">
        <v>89</v>
      </c>
      <c r="B1165" t="s">
        <v>90</v>
      </c>
      <c r="C1165" t="s">
        <v>93</v>
      </c>
      <c r="D1165" t="s">
        <v>56</v>
      </c>
      <c r="E1165" t="s">
        <v>54</v>
      </c>
      <c r="F1165" s="0">
        <v>12</v>
      </c>
      <c r="G1165" s="0"/>
      <c r="H1165" s="0"/>
      <c r="I1165" s="0"/>
      <c r="J1165" s="0"/>
      <c r="K1165" s="0"/>
      <c r="L1165" s="0"/>
      <c r="M1165" s="0"/>
      <c r="N1165" s="0"/>
      <c r="O1165" s="0"/>
      <c r="P1165" s="0"/>
      <c r="Q1165" s="0"/>
      <c r="R1165" s="0">
        <v>15</v>
      </c>
      <c r="S1165" s="0">
        <v>671.66021728515625</v>
      </c>
      <c r="T1165" s="0">
        <v>25.916408538818359</v>
      </c>
      <c r="U1165" s="0">
        <v>76.297073364257813</v>
      </c>
      <c r="V1165" s="0">
        <v>96.449996948242188</v>
      </c>
      <c r="W1165" s="0">
        <v>86.404487609863281</v>
      </c>
      <c r="X1165">
        <f t="shared" si="54"/>
        <v>4.5268441772460939</v>
      </c>
      <c r="Y1165">
        <f t="shared" si="55"/>
        <v>2.2196058654785156</v>
      </c>
      <c r="Z1165">
        <f t="shared" si="56"/>
        <v>2.3072383117675783</v>
      </c>
    </row>
    <row r="1166">
      <c r="A1166" t="s">
        <v>89</v>
      </c>
      <c r="B1166" t="s">
        <v>90</v>
      </c>
      <c r="C1166" t="s">
        <v>93</v>
      </c>
      <c r="D1166" t="s">
        <v>56</v>
      </c>
      <c r="E1166" t="s">
        <v>54</v>
      </c>
      <c r="F1166" s="0">
        <v>13</v>
      </c>
      <c r="G1166" s="0"/>
      <c r="H1166" s="0"/>
      <c r="I1166" s="0"/>
      <c r="J1166" s="0"/>
      <c r="K1166" s="0"/>
      <c r="L1166" s="0"/>
      <c r="M1166" s="0"/>
      <c r="N1166" s="0"/>
      <c r="O1166" s="0"/>
      <c r="P1166" s="0"/>
      <c r="Q1166" s="0"/>
      <c r="R1166" s="0">
        <v>15</v>
      </c>
      <c r="S1166" s="0">
        <v>729.21099853515625</v>
      </c>
      <c r="T1166" s="0">
        <v>27.00390625</v>
      </c>
      <c r="U1166" s="0">
        <v>76.297073364257813</v>
      </c>
      <c r="V1166" s="0">
        <v>96.449996948242188</v>
      </c>
      <c r="W1166" s="0">
        <v>85.88763427734375</v>
      </c>
      <c r="X1166">
        <f t="shared" si="54"/>
        <v>4.3073185729980468</v>
      </c>
      <c r="Y1166">
        <f t="shared" si="55"/>
        <v>2.270075225830078</v>
      </c>
      <c r="Z1166">
        <f t="shared" si="56"/>
        <v>2.0372433471679687</v>
      </c>
    </row>
    <row r="1167">
      <c r="A1167" t="s">
        <v>89</v>
      </c>
      <c r="B1167" t="s">
        <v>90</v>
      </c>
      <c r="C1167" t="s">
        <v>93</v>
      </c>
      <c r="D1167" t="s">
        <v>56</v>
      </c>
      <c r="E1167" t="s">
        <v>54</v>
      </c>
      <c r="F1167" s="0">
        <v>14</v>
      </c>
      <c r="G1167" s="0"/>
      <c r="H1167" s="0"/>
      <c r="I1167" s="0"/>
      <c r="J1167" s="0"/>
      <c r="K1167" s="0"/>
      <c r="L1167" s="0"/>
      <c r="M1167" s="0"/>
      <c r="N1167" s="0"/>
      <c r="O1167" s="0"/>
      <c r="P1167" s="0"/>
      <c r="Q1167" s="0"/>
      <c r="R1167" s="0">
        <v>15</v>
      </c>
      <c r="S1167" s="0">
        <v>720.3121337890625</v>
      </c>
      <c r="T1167" s="0">
        <v>26.838630676269531</v>
      </c>
      <c r="U1167" s="0">
        <v>76.297073364257813</v>
      </c>
      <c r="V1167" s="0">
        <v>96.449996948242188</v>
      </c>
      <c r="W1167" s="0">
        <v>86.235954284667969</v>
      </c>
      <c r="X1167">
        <f t="shared" si="54"/>
        <v>4.1075381469726562</v>
      </c>
      <c r="Y1167">
        <f t="shared" si="55"/>
        <v>2.2063618469238282</v>
      </c>
      <c r="Z1167">
        <f t="shared" si="56"/>
        <v>1.9011763000488282</v>
      </c>
    </row>
    <row r="1168">
      <c r="A1168" t="s">
        <v>89</v>
      </c>
      <c r="B1168" t="s">
        <v>90</v>
      </c>
      <c r="C1168" t="s">
        <v>93</v>
      </c>
      <c r="D1168" t="s">
        <v>56</v>
      </c>
      <c r="E1168" t="s">
        <v>54</v>
      </c>
      <c r="F1168" s="0">
        <v>15</v>
      </c>
      <c r="G1168" s="0"/>
      <c r="H1168" s="0"/>
      <c r="I1168" s="0"/>
      <c r="J1168" s="0"/>
      <c r="K1168" s="0"/>
      <c r="L1168" s="0"/>
      <c r="M1168" s="0"/>
      <c r="N1168" s="0"/>
      <c r="O1168" s="0"/>
      <c r="P1168" s="0"/>
      <c r="Q1168" s="0"/>
      <c r="R1168" s="0">
        <v>15</v>
      </c>
      <c r="S1168" s="0">
        <v>585.91387939453125</v>
      </c>
      <c r="T1168" s="0">
        <v>24.205657958984375</v>
      </c>
      <c r="U1168" s="0">
        <v>76.297073364257813</v>
      </c>
      <c r="V1168" s="0">
        <v>96.449996948242188</v>
      </c>
      <c r="W1168" s="0">
        <v>85.988761901855469</v>
      </c>
      <c r="X1168">
        <f t="shared" si="54"/>
        <v>3.6103461456298827</v>
      </c>
      <c r="Y1168">
        <f t="shared" si="55"/>
        <v>2.1669504547119143</v>
      </c>
      <c r="Z1168">
        <f t="shared" si="56"/>
        <v>1.4433956909179688</v>
      </c>
    </row>
    <row r="1169">
      <c r="A1169" t="s">
        <v>89</v>
      </c>
      <c r="B1169" t="s">
        <v>90</v>
      </c>
      <c r="C1169" t="s">
        <v>93</v>
      </c>
      <c r="D1169" t="s">
        <v>56</v>
      </c>
      <c r="E1169" t="s">
        <v>54</v>
      </c>
      <c r="F1169" s="0">
        <v>16</v>
      </c>
      <c r="G1169" s="0"/>
      <c r="H1169" s="0"/>
      <c r="I1169" s="0"/>
      <c r="J1169" s="0"/>
      <c r="K1169" s="0"/>
      <c r="L1169" s="0"/>
      <c r="M1169" s="0"/>
      <c r="N1169" s="0"/>
      <c r="O1169" s="0"/>
      <c r="P1169" s="0"/>
      <c r="Q1169" s="0"/>
      <c r="R1169" s="0">
        <v>15</v>
      </c>
      <c r="S1169" s="0">
        <v>192.668701171875</v>
      </c>
      <c r="T1169" s="0">
        <v>13.880515098571777</v>
      </c>
      <c r="U1169" s="0">
        <v>76.297073364257813</v>
      </c>
      <c r="V1169" s="0">
        <v>96.449996948242188</v>
      </c>
      <c r="W1169" s="0">
        <v>83.977531433105469</v>
      </c>
      <c r="X1169">
        <f t="shared" si="54"/>
        <v>2.8119573211669922</v>
      </c>
      <c r="Y1169">
        <f t="shared" si="55"/>
        <v>2.2908723449707029</v>
      </c>
      <c r="Z1169">
        <f t="shared" si="56"/>
        <v>0.52108497619628902</v>
      </c>
    </row>
    <row r="1170">
      <c r="A1170" t="s">
        <v>89</v>
      </c>
      <c r="B1170" t="s">
        <v>90</v>
      </c>
      <c r="C1170" t="s">
        <v>93</v>
      </c>
      <c r="D1170" t="s">
        <v>56</v>
      </c>
      <c r="E1170" t="s">
        <v>54</v>
      </c>
      <c r="F1170" s="0">
        <v>17</v>
      </c>
      <c r="G1170" s="0"/>
      <c r="H1170" s="0"/>
      <c r="I1170" s="0"/>
      <c r="J1170" s="0"/>
      <c r="K1170" s="0"/>
      <c r="L1170" s="0"/>
      <c r="M1170" s="0"/>
      <c r="N1170" s="0"/>
      <c r="O1170" s="0"/>
      <c r="P1170" s="0"/>
      <c r="Q1170" s="0"/>
      <c r="R1170" s="0">
        <v>15</v>
      </c>
      <c r="S1170" s="0">
        <v>42.849288940429688</v>
      </c>
      <c r="T1170" s="0">
        <v>6.5459370613098145</v>
      </c>
      <c r="U1170" s="0">
        <v>76.297073364257813</v>
      </c>
      <c r="V1170" s="0">
        <v>96.449996948242188</v>
      </c>
      <c r="W1170" s="0">
        <v>81.067413330078125</v>
      </c>
      <c r="X1170">
        <f t="shared" si="54"/>
        <v>2.4071015167236327</v>
      </c>
      <c r="Y1170">
        <f t="shared" si="55"/>
        <v>2.3186595153808596</v>
      </c>
      <c r="Z1170">
        <f t="shared" si="56"/>
        <v>8.8442087173461914E-2</v>
      </c>
    </row>
    <row r="1171">
      <c r="A1171" t="s">
        <v>89</v>
      </c>
      <c r="B1171" t="s">
        <v>90</v>
      </c>
      <c r="C1171" t="s">
        <v>93</v>
      </c>
      <c r="D1171" t="s">
        <v>56</v>
      </c>
      <c r="E1171" t="s">
        <v>54</v>
      </c>
      <c r="F1171" s="0">
        <v>18</v>
      </c>
      <c r="G1171" s="0"/>
      <c r="H1171" s="0"/>
      <c r="I1171" s="0"/>
      <c r="J1171" s="0"/>
      <c r="K1171" s="0"/>
      <c r="L1171" s="0"/>
      <c r="M1171" s="0"/>
      <c r="N1171" s="0"/>
      <c r="O1171" s="0"/>
      <c r="P1171" s="0"/>
      <c r="Q1171" s="0"/>
      <c r="R1171" s="0">
        <v>15</v>
      </c>
      <c r="S1171" s="0">
        <v>44.131137847900391</v>
      </c>
      <c r="T1171" s="0">
        <v>6.6431269645690918</v>
      </c>
      <c r="U1171" s="0">
        <v>76.297073364257813</v>
      </c>
      <c r="V1171" s="0">
        <v>96.449996948242188</v>
      </c>
      <c r="W1171" s="0">
        <v>78.696632385253906</v>
      </c>
      <c r="X1171">
        <f t="shared" si="54"/>
        <v>2.4858313751220704</v>
      </c>
      <c r="Y1171">
        <f t="shared" si="55"/>
        <v>2.3976690673828127</v>
      </c>
      <c r="Z1171">
        <f t="shared" si="56"/>
        <v>8.8162193298339839E-2</v>
      </c>
    </row>
    <row r="1172">
      <c r="A1172" t="s">
        <v>89</v>
      </c>
      <c r="B1172" t="s">
        <v>90</v>
      </c>
      <c r="C1172" t="s">
        <v>93</v>
      </c>
      <c r="D1172" t="s">
        <v>56</v>
      </c>
      <c r="E1172" t="s">
        <v>54</v>
      </c>
      <c r="F1172" s="0">
        <v>19</v>
      </c>
      <c r="G1172" s="0"/>
      <c r="H1172" s="0"/>
      <c r="I1172" s="0"/>
      <c r="J1172" s="0"/>
      <c r="K1172" s="0"/>
      <c r="L1172" s="0"/>
      <c r="M1172" s="0"/>
      <c r="N1172" s="0"/>
      <c r="O1172" s="0"/>
      <c r="P1172" s="0"/>
      <c r="Q1172" s="0"/>
      <c r="R1172" s="0">
        <v>15</v>
      </c>
      <c r="S1172" s="0">
        <v>40.959197998046875</v>
      </c>
      <c r="T1172" s="0">
        <v>6.3999371528625488</v>
      </c>
      <c r="U1172" s="0">
        <v>76.297073364257813</v>
      </c>
      <c r="V1172" s="0">
        <v>96.449996948242188</v>
      </c>
      <c r="W1172" s="0">
        <v>75.977523803710937</v>
      </c>
      <c r="X1172">
        <f t="shared" si="54"/>
        <v>2.5749762725830077</v>
      </c>
      <c r="Y1172">
        <f t="shared" si="55"/>
        <v>2.6984914398193358</v>
      </c>
      <c r="Z1172">
        <f t="shared" si="56"/>
        <v>-0.12351516723632812</v>
      </c>
    </row>
    <row r="1173">
      <c r="A1173" t="s">
        <v>89</v>
      </c>
      <c r="B1173" t="s">
        <v>90</v>
      </c>
      <c r="C1173" t="s">
        <v>93</v>
      </c>
      <c r="D1173" t="s">
        <v>56</v>
      </c>
      <c r="E1173" t="s">
        <v>54</v>
      </c>
      <c r="F1173" s="0">
        <v>20</v>
      </c>
      <c r="G1173" s="0"/>
      <c r="H1173" s="0"/>
      <c r="I1173" s="0"/>
      <c r="J1173" s="0"/>
      <c r="K1173" s="0"/>
      <c r="L1173" s="0"/>
      <c r="M1173" s="0"/>
      <c r="N1173" s="0"/>
      <c r="O1173" s="0"/>
      <c r="P1173" s="0"/>
      <c r="Q1173" s="0"/>
      <c r="R1173" s="0">
        <v>15</v>
      </c>
      <c r="S1173" s="0">
        <v>37.154727935791016</v>
      </c>
      <c r="T1173" s="0">
        <v>6.0954680442810059</v>
      </c>
      <c r="U1173" s="0">
        <v>76.297073364257813</v>
      </c>
      <c r="V1173" s="0">
        <v>96.449996948242188</v>
      </c>
      <c r="W1173" s="0">
        <v>74.337074279785156</v>
      </c>
      <c r="X1173">
        <f t="shared" si="54"/>
        <v>2.5062959289550779</v>
      </c>
      <c r="Y1173">
        <f t="shared" si="55"/>
        <v>2.6530446624755859</v>
      </c>
      <c r="Z1173">
        <f t="shared" si="56"/>
        <v>-0.14674880504608154</v>
      </c>
    </row>
    <row r="1174">
      <c r="A1174" t="s">
        <v>89</v>
      </c>
      <c r="B1174" t="s">
        <v>90</v>
      </c>
      <c r="C1174" t="s">
        <v>93</v>
      </c>
      <c r="D1174" t="s">
        <v>56</v>
      </c>
      <c r="E1174" t="s">
        <v>54</v>
      </c>
      <c r="F1174" s="0">
        <v>21</v>
      </c>
      <c r="G1174" s="0"/>
      <c r="H1174" s="0"/>
      <c r="I1174" s="0"/>
      <c r="J1174" s="0"/>
      <c r="K1174" s="0"/>
      <c r="L1174" s="0"/>
      <c r="M1174" s="0"/>
      <c r="N1174" s="0"/>
      <c r="O1174" s="0"/>
      <c r="P1174" s="0"/>
      <c r="Q1174" s="0"/>
      <c r="R1174" s="0">
        <v>15</v>
      </c>
      <c r="S1174" s="0">
        <v>30.023536682128906</v>
      </c>
      <c r="T1174" s="0">
        <v>5.4793739318847656</v>
      </c>
      <c r="U1174" s="0">
        <v>76.297073364257813</v>
      </c>
      <c r="V1174" s="0">
        <v>96.449996948242188</v>
      </c>
      <c r="W1174" s="0">
        <v>72.719100952148437</v>
      </c>
      <c r="X1174">
        <f t="shared" si="54"/>
        <v>2.3033457183837891</v>
      </c>
      <c r="Y1174">
        <f t="shared" si="55"/>
        <v>2.4574179840087891</v>
      </c>
      <c r="Z1174">
        <f t="shared" si="56"/>
        <v>-0.15407226562500001</v>
      </c>
    </row>
    <row r="1175">
      <c r="A1175" t="s">
        <v>89</v>
      </c>
      <c r="B1175" t="s">
        <v>90</v>
      </c>
      <c r="C1175" t="s">
        <v>93</v>
      </c>
      <c r="D1175" t="s">
        <v>56</v>
      </c>
      <c r="E1175" t="s">
        <v>54</v>
      </c>
      <c r="F1175" s="0">
        <v>22</v>
      </c>
      <c r="G1175" s="0"/>
      <c r="H1175" s="0"/>
      <c r="I1175" s="0"/>
      <c r="J1175" s="0"/>
      <c r="K1175" s="0"/>
      <c r="L1175" s="0"/>
      <c r="M1175" s="0"/>
      <c r="N1175" s="0"/>
      <c r="O1175" s="0"/>
      <c r="P1175" s="0"/>
      <c r="Q1175" s="0"/>
      <c r="R1175" s="0">
        <v>15</v>
      </c>
      <c r="S1175" s="0">
        <v>29.380168914794922</v>
      </c>
      <c r="T1175" s="0">
        <v>5.4203476905822754</v>
      </c>
      <c r="U1175" s="0">
        <v>76.297073364257813</v>
      </c>
      <c r="V1175" s="0">
        <v>96.449996948242188</v>
      </c>
      <c r="W1175" s="0">
        <v>71.168548583984375</v>
      </c>
      <c r="X1175">
        <f t="shared" si="54"/>
        <v>2.1905204772949221</v>
      </c>
      <c r="Y1175">
        <f t="shared" si="55"/>
        <v>2.4354604339599608</v>
      </c>
      <c r="Z1175">
        <f t="shared" si="56"/>
        <v>-0.24494001388549805</v>
      </c>
    </row>
    <row r="1176">
      <c r="A1176" t="s">
        <v>89</v>
      </c>
      <c r="B1176" t="s">
        <v>90</v>
      </c>
      <c r="C1176" t="s">
        <v>93</v>
      </c>
      <c r="D1176" t="s">
        <v>56</v>
      </c>
      <c r="E1176" t="s">
        <v>54</v>
      </c>
      <c r="F1176" s="0">
        <v>23</v>
      </c>
      <c r="G1176" s="0"/>
      <c r="H1176" s="0"/>
      <c r="I1176" s="0"/>
      <c r="J1176" s="0"/>
      <c r="K1176" s="0"/>
      <c r="L1176" s="0"/>
      <c r="M1176" s="0"/>
      <c r="N1176" s="0"/>
      <c r="O1176" s="0"/>
      <c r="P1176" s="0"/>
      <c r="Q1176" s="0"/>
      <c r="R1176" s="0">
        <v>15</v>
      </c>
      <c r="S1176" s="0">
        <v>27.423746109008789</v>
      </c>
      <c r="T1176" s="0">
        <v>5.2367687225341797</v>
      </c>
      <c r="U1176" s="0">
        <v>76.297073364257813</v>
      </c>
      <c r="V1176" s="0">
        <v>96.449996948242188</v>
      </c>
      <c r="W1176" s="0">
        <v>70.606742858886719</v>
      </c>
      <c r="X1176">
        <f t="shared" si="54"/>
        <v>2.1713289642333984</v>
      </c>
      <c r="Y1176">
        <f t="shared" si="55"/>
        <v>2.4184835815429686</v>
      </c>
      <c r="Z1176">
        <f t="shared" si="56"/>
        <v>-0.24715467453002929</v>
      </c>
    </row>
    <row r="1177">
      <c r="A1177" t="s">
        <v>89</v>
      </c>
      <c r="B1177" t="s">
        <v>90</v>
      </c>
      <c r="C1177" t="s">
        <v>93</v>
      </c>
      <c r="D1177" t="s">
        <v>56</v>
      </c>
      <c r="E1177" t="s">
        <v>54</v>
      </c>
      <c r="F1177" s="0">
        <v>24</v>
      </c>
      <c r="G1177" s="0"/>
      <c r="H1177" s="0"/>
      <c r="I1177" s="0"/>
      <c r="J1177" s="0"/>
      <c r="K1177" s="0"/>
      <c r="L1177" s="0"/>
      <c r="M1177" s="0"/>
      <c r="N1177" s="0"/>
      <c r="O1177" s="0"/>
      <c r="P1177" s="0"/>
      <c r="Q1177" s="0"/>
      <c r="R1177" s="0">
        <v>15</v>
      </c>
      <c r="S1177" s="0">
        <v>27.720439910888672</v>
      </c>
      <c r="T1177" s="0">
        <v>5.2650203704833984</v>
      </c>
      <c r="U1177" s="0">
        <v>76.297073364257813</v>
      </c>
      <c r="V1177" s="0">
        <v>96.449996948242188</v>
      </c>
      <c r="W1177" s="0">
        <v>70.056175231933594</v>
      </c>
      <c r="X1177">
        <f t="shared" si="54"/>
        <v>2.1490782165527342</v>
      </c>
      <c r="Y1177">
        <f t="shared" si="55"/>
        <v>2.3438021850585939</v>
      </c>
      <c r="Z1177">
        <f t="shared" si="56"/>
        <v>-0.19472398281097411</v>
      </c>
    </row>
    <row r="1178">
      <c r="A1178" t="s">
        <v>89</v>
      </c>
      <c r="B1178" t="s">
        <v>90</v>
      </c>
      <c r="C1178" t="s">
        <v>93</v>
      </c>
      <c r="D1178" t="s">
        <v>35</v>
      </c>
      <c r="E1178" t="s">
        <v>100</v>
      </c>
      <c r="F1178" s="0">
        <v>1</v>
      </c>
      <c r="G1178" s="0">
        <v>118.51512908935547</v>
      </c>
      <c r="H1178" s="0">
        <v>121.90276336669922</v>
      </c>
      <c r="I1178" s="0">
        <v>-3.3876364231109619</v>
      </c>
      <c r="J1178" s="0">
        <v>-0.02858399972319603</v>
      </c>
      <c r="K1178" s="0">
        <v>-6.8181705474853516</v>
      </c>
      <c r="L1178" s="0">
        <v>-4.7913832664489746</v>
      </c>
      <c r="M1178" s="0">
        <v>-3.3876364231109619</v>
      </c>
      <c r="N1178" s="0">
        <v>-1.9838895797729492</v>
      </c>
      <c r="O1178" s="0">
        <v>0.042897820472717285</v>
      </c>
      <c r="P1178" s="0">
        <v>-7.7906794548034668</v>
      </c>
      <c r="Q1178" s="0">
        <v>1.015406608581543</v>
      </c>
      <c r="R1178" s="0">
        <v>132</v>
      </c>
      <c r="S1178" s="0">
        <v>7.1655797958374023</v>
      </c>
      <c r="T1178" s="0">
        <v>2.6768600940704346</v>
      </c>
      <c r="U1178" s="0">
        <v>56.516948699951172</v>
      </c>
      <c r="V1178" s="0">
        <v>63.375</v>
      </c>
      <c r="W1178" s="0">
        <v>53.416667938232422</v>
      </c>
      <c r="X1178">
        <f t="shared" si="54"/>
        <v>15.643997039794922</v>
      </c>
      <c r="Y1178">
        <f t="shared" si="55"/>
        <v>16.091164764404297</v>
      </c>
      <c r="Z1178">
        <f t="shared" si="56"/>
        <v>-0.44716800785064698</v>
      </c>
    </row>
    <row r="1179">
      <c r="A1179" t="s">
        <v>89</v>
      </c>
      <c r="B1179" t="s">
        <v>90</v>
      </c>
      <c r="C1179" t="s">
        <v>93</v>
      </c>
      <c r="D1179" t="s">
        <v>35</v>
      </c>
      <c r="E1179" t="s">
        <v>100</v>
      </c>
      <c r="F1179" s="0">
        <v>2</v>
      </c>
      <c r="G1179" s="0">
        <v>116.02051544189453</v>
      </c>
      <c r="H1179" s="0">
        <v>120.32386016845703</v>
      </c>
      <c r="I1179" s="0">
        <v>-4.3033447265625</v>
      </c>
      <c r="J1179" s="0">
        <v>-0.037091240286827087</v>
      </c>
      <c r="K1179" s="0">
        <v>-7.5560951232910156</v>
      </c>
      <c r="L1179" s="0">
        <v>-5.6343436241149902</v>
      </c>
      <c r="M1179" s="0">
        <v>-4.3033447265625</v>
      </c>
      <c r="N1179" s="0">
        <v>-2.9723455905914307</v>
      </c>
      <c r="O1179" s="0">
        <v>-1.0505943298339844</v>
      </c>
      <c r="P1179" s="0">
        <v>-8.4782047271728516</v>
      </c>
      <c r="Q1179" s="0">
        <v>-0.12848486006259918</v>
      </c>
      <c r="R1179" s="0">
        <v>132</v>
      </c>
      <c r="S1179" s="0">
        <v>6.4421272277832031</v>
      </c>
      <c r="T1179" s="0">
        <v>2.5381345748901367</v>
      </c>
      <c r="U1179" s="0">
        <v>56.516948699951172</v>
      </c>
      <c r="V1179" s="0">
        <v>63.375</v>
      </c>
      <c r="W1179" s="0">
        <v>53.704544067382813</v>
      </c>
      <c r="X1179">
        <f t="shared" si="54"/>
        <v>15.314708038330078</v>
      </c>
      <c r="Y1179">
        <f t="shared" si="55"/>
        <v>15.882749542236327</v>
      </c>
      <c r="Z1179">
        <f t="shared" si="56"/>
        <v>-0.56804150390624997</v>
      </c>
    </row>
    <row r="1180">
      <c r="A1180" t="s">
        <v>89</v>
      </c>
      <c r="B1180" t="s">
        <v>90</v>
      </c>
      <c r="C1180" t="s">
        <v>93</v>
      </c>
      <c r="D1180" t="s">
        <v>35</v>
      </c>
      <c r="E1180" t="s">
        <v>100</v>
      </c>
      <c r="F1180" s="0">
        <v>3</v>
      </c>
      <c r="G1180" s="0">
        <v>111.54792022705078</v>
      </c>
      <c r="H1180" s="0">
        <v>116.96353149414062</v>
      </c>
      <c r="I1180" s="0">
        <v>-5.4156155586242676</v>
      </c>
      <c r="J1180" s="0">
        <v>-0.048549678176641464</v>
      </c>
      <c r="K1180" s="0">
        <v>-8.7904272079467773</v>
      </c>
      <c r="L1180" s="0">
        <v>-6.7965612411499023</v>
      </c>
      <c r="M1180" s="0">
        <v>-5.4156155586242676</v>
      </c>
      <c r="N1180" s="0">
        <v>-4.0346698760986328</v>
      </c>
      <c r="O1180" s="0">
        <v>-2.0408036708831787</v>
      </c>
      <c r="P1180" s="0">
        <v>-9.7471399307250977</v>
      </c>
      <c r="Q1180" s="0">
        <v>-1.0840914249420166</v>
      </c>
      <c r="R1180" s="0">
        <v>132</v>
      </c>
      <c r="S1180" s="0">
        <v>6.9346885681152344</v>
      </c>
      <c r="T1180" s="0">
        <v>2.6333796977996826</v>
      </c>
      <c r="U1180" s="0">
        <v>56.516948699951172</v>
      </c>
      <c r="V1180" s="0">
        <v>63.375</v>
      </c>
      <c r="W1180" s="0">
        <v>53.545455932617188</v>
      </c>
      <c r="X1180">
        <f t="shared" si="54"/>
        <v>14.724325469970703</v>
      </c>
      <c r="Y1180">
        <f t="shared" si="55"/>
        <v>15.439186157226562</v>
      </c>
      <c r="Z1180">
        <f t="shared" si="56"/>
        <v>-0.71486125373840337</v>
      </c>
    </row>
    <row r="1181">
      <c r="A1181" t="s">
        <v>89</v>
      </c>
      <c r="B1181" t="s">
        <v>90</v>
      </c>
      <c r="C1181" t="s">
        <v>93</v>
      </c>
      <c r="D1181" t="s">
        <v>35</v>
      </c>
      <c r="E1181" t="s">
        <v>100</v>
      </c>
      <c r="F1181" s="0">
        <v>4</v>
      </c>
      <c r="G1181" s="0">
        <v>109.78268432617187</v>
      </c>
      <c r="H1181" s="0">
        <v>118.02171325683594</v>
      </c>
      <c r="I1181" s="0">
        <v>-8.2390289306640625</v>
      </c>
      <c r="J1181" s="0">
        <v>-0.075048528611660004</v>
      </c>
      <c r="K1181" s="0">
        <v>-11.788464546203613</v>
      </c>
      <c r="L1181" s="0">
        <v>-9.6914291381835938</v>
      </c>
      <c r="M1181" s="0">
        <v>-8.2390289306640625</v>
      </c>
      <c r="N1181" s="0">
        <v>-6.7866287231445313</v>
      </c>
      <c r="O1181" s="0">
        <v>-4.6895933151245117</v>
      </c>
      <c r="P1181" s="0">
        <v>-12.794679641723633</v>
      </c>
      <c r="Q1181" s="0">
        <v>-3.683377742767334</v>
      </c>
      <c r="R1181" s="0">
        <v>132</v>
      </c>
      <c r="S1181" s="0">
        <v>7.6709022521972656</v>
      </c>
      <c r="T1181" s="0">
        <v>2.769639253616333</v>
      </c>
      <c r="U1181" s="0">
        <v>56.516948699951172</v>
      </c>
      <c r="V1181" s="0">
        <v>63.375</v>
      </c>
      <c r="W1181" s="0">
        <v>53.946968078613281</v>
      </c>
      <c r="X1181">
        <f t="shared" si="54"/>
        <v>14.491314331054687</v>
      </c>
      <c r="Y1181">
        <f t="shared" si="55"/>
        <v>15.578866149902344</v>
      </c>
      <c r="Z1181">
        <f t="shared" si="56"/>
        <v>-1.0875518188476563</v>
      </c>
    </row>
    <row r="1182">
      <c r="A1182" t="s">
        <v>89</v>
      </c>
      <c r="B1182" t="s">
        <v>90</v>
      </c>
      <c r="C1182" t="s">
        <v>93</v>
      </c>
      <c r="D1182" t="s">
        <v>35</v>
      </c>
      <c r="E1182" t="s">
        <v>100</v>
      </c>
      <c r="F1182" s="0">
        <v>5</v>
      </c>
      <c r="G1182" s="0">
        <v>116.34819793701172</v>
      </c>
      <c r="H1182" s="0">
        <v>121.65414428710937</v>
      </c>
      <c r="I1182" s="0">
        <v>-5.3059453964233398</v>
      </c>
      <c r="J1182" s="0">
        <v>-0.045604020357131958</v>
      </c>
      <c r="K1182" s="0">
        <v>-8.6698617935180664</v>
      </c>
      <c r="L1182" s="0">
        <v>-6.6824326515197754</v>
      </c>
      <c r="M1182" s="0">
        <v>-5.3059453964233398</v>
      </c>
      <c r="N1182" s="0">
        <v>-3.9294581413269043</v>
      </c>
      <c r="O1182" s="0">
        <v>-1.9420292377471924</v>
      </c>
      <c r="P1182" s="0">
        <v>-9.6234846115112305</v>
      </c>
      <c r="Q1182" s="0">
        <v>-0.98840582370758057</v>
      </c>
      <c r="R1182" s="0">
        <v>132</v>
      </c>
      <c r="S1182" s="0">
        <v>6.8899827003479004</v>
      </c>
      <c r="T1182" s="0">
        <v>2.6248776912689209</v>
      </c>
      <c r="U1182" s="0">
        <v>56.516948699951172</v>
      </c>
      <c r="V1182" s="0">
        <v>63.375</v>
      </c>
      <c r="W1182" s="0">
        <v>54.212120056152344</v>
      </c>
      <c r="X1182">
        <f t="shared" si="54"/>
        <v>15.357962127685546</v>
      </c>
      <c r="Y1182">
        <f t="shared" si="55"/>
        <v>16.058347045898437</v>
      </c>
      <c r="Z1182">
        <f t="shared" si="56"/>
        <v>-0.70038479232788087</v>
      </c>
    </row>
    <row r="1183">
      <c r="A1183" t="s">
        <v>89</v>
      </c>
      <c r="B1183" t="s">
        <v>90</v>
      </c>
      <c r="C1183" t="s">
        <v>93</v>
      </c>
      <c r="D1183" t="s">
        <v>35</v>
      </c>
      <c r="E1183" t="s">
        <v>100</v>
      </c>
      <c r="F1183" s="0">
        <v>6</v>
      </c>
      <c r="G1183" s="0">
        <v>124.55338287353516</v>
      </c>
      <c r="H1183" s="0">
        <v>128.10922241210937</v>
      </c>
      <c r="I1183" s="0">
        <v>-3.5558490753173828</v>
      </c>
      <c r="J1183" s="0">
        <v>-0.028548795729875565</v>
      </c>
      <c r="K1183" s="0">
        <v>-7.0631718635559082</v>
      </c>
      <c r="L1183" s="0">
        <v>-4.9910173416137695</v>
      </c>
      <c r="M1183" s="0">
        <v>-3.5558490753173828</v>
      </c>
      <c r="N1183" s="0">
        <v>-2.1206810474395752</v>
      </c>
      <c r="O1183" s="0">
        <v>-0.048526305705308914</v>
      </c>
      <c r="P1183" s="0">
        <v>-8.0574493408203125</v>
      </c>
      <c r="Q1183" s="0">
        <v>0.94575095176696777</v>
      </c>
      <c r="R1183" s="0">
        <v>132</v>
      </c>
      <c r="S1183" s="0">
        <v>7.4899563789367676</v>
      </c>
      <c r="T1183" s="0">
        <v>2.7367784976959229</v>
      </c>
      <c r="U1183" s="0">
        <v>56.516948699951172</v>
      </c>
      <c r="V1183" s="0">
        <v>63.375</v>
      </c>
      <c r="W1183" s="0">
        <v>54.787879943847656</v>
      </c>
      <c r="X1183">
        <f t="shared" si="54"/>
        <v>16.44104653930664</v>
      </c>
      <c r="Y1183">
        <f t="shared" si="55"/>
        <v>16.910417358398437</v>
      </c>
      <c r="Z1183">
        <f t="shared" si="56"/>
        <v>-0.46937207794189451</v>
      </c>
    </row>
    <row r="1184">
      <c r="A1184" t="s">
        <v>89</v>
      </c>
      <c r="B1184" t="s">
        <v>90</v>
      </c>
      <c r="C1184" t="s">
        <v>93</v>
      </c>
      <c r="D1184" t="s">
        <v>35</v>
      </c>
      <c r="E1184" t="s">
        <v>100</v>
      </c>
      <c r="F1184" s="0">
        <v>7</v>
      </c>
      <c r="G1184" s="0">
        <v>131.22027587890625</v>
      </c>
      <c r="H1184" s="0">
        <v>137.29444885253906</v>
      </c>
      <c r="I1184" s="0">
        <v>-6.0741777420043945</v>
      </c>
      <c r="J1184" s="0">
        <v>-0.046289931982755661</v>
      </c>
      <c r="K1184" s="0">
        <v>-10.593425750732422</v>
      </c>
      <c r="L1184" s="0">
        <v>-7.9234175682067871</v>
      </c>
      <c r="M1184" s="0">
        <v>-6.0741777420043945</v>
      </c>
      <c r="N1184" s="0">
        <v>-4.224937915802002</v>
      </c>
      <c r="O1184" s="0">
        <v>-1.5549294948577881</v>
      </c>
      <c r="P1184" s="0">
        <v>-11.874569892883301</v>
      </c>
      <c r="Q1184" s="0">
        <v>-0.27378538250923157</v>
      </c>
      <c r="R1184" s="0">
        <v>132</v>
      </c>
      <c r="S1184" s="0">
        <v>12.435413360595703</v>
      </c>
      <c r="T1184" s="0">
        <v>3.5263881683349609</v>
      </c>
      <c r="U1184" s="0">
        <v>56.516948699951172</v>
      </c>
      <c r="V1184" s="0">
        <v>63.375</v>
      </c>
      <c r="W1184" s="0">
        <v>53.719696044921875</v>
      </c>
      <c r="X1184">
        <f t="shared" si="54"/>
        <v>17.321076416015625</v>
      </c>
      <c r="Y1184">
        <f t="shared" si="55"/>
        <v>18.122867248535155</v>
      </c>
      <c r="Z1184">
        <f t="shared" si="56"/>
        <v>-0.80179146194458006</v>
      </c>
    </row>
    <row r="1185">
      <c r="A1185" t="s">
        <v>89</v>
      </c>
      <c r="B1185" t="s">
        <v>90</v>
      </c>
      <c r="C1185" t="s">
        <v>93</v>
      </c>
      <c r="D1185" t="s">
        <v>35</v>
      </c>
      <c r="E1185" t="s">
        <v>100</v>
      </c>
      <c r="F1185" s="0">
        <v>8</v>
      </c>
      <c r="G1185" s="0">
        <v>138.39979553222656</v>
      </c>
      <c r="H1185" s="0">
        <v>142.28984069824219</v>
      </c>
      <c r="I1185" s="0">
        <v>-3.8900437355041504</v>
      </c>
      <c r="J1185" s="0">
        <v>-0.0281072948127985</v>
      </c>
      <c r="K1185" s="0">
        <v>-8.0760183334350586</v>
      </c>
      <c r="L1185" s="0">
        <v>-5.6029105186462402</v>
      </c>
      <c r="M1185" s="0">
        <v>-3.8900437355041504</v>
      </c>
      <c r="N1185" s="0">
        <v>-2.1771769523620605</v>
      </c>
      <c r="O1185" s="0">
        <v>0.29593056440353394</v>
      </c>
      <c r="P1185" s="0">
        <v>-9.2626838684082031</v>
      </c>
      <c r="Q1185" s="0">
        <v>1.4825961589813232</v>
      </c>
      <c r="R1185" s="0">
        <v>132</v>
      </c>
      <c r="S1185" s="0">
        <v>10.66893196105957</v>
      </c>
      <c r="T1185" s="0">
        <v>3.2663331031799316</v>
      </c>
      <c r="U1185" s="0">
        <v>56.516948699951172</v>
      </c>
      <c r="V1185" s="0">
        <v>63.375</v>
      </c>
      <c r="W1185" s="0">
        <v>55.090908050537109</v>
      </c>
      <c r="X1185">
        <f t="shared" si="54"/>
        <v>18.268773010253906</v>
      </c>
      <c r="Y1185">
        <f t="shared" si="55"/>
        <v>18.78225897216797</v>
      </c>
      <c r="Z1185">
        <f t="shared" si="56"/>
        <v>-0.51348577308654786</v>
      </c>
    </row>
    <row r="1186">
      <c r="A1186" t="s">
        <v>89</v>
      </c>
      <c r="B1186" t="s">
        <v>90</v>
      </c>
      <c r="C1186" t="s">
        <v>93</v>
      </c>
      <c r="D1186" t="s">
        <v>35</v>
      </c>
      <c r="E1186" t="s">
        <v>100</v>
      </c>
      <c r="F1186" s="0">
        <v>9</v>
      </c>
      <c r="G1186" s="0">
        <v>145.13775634765625</v>
      </c>
      <c r="H1186" s="0">
        <v>151.8013916015625</v>
      </c>
      <c r="I1186" s="0">
        <v>-6.6636395454406738</v>
      </c>
      <c r="J1186" s="0">
        <v>-0.045912515372037888</v>
      </c>
      <c r="K1186" s="0">
        <v>-11.005840301513672</v>
      </c>
      <c r="L1186" s="0">
        <v>-8.4404325485229492</v>
      </c>
      <c r="M1186" s="0">
        <v>-6.6636395454406738</v>
      </c>
      <c r="N1186" s="0">
        <v>-4.8868460655212402</v>
      </c>
      <c r="O1186" s="0">
        <v>-2.3214385509490967</v>
      </c>
      <c r="P1186" s="0">
        <v>-12.236794471740723</v>
      </c>
      <c r="Q1186" s="0">
        <v>-1.0904848575592041</v>
      </c>
      <c r="R1186" s="0">
        <v>132</v>
      </c>
      <c r="S1186" s="0">
        <v>11.48015308380127</v>
      </c>
      <c r="T1186" s="0">
        <v>3.388237476348877</v>
      </c>
      <c r="U1186" s="0">
        <v>56.516948699951172</v>
      </c>
      <c r="V1186" s="0">
        <v>63.375</v>
      </c>
      <c r="W1186" s="0">
        <v>57.053031921386719</v>
      </c>
      <c r="X1186">
        <f t="shared" si="54"/>
        <v>19.158183837890626</v>
      </c>
      <c r="Y1186">
        <f t="shared" si="55"/>
        <v>20.037783691406251</v>
      </c>
      <c r="Z1186">
        <f t="shared" si="56"/>
        <v>-0.87960041999816896</v>
      </c>
    </row>
    <row r="1187">
      <c r="A1187" t="s">
        <v>89</v>
      </c>
      <c r="B1187" t="s">
        <v>90</v>
      </c>
      <c r="C1187" t="s">
        <v>93</v>
      </c>
      <c r="D1187" t="s">
        <v>35</v>
      </c>
      <c r="E1187" t="s">
        <v>100</v>
      </c>
      <c r="F1187" s="0">
        <v>10</v>
      </c>
      <c r="G1187" s="0">
        <v>147.27436828613281</v>
      </c>
      <c r="H1187" s="0">
        <v>157.253662109375</v>
      </c>
      <c r="I1187" s="0">
        <v>-9.9793024063110352</v>
      </c>
      <c r="J1187" s="0">
        <v>-0.067759938538074493</v>
      </c>
      <c r="K1187" s="0">
        <v>-15.193408966064453</v>
      </c>
      <c r="L1187" s="0">
        <v>-12.112872123718262</v>
      </c>
      <c r="M1187" s="0">
        <v>-9.9793024063110352</v>
      </c>
      <c r="N1187" s="0">
        <v>-7.8457322120666504</v>
      </c>
      <c r="O1187" s="0">
        <v>-4.7651963233947754</v>
      </c>
      <c r="P1187" s="0">
        <v>-16.671535491943359</v>
      </c>
      <c r="Q1187" s="0">
        <v>-3.28706955909729</v>
      </c>
      <c r="R1187" s="0">
        <v>132</v>
      </c>
      <c r="S1187" s="0">
        <v>16.553413391113281</v>
      </c>
      <c r="T1187" s="0">
        <v>4.0685887336730957</v>
      </c>
      <c r="U1187" s="0">
        <v>56.516948699951172</v>
      </c>
      <c r="V1187" s="0">
        <v>63.375</v>
      </c>
      <c r="W1187" s="0">
        <v>58.5</v>
      </c>
      <c r="X1187">
        <f t="shared" si="54"/>
        <v>19.440216613769532</v>
      </c>
      <c r="Y1187">
        <f t="shared" si="55"/>
        <v>20.7574833984375</v>
      </c>
      <c r="Z1187">
        <f t="shared" si="56"/>
        <v>-1.3172679176330566</v>
      </c>
    </row>
    <row r="1188">
      <c r="A1188" t="s">
        <v>89</v>
      </c>
      <c r="B1188" t="s">
        <v>90</v>
      </c>
      <c r="C1188" t="s">
        <v>93</v>
      </c>
      <c r="D1188" t="s">
        <v>35</v>
      </c>
      <c r="E1188" t="s">
        <v>100</v>
      </c>
      <c r="F1188" s="0">
        <v>11</v>
      </c>
      <c r="G1188" s="0">
        <v>148.20564270019531</v>
      </c>
      <c r="H1188" s="0">
        <v>154.03996276855469</v>
      </c>
      <c r="I1188" s="0">
        <v>-5.8343267440795898</v>
      </c>
      <c r="J1188" s="0">
        <v>-0.039366427809000015</v>
      </c>
      <c r="K1188" s="0">
        <v>-13.349197387695313</v>
      </c>
      <c r="L1188" s="0">
        <v>-8.9093503952026367</v>
      </c>
      <c r="M1188" s="0">
        <v>-5.8343267440795898</v>
      </c>
      <c r="N1188" s="0">
        <v>-2.7593026161193848</v>
      </c>
      <c r="O1188" s="0">
        <v>1.6805435419082642</v>
      </c>
      <c r="P1188" s="0">
        <v>-15.479557991027832</v>
      </c>
      <c r="Q1188" s="0">
        <v>3.8109047412872314</v>
      </c>
      <c r="R1188" s="0">
        <v>132</v>
      </c>
      <c r="S1188" s="0">
        <v>34.385139465332031</v>
      </c>
      <c r="T1188" s="0">
        <v>5.863884449005127</v>
      </c>
      <c r="U1188" s="0">
        <v>56.516948699951172</v>
      </c>
      <c r="V1188" s="0">
        <v>63.375</v>
      </c>
      <c r="W1188" s="0">
        <v>60.121212005615234</v>
      </c>
      <c r="X1188">
        <f t="shared" si="54"/>
        <v>19.563144836425781</v>
      </c>
      <c r="Y1188">
        <f t="shared" si="55"/>
        <v>20.33327508544922</v>
      </c>
      <c r="Z1188">
        <f t="shared" si="56"/>
        <v>-0.77013113021850588</v>
      </c>
    </row>
    <row r="1189">
      <c r="A1189" t="s">
        <v>89</v>
      </c>
      <c r="B1189" t="s">
        <v>90</v>
      </c>
      <c r="C1189" t="s">
        <v>93</v>
      </c>
      <c r="D1189" t="s">
        <v>35</v>
      </c>
      <c r="E1189" t="s">
        <v>100</v>
      </c>
      <c r="F1189" s="0">
        <v>12</v>
      </c>
      <c r="G1189" s="0">
        <v>146.62713623046875</v>
      </c>
      <c r="H1189" s="0">
        <v>130.41630554199219</v>
      </c>
      <c r="I1189" s="0">
        <v>16.210823059082031</v>
      </c>
      <c r="J1189" s="0">
        <v>0.11055813729763031</v>
      </c>
      <c r="K1189" s="0">
        <v>-2.1097450256347656</v>
      </c>
      <c r="L1189" s="0">
        <v>8.7141952514648437</v>
      </c>
      <c r="M1189" s="0">
        <v>16.210823059082031</v>
      </c>
      <c r="N1189" s="0">
        <v>23.707450866699219</v>
      </c>
      <c r="O1189" s="0">
        <v>34.531391143798828</v>
      </c>
      <c r="P1189" s="0">
        <v>-7.3033714294433594</v>
      </c>
      <c r="Q1189" s="0">
        <v>39.725017547607422</v>
      </c>
      <c r="R1189" s="0">
        <v>132</v>
      </c>
      <c r="S1189" s="0">
        <v>204.36460876464844</v>
      </c>
      <c r="T1189" s="0">
        <v>14.295615196228027</v>
      </c>
      <c r="U1189" s="0">
        <v>56.516948699951172</v>
      </c>
      <c r="V1189" s="0">
        <v>63.375</v>
      </c>
      <c r="W1189" s="0">
        <v>61.348484039306641</v>
      </c>
      <c r="X1189">
        <f t="shared" si="54"/>
        <v>19.354781982421876</v>
      </c>
      <c r="Y1189">
        <f t="shared" si="55"/>
        <v>17.214952331542968</v>
      </c>
      <c r="Z1189">
        <f t="shared" si="56"/>
        <v>2.1398286437988281</v>
      </c>
    </row>
    <row r="1190">
      <c r="A1190" t="s">
        <v>89</v>
      </c>
      <c r="B1190" t="s">
        <v>90</v>
      </c>
      <c r="C1190" t="s">
        <v>93</v>
      </c>
      <c r="D1190" t="s">
        <v>35</v>
      </c>
      <c r="E1190" t="s">
        <v>100</v>
      </c>
      <c r="F1190" s="0">
        <v>13</v>
      </c>
      <c r="G1190" s="0">
        <v>146.32997131347656</v>
      </c>
      <c r="H1190" s="0">
        <v>129.90347290039062</v>
      </c>
      <c r="I1190" s="0">
        <v>16.426511764526367</v>
      </c>
      <c r="J1190" s="0">
        <v>0.11225664615631104</v>
      </c>
      <c r="K1190" s="0">
        <v>-2.5485143661499023</v>
      </c>
      <c r="L1190" s="0">
        <v>8.6620845794677734</v>
      </c>
      <c r="M1190" s="0">
        <v>16.426511764526367</v>
      </c>
      <c r="N1190" s="0">
        <v>24.190938949584961</v>
      </c>
      <c r="O1190" s="0">
        <v>35.401538848876953</v>
      </c>
      <c r="P1190" s="0">
        <v>-7.9276704788208008</v>
      </c>
      <c r="Q1190" s="0">
        <v>40.780693054199219</v>
      </c>
      <c r="R1190" s="0">
        <v>132</v>
      </c>
      <c r="S1190" s="0">
        <v>219.22627258300781</v>
      </c>
      <c r="T1190" s="0">
        <v>14.806291580200195</v>
      </c>
      <c r="U1190" s="0">
        <v>56.516948699951172</v>
      </c>
      <c r="V1190" s="0">
        <v>63.375</v>
      </c>
      <c r="W1190" s="0">
        <v>62.022727966308594</v>
      </c>
      <c r="X1190">
        <f t="shared" si="54"/>
        <v>19.315556213378905</v>
      </c>
      <c r="Y1190">
        <f t="shared" si="55"/>
        <v>17.147258422851561</v>
      </c>
      <c r="Z1190">
        <f t="shared" si="56"/>
        <v>2.1682995529174804</v>
      </c>
    </row>
    <row r="1191">
      <c r="A1191" t="s">
        <v>89</v>
      </c>
      <c r="B1191" t="s">
        <v>90</v>
      </c>
      <c r="C1191" t="s">
        <v>93</v>
      </c>
      <c r="D1191" t="s">
        <v>35</v>
      </c>
      <c r="E1191" t="s">
        <v>100</v>
      </c>
      <c r="F1191" s="0">
        <v>14</v>
      </c>
      <c r="G1191" s="0">
        <v>145.99032592773437</v>
      </c>
      <c r="H1191" s="0">
        <v>128.68875122070312</v>
      </c>
      <c r="I1191" s="0">
        <v>17.301570892333984</v>
      </c>
      <c r="J1191" s="0">
        <v>0.11851176619529724</v>
      </c>
      <c r="K1191" s="0">
        <v>-1.8409676551818848</v>
      </c>
      <c r="L1191" s="0">
        <v>9.4685993194580078</v>
      </c>
      <c r="M1191" s="0">
        <v>17.301570892333984</v>
      </c>
      <c r="N1191" s="0">
        <v>25.134542465209961</v>
      </c>
      <c r="O1191" s="0">
        <v>36.444110870361328</v>
      </c>
      <c r="P1191" s="0">
        <v>-7.2676115036010742</v>
      </c>
      <c r="Q1191" s="0">
        <v>41.870754241943359</v>
      </c>
      <c r="R1191" s="0">
        <v>132</v>
      </c>
      <c r="S1191" s="0">
        <v>223.11402893066406</v>
      </c>
      <c r="T1191" s="0">
        <v>14.937002182006836</v>
      </c>
      <c r="U1191" s="0">
        <v>56.516948699951172</v>
      </c>
      <c r="V1191" s="0">
        <v>63.375</v>
      </c>
      <c r="W1191" s="0">
        <v>61.954544067382813</v>
      </c>
      <c r="X1191">
        <f t="shared" si="54"/>
        <v>19.270723022460938</v>
      </c>
      <c r="Y1191">
        <f t="shared" si="55"/>
        <v>16.986915161132814</v>
      </c>
      <c r="Z1191">
        <f t="shared" si="56"/>
        <v>2.2838073577880857</v>
      </c>
    </row>
    <row r="1192">
      <c r="A1192" t="s">
        <v>89</v>
      </c>
      <c r="B1192" t="s">
        <v>90</v>
      </c>
      <c r="C1192" t="s">
        <v>93</v>
      </c>
      <c r="D1192" t="s">
        <v>35</v>
      </c>
      <c r="E1192" t="s">
        <v>100</v>
      </c>
      <c r="F1192" s="0">
        <v>15</v>
      </c>
      <c r="G1192" s="0">
        <v>144.24577331542969</v>
      </c>
      <c r="H1192" s="0">
        <v>132.16058349609375</v>
      </c>
      <c r="I1192" s="0">
        <v>12.085177421569824</v>
      </c>
      <c r="J1192" s="0">
        <v>0.08378184586763382</v>
      </c>
      <c r="K1192" s="0">
        <v>-5.8281641006469727</v>
      </c>
      <c r="L1192" s="0">
        <v>4.755183219909668</v>
      </c>
      <c r="M1192" s="0">
        <v>12.085177421569824</v>
      </c>
      <c r="N1192" s="0">
        <v>19.415170669555664</v>
      </c>
      <c r="O1192" s="0">
        <v>29.998519897460938</v>
      </c>
      <c r="P1192" s="0">
        <v>-10.906347274780273</v>
      </c>
      <c r="Q1192" s="0">
        <v>35.076702117919922</v>
      </c>
      <c r="R1192" s="0">
        <v>132</v>
      </c>
      <c r="S1192" s="0">
        <v>195.38041687011719</v>
      </c>
      <c r="T1192" s="0">
        <v>13.97785472869873</v>
      </c>
      <c r="U1192" s="0">
        <v>56.516948699951172</v>
      </c>
      <c r="V1192" s="0">
        <v>63.375</v>
      </c>
      <c r="W1192" s="0">
        <v>61.977272033691406</v>
      </c>
      <c r="X1192">
        <f t="shared" si="54"/>
        <v>19.040442077636719</v>
      </c>
      <c r="Y1192">
        <f t="shared" si="55"/>
        <v>17.445197021484375</v>
      </c>
      <c r="Z1192">
        <f t="shared" si="56"/>
        <v>1.5952434196472167</v>
      </c>
    </row>
    <row r="1193">
      <c r="A1193" t="s">
        <v>89</v>
      </c>
      <c r="B1193" t="s">
        <v>90</v>
      </c>
      <c r="C1193" t="s">
        <v>93</v>
      </c>
      <c r="D1193" t="s">
        <v>35</v>
      </c>
      <c r="E1193" t="s">
        <v>100</v>
      </c>
      <c r="F1193" s="0">
        <v>16</v>
      </c>
      <c r="G1193" s="0">
        <v>142.73684692382812</v>
      </c>
      <c r="H1193" s="0">
        <v>130.62568664550781</v>
      </c>
      <c r="I1193" s="0">
        <v>12.111172676086426</v>
      </c>
      <c r="J1193" s="0">
        <v>0.084849655628204346</v>
      </c>
      <c r="K1193" s="0">
        <v>-5.4733505249023437</v>
      </c>
      <c r="L1193" s="0">
        <v>4.9157285690307617</v>
      </c>
      <c r="M1193" s="0">
        <v>12.111172676086426</v>
      </c>
      <c r="N1193" s="0">
        <v>19.306617736816406</v>
      </c>
      <c r="O1193" s="0">
        <v>29.695695877075195</v>
      </c>
      <c r="P1193" s="0">
        <v>-10.458318710327148</v>
      </c>
      <c r="Q1193" s="0">
        <v>34.6806640625</v>
      </c>
      <c r="R1193" s="0">
        <v>132</v>
      </c>
      <c r="S1193" s="0">
        <v>188.27342224121094</v>
      </c>
      <c r="T1193" s="0">
        <v>13.72127628326416</v>
      </c>
      <c r="U1193" s="0">
        <v>56.516948699951172</v>
      </c>
      <c r="V1193" s="0">
        <v>63.375</v>
      </c>
      <c r="W1193" s="0">
        <v>60.68939208984375</v>
      </c>
      <c r="X1193">
        <f t="shared" si="54"/>
        <v>18.841263793945313</v>
      </c>
      <c r="Y1193">
        <f t="shared" si="55"/>
        <v>17.24259063720703</v>
      </c>
      <c r="Z1193">
        <f t="shared" si="56"/>
        <v>1.5986747932434082</v>
      </c>
    </row>
    <row r="1194">
      <c r="A1194" t="s">
        <v>89</v>
      </c>
      <c r="B1194" t="s">
        <v>90</v>
      </c>
      <c r="C1194" t="s">
        <v>93</v>
      </c>
      <c r="D1194" t="s">
        <v>35</v>
      </c>
      <c r="E1194" t="s">
        <v>100</v>
      </c>
      <c r="F1194" s="0">
        <v>17</v>
      </c>
      <c r="G1194" s="0">
        <v>138.61357116699219</v>
      </c>
      <c r="H1194" s="0">
        <v>126.52195739746094</v>
      </c>
      <c r="I1194" s="0">
        <v>12.09162425994873</v>
      </c>
      <c r="J1194" s="0">
        <v>0.087232612073421478</v>
      </c>
      <c r="K1194" s="0">
        <v>-5.4452009201049805</v>
      </c>
      <c r="L1194" s="0">
        <v>4.9156975746154785</v>
      </c>
      <c r="M1194" s="0">
        <v>12.09162425994873</v>
      </c>
      <c r="N1194" s="0">
        <v>19.267551422119141</v>
      </c>
      <c r="O1194" s="0">
        <v>29.628448486328125</v>
      </c>
      <c r="P1194" s="0">
        <v>-10.416646957397461</v>
      </c>
      <c r="Q1194" s="0">
        <v>34.599895477294922</v>
      </c>
      <c r="R1194" s="0">
        <v>132</v>
      </c>
      <c r="S1194" s="0">
        <v>187.25341796875</v>
      </c>
      <c r="T1194" s="0">
        <v>13.684057235717773</v>
      </c>
      <c r="U1194" s="0">
        <v>56.516948699951172</v>
      </c>
      <c r="V1194" s="0">
        <v>63.375</v>
      </c>
      <c r="W1194" s="0">
        <v>58.151515960693359</v>
      </c>
      <c r="X1194">
        <f t="shared" si="54"/>
        <v>18.296991394042969</v>
      </c>
      <c r="Y1194">
        <f t="shared" si="55"/>
        <v>16.700898376464842</v>
      </c>
      <c r="Z1194">
        <f t="shared" si="56"/>
        <v>1.5960944023132324</v>
      </c>
    </row>
    <row r="1195">
      <c r="A1195" t="s">
        <v>89</v>
      </c>
      <c r="B1195" t="s">
        <v>90</v>
      </c>
      <c r="C1195" t="s">
        <v>93</v>
      </c>
      <c r="D1195" t="s">
        <v>35</v>
      </c>
      <c r="E1195" t="s">
        <v>100</v>
      </c>
      <c r="F1195" s="0">
        <v>18</v>
      </c>
      <c r="G1195" s="0">
        <v>150.0186767578125</v>
      </c>
      <c r="H1195" s="0">
        <v>138.66606140136719</v>
      </c>
      <c r="I1195" s="0">
        <v>11.352617263793945</v>
      </c>
      <c r="J1195" s="0">
        <v>0.075674690306186676</v>
      </c>
      <c r="K1195" s="0">
        <v>-6.6777691841125488</v>
      </c>
      <c r="L1195" s="0">
        <v>3.9747292995452881</v>
      </c>
      <c r="M1195" s="0">
        <v>11.352617263793945</v>
      </c>
      <c r="N1195" s="0">
        <v>18.730504989624023</v>
      </c>
      <c r="O1195" s="0">
        <v>29.383003234863281</v>
      </c>
      <c r="P1195" s="0">
        <v>-11.789133071899414</v>
      </c>
      <c r="Q1195" s="0">
        <v>34.494369506835938</v>
      </c>
      <c r="R1195" s="0">
        <v>132</v>
      </c>
      <c r="S1195" s="0">
        <v>197.94197082519531</v>
      </c>
      <c r="T1195" s="0">
        <v>14.069185256958008</v>
      </c>
      <c r="U1195" s="0">
        <v>56.516948699951172</v>
      </c>
      <c r="V1195" s="0">
        <v>63.375</v>
      </c>
      <c r="W1195" s="0">
        <v>56.333332061767578</v>
      </c>
      <c r="X1195">
        <f t="shared" si="54"/>
        <v>19.80246533203125</v>
      </c>
      <c r="Y1195">
        <f t="shared" si="55"/>
        <v>18.30392010498047</v>
      </c>
      <c r="Z1195">
        <f t="shared" si="56"/>
        <v>1.4985454788208008</v>
      </c>
    </row>
    <row r="1196">
      <c r="A1196" t="s">
        <v>89</v>
      </c>
      <c r="B1196" t="s">
        <v>90</v>
      </c>
      <c r="C1196" t="s">
        <v>93</v>
      </c>
      <c r="D1196" t="s">
        <v>35</v>
      </c>
      <c r="E1196" t="s">
        <v>100</v>
      </c>
      <c r="F1196" s="0">
        <v>19</v>
      </c>
      <c r="G1196" s="0">
        <v>146.11912536621094</v>
      </c>
      <c r="H1196" s="0">
        <v>166.34182739257812</v>
      </c>
      <c r="I1196" s="0">
        <v>-20.222705841064453</v>
      </c>
      <c r="J1196" s="0">
        <v>-0.13839876651763916</v>
      </c>
      <c r="K1196" s="0">
        <v>-30.266582489013672</v>
      </c>
      <c r="L1196" s="0">
        <v>-24.332578659057617</v>
      </c>
      <c r="M1196" s="0">
        <v>-20.222705841064453</v>
      </c>
      <c r="N1196" s="0">
        <v>-16.112833023071289</v>
      </c>
      <c r="O1196" s="0">
        <v>-10.178829193115234</v>
      </c>
      <c r="P1196" s="0">
        <v>-33.113883972167969</v>
      </c>
      <c r="Q1196" s="0">
        <v>-7.3315291404724121</v>
      </c>
      <c r="R1196" s="0">
        <v>132</v>
      </c>
      <c r="S1196" s="0">
        <v>61.422943115234375</v>
      </c>
      <c r="T1196" s="0">
        <v>7.8372788429260254</v>
      </c>
      <c r="U1196" s="0">
        <v>56.516948699951172</v>
      </c>
      <c r="V1196" s="0">
        <v>63.375</v>
      </c>
      <c r="W1196" s="0">
        <v>54.946968078613281</v>
      </c>
      <c r="X1196">
        <f t="shared" si="54"/>
        <v>19.287724548339845</v>
      </c>
      <c r="Y1196">
        <f t="shared" si="55"/>
        <v>21.957121215820312</v>
      </c>
      <c r="Z1196">
        <f t="shared" si="56"/>
        <v>-2.669397171020508</v>
      </c>
    </row>
    <row r="1197">
      <c r="A1197" t="s">
        <v>89</v>
      </c>
      <c r="B1197" t="s">
        <v>90</v>
      </c>
      <c r="C1197" t="s">
        <v>93</v>
      </c>
      <c r="D1197" t="s">
        <v>35</v>
      </c>
      <c r="E1197" t="s">
        <v>100</v>
      </c>
      <c r="F1197" s="0">
        <v>20</v>
      </c>
      <c r="G1197" s="0">
        <v>143.56842041015625</v>
      </c>
      <c r="H1197" s="0">
        <v>155.62586975097656</v>
      </c>
      <c r="I1197" s="0">
        <v>-12.057459831237793</v>
      </c>
      <c r="J1197" s="0">
        <v>-0.083984069526195526</v>
      </c>
      <c r="K1197" s="0">
        <v>-19.884387969970703</v>
      </c>
      <c r="L1197" s="0">
        <v>-15.260175704956055</v>
      </c>
      <c r="M1197" s="0">
        <v>-12.057459831237793</v>
      </c>
      <c r="N1197" s="0">
        <v>-8.8547439575195312</v>
      </c>
      <c r="O1197" s="0">
        <v>-4.2305307388305664</v>
      </c>
      <c r="P1197" s="0">
        <v>-22.103214263916016</v>
      </c>
      <c r="Q1197" s="0">
        <v>-2.0117051601409912</v>
      </c>
      <c r="R1197" s="0">
        <v>132</v>
      </c>
      <c r="S1197" s="0">
        <v>37.300151824951172</v>
      </c>
      <c r="T1197" s="0">
        <v>6.1073851585388184</v>
      </c>
      <c r="U1197" s="0">
        <v>56.516948699951172</v>
      </c>
      <c r="V1197" s="0">
        <v>63.375</v>
      </c>
      <c r="W1197" s="0">
        <v>53.871212005615234</v>
      </c>
      <c r="X1197">
        <f t="shared" si="54"/>
        <v>18.951031494140626</v>
      </c>
      <c r="Y1197">
        <f t="shared" si="55"/>
        <v>20.542614807128906</v>
      </c>
      <c r="Z1197">
        <f t="shared" si="56"/>
        <v>-1.5915846977233887</v>
      </c>
    </row>
    <row r="1198">
      <c r="A1198" t="s">
        <v>89</v>
      </c>
      <c r="B1198" t="s">
        <v>90</v>
      </c>
      <c r="C1198" t="s">
        <v>93</v>
      </c>
      <c r="D1198" t="s">
        <v>35</v>
      </c>
      <c r="E1198" t="s">
        <v>100</v>
      </c>
      <c r="F1198" s="0">
        <v>21</v>
      </c>
      <c r="G1198" s="0">
        <v>135.35513305664062</v>
      </c>
      <c r="H1198" s="0">
        <v>147.79881286621094</v>
      </c>
      <c r="I1198" s="0">
        <v>-12.443684577941895</v>
      </c>
      <c r="J1198" s="0">
        <v>-0.091933600604534149</v>
      </c>
      <c r="K1198" s="0">
        <v>-20.191524505615234</v>
      </c>
      <c r="L1198" s="0">
        <v>-15.61403751373291</v>
      </c>
      <c r="M1198" s="0">
        <v>-12.443684577941895</v>
      </c>
      <c r="N1198" s="0">
        <v>-9.2733316421508789</v>
      </c>
      <c r="O1198" s="0">
        <v>-4.6958446502685547</v>
      </c>
      <c r="P1198" s="0">
        <v>-22.387929916381836</v>
      </c>
      <c r="Q1198" s="0">
        <v>-2.4994399547576904</v>
      </c>
      <c r="R1198" s="0">
        <v>132</v>
      </c>
      <c r="S1198" s="0">
        <v>36.550144195556641</v>
      </c>
      <c r="T1198" s="0">
        <v>6.0456714630126953</v>
      </c>
      <c r="U1198" s="0">
        <v>56.516948699951172</v>
      </c>
      <c r="V1198" s="0">
        <v>63.375</v>
      </c>
      <c r="W1198" s="0">
        <v>53.5</v>
      </c>
      <c r="X1198">
        <f t="shared" si="54"/>
        <v>17.866877563476564</v>
      </c>
      <c r="Y1198">
        <f t="shared" si="55"/>
        <v>19.509443298339843</v>
      </c>
      <c r="Z1198">
        <f t="shared" si="56"/>
        <v>-1.6425663642883301</v>
      </c>
    </row>
    <row r="1199">
      <c r="A1199" t="s">
        <v>89</v>
      </c>
      <c r="B1199" t="s">
        <v>90</v>
      </c>
      <c r="C1199" t="s">
        <v>93</v>
      </c>
      <c r="D1199" t="s">
        <v>35</v>
      </c>
      <c r="E1199" t="s">
        <v>100</v>
      </c>
      <c r="F1199" s="0">
        <v>22</v>
      </c>
      <c r="G1199" s="0">
        <v>129.96195983886719</v>
      </c>
      <c r="H1199" s="0">
        <v>139.50160217285156</v>
      </c>
      <c r="I1199" s="0">
        <v>-9.5396442413330078</v>
      </c>
      <c r="J1199" s="0">
        <v>-0.073403358459472656</v>
      </c>
      <c r="K1199" s="0">
        <v>-17.216217041015625</v>
      </c>
      <c r="L1199" s="0">
        <v>-12.680835723876953</v>
      </c>
      <c r="M1199" s="0">
        <v>-9.5396442413330078</v>
      </c>
      <c r="N1199" s="0">
        <v>-6.3984527587890625</v>
      </c>
      <c r="O1199" s="0">
        <v>-1.8630712032318115</v>
      </c>
      <c r="P1199" s="0">
        <v>-19.392419815063477</v>
      </c>
      <c r="Q1199" s="0">
        <v>0.31313055753707886</v>
      </c>
      <c r="R1199" s="0">
        <v>132</v>
      </c>
      <c r="S1199" s="0">
        <v>35.880840301513672</v>
      </c>
      <c r="T1199" s="0">
        <v>5.9900617599487305</v>
      </c>
      <c r="U1199" s="0">
        <v>56.516948699951172</v>
      </c>
      <c r="V1199" s="0">
        <v>63.375</v>
      </c>
      <c r="W1199" s="0">
        <v>53.287879943847656</v>
      </c>
      <c r="X1199">
        <f t="shared" si="54"/>
        <v>17.154978698730467</v>
      </c>
      <c r="Y1199">
        <f t="shared" si="55"/>
        <v>18.414211486816406</v>
      </c>
      <c r="Z1199">
        <f t="shared" si="56"/>
        <v>-1.259233039855957</v>
      </c>
    </row>
    <row r="1200">
      <c r="A1200" t="s">
        <v>89</v>
      </c>
      <c r="B1200" t="s">
        <v>90</v>
      </c>
      <c r="C1200" t="s">
        <v>93</v>
      </c>
      <c r="D1200" t="s">
        <v>35</v>
      </c>
      <c r="E1200" t="s">
        <v>100</v>
      </c>
      <c r="F1200" s="0">
        <v>23</v>
      </c>
      <c r="G1200" s="0">
        <v>124.61618041992187</v>
      </c>
      <c r="H1200" s="0">
        <v>132.97023010253906</v>
      </c>
      <c r="I1200" s="0">
        <v>-8.3540410995483398</v>
      </c>
      <c r="J1200" s="0">
        <v>-0.067038170993328094</v>
      </c>
      <c r="K1200" s="0">
        <v>-15.551043510437012</v>
      </c>
      <c r="L1200" s="0">
        <v>-11.298995971679688</v>
      </c>
      <c r="M1200" s="0">
        <v>-8.3540410995483398</v>
      </c>
      <c r="N1200" s="0">
        <v>-5.4090862274169922</v>
      </c>
      <c r="O1200" s="0">
        <v>-1.1570385694503784</v>
      </c>
      <c r="P1200" s="0">
        <v>-17.591293334960937</v>
      </c>
      <c r="Q1200" s="0">
        <v>0.88321167230606079</v>
      </c>
      <c r="R1200" s="0">
        <v>132</v>
      </c>
      <c r="S1200" s="0">
        <v>31.537782669067383</v>
      </c>
      <c r="T1200" s="0">
        <v>5.6158509254455566</v>
      </c>
      <c r="U1200" s="0">
        <v>56.516948699951172</v>
      </c>
      <c r="V1200" s="0">
        <v>63.375</v>
      </c>
      <c r="W1200" s="0">
        <v>52.522727966308594</v>
      </c>
      <c r="X1200">
        <f t="shared" si="54"/>
        <v>16.449335815429688</v>
      </c>
      <c r="Y1200">
        <f t="shared" si="55"/>
        <v>17.552070373535155</v>
      </c>
      <c r="Z1200">
        <f t="shared" si="56"/>
        <v>-1.1027334251403809</v>
      </c>
    </row>
    <row r="1201">
      <c r="A1201" t="s">
        <v>89</v>
      </c>
      <c r="B1201" t="s">
        <v>90</v>
      </c>
      <c r="C1201" t="s">
        <v>93</v>
      </c>
      <c r="D1201" t="s">
        <v>35</v>
      </c>
      <c r="E1201" t="s">
        <v>100</v>
      </c>
      <c r="F1201" s="0">
        <v>24</v>
      </c>
      <c r="G1201" s="0">
        <v>121.36480712890625</v>
      </c>
      <c r="H1201" s="0">
        <v>126.02159118652344</v>
      </c>
      <c r="I1201" s="0">
        <v>-4.6567792892456055</v>
      </c>
      <c r="J1201" s="0">
        <v>-0.038370095193386078</v>
      </c>
      <c r="K1201" s="0">
        <v>-11.206440925598145</v>
      </c>
      <c r="L1201" s="0">
        <v>-7.3368477821350098</v>
      </c>
      <c r="M1201" s="0">
        <v>-4.6567792892456055</v>
      </c>
      <c r="N1201" s="0">
        <v>-1.9767107963562012</v>
      </c>
      <c r="O1201" s="0">
        <v>1.8928824663162231</v>
      </c>
      <c r="P1201" s="0">
        <v>-13.063179016113281</v>
      </c>
      <c r="Q1201" s="0">
        <v>3.7496206760406494</v>
      </c>
      <c r="R1201" s="0">
        <v>132</v>
      </c>
      <c r="S1201" s="0">
        <v>26.119543075561523</v>
      </c>
      <c r="T1201" s="0">
        <v>5.1107282638549805</v>
      </c>
      <c r="U1201" s="0">
        <v>56.516948699951172</v>
      </c>
      <c r="V1201" s="0">
        <v>63.375</v>
      </c>
      <c r="W1201" s="0">
        <v>52.295455932617188</v>
      </c>
      <c r="X1201">
        <f t="shared" si="54"/>
        <v>16.020154541015625</v>
      </c>
      <c r="Y1201">
        <f t="shared" si="55"/>
        <v>16.634850036621092</v>
      </c>
      <c r="Z1201">
        <f t="shared" si="56"/>
        <v>-0.61469486618041991</v>
      </c>
    </row>
    <row r="1202">
      <c r="A1202" t="s">
        <v>89</v>
      </c>
      <c r="B1202" t="s">
        <v>90</v>
      </c>
      <c r="C1202" t="s">
        <v>93</v>
      </c>
      <c r="D1202" t="s">
        <v>35</v>
      </c>
      <c r="E1202" t="s">
        <v>101</v>
      </c>
      <c r="F1202" s="0">
        <v>1</v>
      </c>
      <c r="G1202" s="0">
        <v>133.04339599609375</v>
      </c>
      <c r="H1202" s="0">
        <v>143.11383056640625</v>
      </c>
      <c r="I1202" s="0">
        <v>-10.070433616638184</v>
      </c>
      <c r="J1202" s="0">
        <v>-0.075692847371101379</v>
      </c>
      <c r="K1202" s="0">
        <v>-19.483230590820313</v>
      </c>
      <c r="L1202" s="0">
        <v>-13.922073364257812</v>
      </c>
      <c r="M1202" s="0">
        <v>-10.070433616638184</v>
      </c>
      <c r="N1202" s="0">
        <v>-6.2187938690185547</v>
      </c>
      <c r="O1202" s="0">
        <v>-0.65763747692108154</v>
      </c>
      <c r="P1202" s="0">
        <v>-22.151626586914063</v>
      </c>
      <c r="Q1202" s="0">
        <v>2.0107593536376953</v>
      </c>
      <c r="R1202" s="0">
        <v>131</v>
      </c>
      <c r="S1202" s="0">
        <v>53.946731567382813</v>
      </c>
      <c r="T1202" s="0">
        <v>7.344843864440918</v>
      </c>
      <c r="U1202" s="0">
        <v>81.770263671875</v>
      </c>
      <c r="V1202" s="0">
        <v>101.5</v>
      </c>
      <c r="W1202" s="0">
        <v>69.396949768066406</v>
      </c>
      <c r="X1202">
        <f t="shared" si="54"/>
        <v>17.42868487548828</v>
      </c>
      <c r="Y1202">
        <f t="shared" si="55"/>
        <v>18.747911804199219</v>
      </c>
      <c r="Z1202">
        <f t="shared" si="56"/>
        <v>-1.319226803779602</v>
      </c>
    </row>
    <row r="1203">
      <c r="A1203" t="s">
        <v>89</v>
      </c>
      <c r="B1203" t="s">
        <v>90</v>
      </c>
      <c r="C1203" t="s">
        <v>93</v>
      </c>
      <c r="D1203" t="s">
        <v>35</v>
      </c>
      <c r="E1203" t="s">
        <v>101</v>
      </c>
      <c r="F1203" s="0">
        <v>2</v>
      </c>
      <c r="G1203" s="0">
        <v>130.82987976074219</v>
      </c>
      <c r="H1203" s="0">
        <v>137.41021728515625</v>
      </c>
      <c r="I1203" s="0">
        <v>-6.5803260803222656</v>
      </c>
      <c r="J1203" s="0">
        <v>-0.050296813249588013</v>
      </c>
      <c r="K1203" s="0">
        <v>-15.497955322265625</v>
      </c>
      <c r="L1203" s="0">
        <v>-10.229347229003906</v>
      </c>
      <c r="M1203" s="0">
        <v>-6.5803260803222656</v>
      </c>
      <c r="N1203" s="0">
        <v>-2.9313046932220459</v>
      </c>
      <c r="O1203" s="0">
        <v>2.3373026847839355</v>
      </c>
      <c r="P1203" s="0">
        <v>-18.025978088378906</v>
      </c>
      <c r="Q1203" s="0">
        <v>4.8653264045715332</v>
      </c>
      <c r="R1203" s="0">
        <v>131</v>
      </c>
      <c r="S1203" s="0">
        <v>48.420200347900391</v>
      </c>
      <c r="T1203" s="0">
        <v>6.9584627151489258</v>
      </c>
      <c r="U1203" s="0">
        <v>81.770263671875</v>
      </c>
      <c r="V1203" s="0">
        <v>101.5</v>
      </c>
      <c r="W1203" s="0">
        <v>68.160308837890625</v>
      </c>
      <c r="X1203">
        <f t="shared" si="54"/>
        <v>17.138714248657227</v>
      </c>
      <c r="Y1203">
        <f t="shared" si="55"/>
        <v>18.000738464355468</v>
      </c>
      <c r="Z1203">
        <f t="shared" si="56"/>
        <v>-0.86202271652221685</v>
      </c>
    </row>
    <row r="1204">
      <c r="A1204" t="s">
        <v>89</v>
      </c>
      <c r="B1204" t="s">
        <v>90</v>
      </c>
      <c r="C1204" t="s">
        <v>93</v>
      </c>
      <c r="D1204" t="s">
        <v>35</v>
      </c>
      <c r="E1204" t="s">
        <v>101</v>
      </c>
      <c r="F1204" s="0">
        <v>3</v>
      </c>
      <c r="G1204" s="0">
        <v>126.03639221191406</v>
      </c>
      <c r="H1204" s="0">
        <v>133.5775146484375</v>
      </c>
      <c r="I1204" s="0">
        <v>-7.5411195755004883</v>
      </c>
      <c r="J1204" s="0">
        <v>-0.059832874685525894</v>
      </c>
      <c r="K1204" s="0">
        <v>-16.012805938720703</v>
      </c>
      <c r="L1204" s="0">
        <v>-11.007664680480957</v>
      </c>
      <c r="M1204" s="0">
        <v>-7.5411195755004883</v>
      </c>
      <c r="N1204" s="0">
        <v>-4.0745739936828613</v>
      </c>
      <c r="O1204" s="0">
        <v>0.93056708574295044</v>
      </c>
      <c r="P1204" s="0">
        <v>-18.414411544799805</v>
      </c>
      <c r="Q1204" s="0">
        <v>3.3321726322174072</v>
      </c>
      <c r="R1204" s="0">
        <v>131</v>
      </c>
      <c r="S1204" s="0">
        <v>43.698604583740234</v>
      </c>
      <c r="T1204" s="0">
        <v>6.6104922294616699</v>
      </c>
      <c r="U1204" s="0">
        <v>81.770263671875</v>
      </c>
      <c r="V1204" s="0">
        <v>101.5</v>
      </c>
      <c r="W1204" s="0">
        <v>67.175575256347656</v>
      </c>
      <c r="X1204">
        <f t="shared" si="54"/>
        <v>16.510767379760743</v>
      </c>
      <c r="Y1204">
        <f t="shared" si="55"/>
        <v>17.498654418945314</v>
      </c>
      <c r="Z1204">
        <f t="shared" si="56"/>
        <v>-0.98788666439056394</v>
      </c>
    </row>
    <row r="1205">
      <c r="A1205" t="s">
        <v>89</v>
      </c>
      <c r="B1205" t="s">
        <v>90</v>
      </c>
      <c r="C1205" t="s">
        <v>93</v>
      </c>
      <c r="D1205" t="s">
        <v>35</v>
      </c>
      <c r="E1205" t="s">
        <v>101</v>
      </c>
      <c r="F1205" s="0">
        <v>4</v>
      </c>
      <c r="G1205" s="0">
        <v>124.73647308349609</v>
      </c>
      <c r="H1205" s="0">
        <v>131.58445739746094</v>
      </c>
      <c r="I1205" s="0">
        <v>-6.8479933738708496</v>
      </c>
      <c r="J1205" s="0">
        <v>-0.054899688810110092</v>
      </c>
      <c r="K1205" s="0">
        <v>-14.824492454528809</v>
      </c>
      <c r="L1205" s="0">
        <v>-10.111911773681641</v>
      </c>
      <c r="M1205" s="0">
        <v>-6.8479933738708496</v>
      </c>
      <c r="N1205" s="0">
        <v>-3.5840744972229004</v>
      </c>
      <c r="O1205" s="0">
        <v>1.1285057067871094</v>
      </c>
      <c r="P1205" s="0">
        <v>-17.085720062255859</v>
      </c>
      <c r="Q1205" s="0">
        <v>3.3897323608398437</v>
      </c>
      <c r="R1205" s="0">
        <v>131</v>
      </c>
      <c r="S1205" s="0">
        <v>38.739364624023438</v>
      </c>
      <c r="T1205" s="0">
        <v>6.224095344543457</v>
      </c>
      <c r="U1205" s="0">
        <v>81.770263671875</v>
      </c>
      <c r="V1205" s="0">
        <v>101.5</v>
      </c>
      <c r="W1205" s="0">
        <v>65.389312744140625</v>
      </c>
      <c r="X1205">
        <f t="shared" si="54"/>
        <v>16.34047797393799</v>
      </c>
      <c r="Y1205">
        <f t="shared" si="55"/>
        <v>17.237563919067384</v>
      </c>
      <c r="Z1205">
        <f t="shared" si="56"/>
        <v>-0.89708713197708134</v>
      </c>
    </row>
    <row r="1206">
      <c r="A1206" t="s">
        <v>89</v>
      </c>
      <c r="B1206" t="s">
        <v>90</v>
      </c>
      <c r="C1206" t="s">
        <v>93</v>
      </c>
      <c r="D1206" t="s">
        <v>35</v>
      </c>
      <c r="E1206" t="s">
        <v>101</v>
      </c>
      <c r="F1206" s="0">
        <v>5</v>
      </c>
      <c r="G1206" s="0">
        <v>127.26567077636719</v>
      </c>
      <c r="H1206" s="0">
        <v>131.7294921875</v>
      </c>
      <c r="I1206" s="0">
        <v>-4.4638252258300781</v>
      </c>
      <c r="J1206" s="0">
        <v>-0.035074856132268906</v>
      </c>
      <c r="K1206" s="0">
        <v>-12.579098701477051</v>
      </c>
      <c r="L1206" s="0">
        <v>-7.7845296859741211</v>
      </c>
      <c r="M1206" s="0">
        <v>-4.4638252258300781</v>
      </c>
      <c r="N1206" s="0">
        <v>-1.1431210041046143</v>
      </c>
      <c r="O1206" s="0">
        <v>3.6514484882354736</v>
      </c>
      <c r="P1206" s="0">
        <v>-14.879666328430176</v>
      </c>
      <c r="Q1206" s="0">
        <v>5.9520158767700195</v>
      </c>
      <c r="R1206" s="0">
        <v>131</v>
      </c>
      <c r="S1206" s="0">
        <v>40.09906005859375</v>
      </c>
      <c r="T1206" s="0">
        <v>6.3323817253112793</v>
      </c>
      <c r="U1206" s="0">
        <v>81.770263671875</v>
      </c>
      <c r="V1206" s="0">
        <v>101.5</v>
      </c>
      <c r="W1206" s="0">
        <v>64.190841674804688</v>
      </c>
      <c r="X1206">
        <f t="shared" si="54"/>
        <v>16.671802871704102</v>
      </c>
      <c r="Y1206">
        <f t="shared" si="55"/>
        <v>17.256563476562501</v>
      </c>
      <c r="Z1206">
        <f t="shared" si="56"/>
        <v>-0.5847611045837402</v>
      </c>
    </row>
    <row r="1207">
      <c r="A1207" t="s">
        <v>89</v>
      </c>
      <c r="B1207" t="s">
        <v>90</v>
      </c>
      <c r="C1207" t="s">
        <v>93</v>
      </c>
      <c r="D1207" t="s">
        <v>35</v>
      </c>
      <c r="E1207" t="s">
        <v>101</v>
      </c>
      <c r="F1207" s="0">
        <v>6</v>
      </c>
      <c r="G1207" s="0">
        <v>132.91168212890625</v>
      </c>
      <c r="H1207" s="0">
        <v>140.40464782714844</v>
      </c>
      <c r="I1207" s="0">
        <v>-7.4929790496826172</v>
      </c>
      <c r="J1207" s="0">
        <v>-0.056375622749328613</v>
      </c>
      <c r="K1207" s="0">
        <v>-15.350204467773437</v>
      </c>
      <c r="L1207" s="0">
        <v>-10.708091735839844</v>
      </c>
      <c r="M1207" s="0">
        <v>-7.4929790496826172</v>
      </c>
      <c r="N1207" s="0">
        <v>-4.2778663635253906</v>
      </c>
      <c r="O1207" s="0">
        <v>0.36424604058265686</v>
      </c>
      <c r="P1207" s="0">
        <v>-17.577617645263672</v>
      </c>
      <c r="Q1207" s="0">
        <v>2.5916602611541748</v>
      </c>
      <c r="R1207" s="0">
        <v>131</v>
      </c>
      <c r="S1207" s="0">
        <v>37.589473724365234</v>
      </c>
      <c r="T1207" s="0">
        <v>6.1310253143310547</v>
      </c>
      <c r="U1207" s="0">
        <v>81.770263671875</v>
      </c>
      <c r="V1207" s="0">
        <v>101.5</v>
      </c>
      <c r="W1207" s="0">
        <v>69.648857116699219</v>
      </c>
      <c r="X1207">
        <f t="shared" si="54"/>
        <v>17.411430358886719</v>
      </c>
      <c r="Y1207">
        <f t="shared" si="55"/>
        <v>18.393008865356446</v>
      </c>
      <c r="Z1207">
        <f t="shared" si="56"/>
        <v>-0.98158025550842287</v>
      </c>
    </row>
    <row r="1208">
      <c r="A1208" t="s">
        <v>89</v>
      </c>
      <c r="B1208" t="s">
        <v>90</v>
      </c>
      <c r="C1208" t="s">
        <v>93</v>
      </c>
      <c r="D1208" t="s">
        <v>35</v>
      </c>
      <c r="E1208" t="s">
        <v>101</v>
      </c>
      <c r="F1208" s="0">
        <v>7</v>
      </c>
      <c r="G1208" s="0">
        <v>139.96479797363281</v>
      </c>
      <c r="H1208" s="0">
        <v>147.64723205566406</v>
      </c>
      <c r="I1208" s="0">
        <v>-7.6824369430541992</v>
      </c>
      <c r="J1208" s="0">
        <v>-0.054888349026441574</v>
      </c>
      <c r="K1208" s="0">
        <v>-16.2757568359375</v>
      </c>
      <c r="L1208" s="0">
        <v>-11.198753356933594</v>
      </c>
      <c r="M1208" s="0">
        <v>-7.6824369430541992</v>
      </c>
      <c r="N1208" s="0">
        <v>-4.1661200523376465</v>
      </c>
      <c r="O1208" s="0">
        <v>0.91088259220123291</v>
      </c>
      <c r="P1208" s="0">
        <v>-18.711843490600586</v>
      </c>
      <c r="Q1208" s="0">
        <v>3.3469693660736084</v>
      </c>
      <c r="R1208" s="0">
        <v>131</v>
      </c>
      <c r="S1208" s="0">
        <v>44.962425231933594</v>
      </c>
      <c r="T1208" s="0">
        <v>6.7054028511047363</v>
      </c>
      <c r="U1208" s="0">
        <v>81.770263671875</v>
      </c>
      <c r="V1208" s="0">
        <v>101.5</v>
      </c>
      <c r="W1208" s="0">
        <v>77.854965209960938</v>
      </c>
      <c r="X1208">
        <f t="shared" si="54"/>
        <v>18.335388534545899</v>
      </c>
      <c r="Y1208">
        <f t="shared" si="55"/>
        <v>19.341787399291992</v>
      </c>
      <c r="Z1208">
        <f t="shared" si="56"/>
        <v>-1.0063992395401</v>
      </c>
    </row>
    <row r="1209">
      <c r="A1209" t="s">
        <v>89</v>
      </c>
      <c r="B1209" t="s">
        <v>90</v>
      </c>
      <c r="C1209" t="s">
        <v>93</v>
      </c>
      <c r="D1209" t="s">
        <v>35</v>
      </c>
      <c r="E1209" t="s">
        <v>101</v>
      </c>
      <c r="F1209" s="0">
        <v>8</v>
      </c>
      <c r="G1209" s="0">
        <v>155.84065246582031</v>
      </c>
      <c r="H1209" s="0">
        <v>162.70515441894531</v>
      </c>
      <c r="I1209" s="0">
        <v>-6.8644962310791016</v>
      </c>
      <c r="J1209" s="0">
        <v>-0.04404817521572113</v>
      </c>
      <c r="K1209" s="0">
        <v>-15.52895450592041</v>
      </c>
      <c r="L1209" s="0">
        <v>-10.40992259979248</v>
      </c>
      <c r="M1209" s="0">
        <v>-6.8644962310791016</v>
      </c>
      <c r="N1209" s="0">
        <v>-3.3190703392028809</v>
      </c>
      <c r="O1209" s="0">
        <v>1.7999616861343384</v>
      </c>
      <c r="P1209" s="0">
        <v>-17.985206604003906</v>
      </c>
      <c r="Q1209" s="0">
        <v>4.2562150955200195</v>
      </c>
      <c r="R1209" s="0">
        <v>131</v>
      </c>
      <c r="S1209" s="0">
        <v>45.709938049316406</v>
      </c>
      <c r="T1209" s="0">
        <v>6.7609124183654785</v>
      </c>
      <c r="U1209" s="0">
        <v>81.770263671875</v>
      </c>
      <c r="V1209" s="0">
        <v>101.5</v>
      </c>
      <c r="W1209" s="0">
        <v>85.274810791015625</v>
      </c>
      <c r="X1209">
        <f t="shared" si="54"/>
        <v>20.41512547302246</v>
      </c>
      <c r="Y1209">
        <f t="shared" si="55"/>
        <v>21.314375228881836</v>
      </c>
      <c r="Z1209">
        <f t="shared" si="56"/>
        <v>-0.89924900627136228</v>
      </c>
    </row>
    <row r="1210">
      <c r="A1210" t="s">
        <v>89</v>
      </c>
      <c r="B1210" t="s">
        <v>90</v>
      </c>
      <c r="C1210" t="s">
        <v>93</v>
      </c>
      <c r="D1210" t="s">
        <v>35</v>
      </c>
      <c r="E1210" t="s">
        <v>101</v>
      </c>
      <c r="F1210" s="0">
        <v>9</v>
      </c>
      <c r="G1210" s="0">
        <v>175.27638244628906</v>
      </c>
      <c r="H1210" s="0">
        <v>182.80978393554687</v>
      </c>
      <c r="I1210" s="0">
        <v>-7.5333919525146484</v>
      </c>
      <c r="J1210" s="0">
        <v>-0.042980074882507324</v>
      </c>
      <c r="K1210" s="0">
        <v>-15.670804023742676</v>
      </c>
      <c r="L1210" s="0">
        <v>-10.863154411315918</v>
      </c>
      <c r="M1210" s="0">
        <v>-7.5333919525146484</v>
      </c>
      <c r="N1210" s="0">
        <v>-4.2036290168762207</v>
      </c>
      <c r="O1210" s="0">
        <v>0.60401976108551025</v>
      </c>
      <c r="P1210" s="0">
        <v>-17.977645874023437</v>
      </c>
      <c r="Q1210" s="0">
        <v>2.910862922668457</v>
      </c>
      <c r="R1210" s="0">
        <v>131</v>
      </c>
      <c r="S1210" s="0">
        <v>40.318130493164063</v>
      </c>
      <c r="T1210" s="0">
        <v>6.3496561050415039</v>
      </c>
      <c r="U1210" s="0">
        <v>81.770263671875</v>
      </c>
      <c r="V1210" s="0">
        <v>101.5</v>
      </c>
      <c r="W1210" s="0">
        <v>93.847328186035156</v>
      </c>
      <c r="X1210">
        <f t="shared" si="54"/>
        <v>22.961206100463865</v>
      </c>
      <c r="Y1210">
        <f t="shared" si="55"/>
        <v>23.948081695556642</v>
      </c>
      <c r="Z1210">
        <f t="shared" si="56"/>
        <v>-0.9868743457794189</v>
      </c>
    </row>
    <row r="1211">
      <c r="A1211" t="s">
        <v>89</v>
      </c>
      <c r="B1211" t="s">
        <v>90</v>
      </c>
      <c r="C1211" t="s">
        <v>93</v>
      </c>
      <c r="D1211" t="s">
        <v>35</v>
      </c>
      <c r="E1211" t="s">
        <v>101</v>
      </c>
      <c r="F1211" s="0">
        <v>10</v>
      </c>
      <c r="G1211" s="0">
        <v>202.11102294921875</v>
      </c>
      <c r="H1211" s="0">
        <v>199.60005187988281</v>
      </c>
      <c r="I1211" s="0">
        <v>2.5109713077545166</v>
      </c>
      <c r="J1211" s="0">
        <v>0.012423723004758358</v>
      </c>
      <c r="K1211" s="0">
        <v>-5.9064154624938965</v>
      </c>
      <c r="L1211" s="0">
        <v>-0.93335521221160889</v>
      </c>
      <c r="M1211" s="0">
        <v>2.5109713077545166</v>
      </c>
      <c r="N1211" s="0">
        <v>5.9552979469299316</v>
      </c>
      <c r="O1211" s="0">
        <v>10.92835807800293</v>
      </c>
      <c r="P1211" s="0">
        <v>-8.292628288269043</v>
      </c>
      <c r="Q1211" s="0">
        <v>13.314570426940918</v>
      </c>
      <c r="R1211" s="0">
        <v>131</v>
      </c>
      <c r="S1211" s="0">
        <v>43.140228271484375</v>
      </c>
      <c r="T1211" s="0">
        <v>6.5681219100952148</v>
      </c>
      <c r="U1211" s="0">
        <v>81.770263671875</v>
      </c>
      <c r="V1211" s="0">
        <v>101.5</v>
      </c>
      <c r="W1211" s="0">
        <v>95.931297302246094</v>
      </c>
      <c r="X1211">
        <f t="shared" si="54"/>
        <v>26.476544006347655</v>
      </c>
      <c r="Y1211">
        <f t="shared" si="55"/>
        <v>26.147606796264647</v>
      </c>
      <c r="Z1211">
        <f t="shared" si="56"/>
        <v>0.32893724131584168</v>
      </c>
    </row>
    <row r="1212">
      <c r="A1212" t="s">
        <v>89</v>
      </c>
      <c r="B1212" t="s">
        <v>90</v>
      </c>
      <c r="C1212" t="s">
        <v>93</v>
      </c>
      <c r="D1212" t="s">
        <v>35</v>
      </c>
      <c r="E1212" t="s">
        <v>101</v>
      </c>
      <c r="F1212" s="0">
        <v>11</v>
      </c>
      <c r="G1212" s="0">
        <v>212.00006103515625</v>
      </c>
      <c r="H1212" s="0">
        <v>202.52955627441406</v>
      </c>
      <c r="I1212" s="0">
        <v>9.4705114364624023</v>
      </c>
      <c r="J1212" s="0">
        <v>0.044672209769487381</v>
      </c>
      <c r="K1212" s="0">
        <v>0.68099063634872437</v>
      </c>
      <c r="L1212" s="0">
        <v>5.8739109039306641</v>
      </c>
      <c r="M1212" s="0">
        <v>9.4705114364624023</v>
      </c>
      <c r="N1212" s="0">
        <v>13.067111968994141</v>
      </c>
      <c r="O1212" s="0">
        <v>18.260032653808594</v>
      </c>
      <c r="P1212" s="0">
        <v>-1.8107163906097412</v>
      </c>
      <c r="Q1212" s="0">
        <v>20.751739501953125</v>
      </c>
      <c r="R1212" s="0">
        <v>131</v>
      </c>
      <c r="S1212" s="0">
        <v>47.039012908935547</v>
      </c>
      <c r="T1212" s="0">
        <v>6.8584995269775391</v>
      </c>
      <c r="U1212" s="0">
        <v>81.770263671875</v>
      </c>
      <c r="V1212" s="0">
        <v>101.5</v>
      </c>
      <c r="W1212" s="0">
        <v>95.793891906738281</v>
      </c>
      <c r="X1212">
        <f t="shared" si="54"/>
        <v>27.77200799560547</v>
      </c>
      <c r="Y1212">
        <f t="shared" si="55"/>
        <v>26.531371871948242</v>
      </c>
      <c r="Z1212">
        <f t="shared" si="56"/>
        <v>1.2406369981765748</v>
      </c>
    </row>
    <row r="1213">
      <c r="A1213" t="s">
        <v>89</v>
      </c>
      <c r="B1213" t="s">
        <v>90</v>
      </c>
      <c r="C1213" t="s">
        <v>93</v>
      </c>
      <c r="D1213" t="s">
        <v>35</v>
      </c>
      <c r="E1213" t="s">
        <v>101</v>
      </c>
      <c r="F1213" s="0">
        <v>12</v>
      </c>
      <c r="G1213" s="0">
        <v>220.05650329589844</v>
      </c>
      <c r="H1213" s="0">
        <v>168.38980102539062</v>
      </c>
      <c r="I1213" s="0">
        <v>51.666698455810547</v>
      </c>
      <c r="J1213" s="0">
        <v>0.23478832840919495</v>
      </c>
      <c r="K1213" s="0">
        <v>33.259143829345703</v>
      </c>
      <c r="L1213" s="0">
        <v>44.134475708007812</v>
      </c>
      <c r="M1213" s="0">
        <v>51.666698455810547</v>
      </c>
      <c r="N1213" s="0">
        <v>59.198921203613281</v>
      </c>
      <c r="O1213" s="0">
        <v>70.074249267578125</v>
      </c>
      <c r="P1213" s="0">
        <v>28.040859222412109</v>
      </c>
      <c r="Q1213" s="0">
        <v>75.292533874511719</v>
      </c>
      <c r="R1213" s="0">
        <v>131</v>
      </c>
      <c r="S1213" s="0">
        <v>206.30984497070312</v>
      </c>
      <c r="T1213" s="0">
        <v>14.363490104675293</v>
      </c>
      <c r="U1213" s="0">
        <v>81.770263671875</v>
      </c>
      <c r="V1213" s="0">
        <v>101.5</v>
      </c>
      <c r="W1213" s="0">
        <v>95.297706604003906</v>
      </c>
      <c r="X1213">
        <f t="shared" si="54"/>
        <v>28.827401931762694</v>
      </c>
      <c r="Y1213">
        <f t="shared" si="55"/>
        <v>22.059063934326172</v>
      </c>
      <c r="Z1213">
        <f t="shared" si="56"/>
        <v>6.7683374977111814</v>
      </c>
    </row>
    <row r="1214">
      <c r="A1214" t="s">
        <v>89</v>
      </c>
      <c r="B1214" t="s">
        <v>90</v>
      </c>
      <c r="C1214" t="s">
        <v>93</v>
      </c>
      <c r="D1214" t="s">
        <v>35</v>
      </c>
      <c r="E1214" t="s">
        <v>101</v>
      </c>
      <c r="F1214" s="0">
        <v>13</v>
      </c>
      <c r="G1214" s="0">
        <v>219.91960144042969</v>
      </c>
      <c r="H1214" s="0">
        <v>168.53939819335937</v>
      </c>
      <c r="I1214" s="0">
        <v>51.380203247070313</v>
      </c>
      <c r="J1214" s="0">
        <v>0.23363175988197327</v>
      </c>
      <c r="K1214" s="0">
        <v>31.730129241943359</v>
      </c>
      <c r="L1214" s="0">
        <v>43.339553833007812</v>
      </c>
      <c r="M1214" s="0">
        <v>51.380203247070313</v>
      </c>
      <c r="N1214" s="0">
        <v>59.420852661132813</v>
      </c>
      <c r="O1214" s="0">
        <v>71.030281066894531</v>
      </c>
      <c r="P1214" s="0">
        <v>26.159605026245117</v>
      </c>
      <c r="Q1214" s="0">
        <v>76.600799560546875</v>
      </c>
      <c r="R1214" s="0">
        <v>131</v>
      </c>
      <c r="S1214" s="0">
        <v>235.10194396972656</v>
      </c>
      <c r="T1214" s="0">
        <v>15.333034515380859</v>
      </c>
      <c r="U1214" s="0">
        <v>81.770263671875</v>
      </c>
      <c r="V1214" s="0">
        <v>101.5</v>
      </c>
      <c r="W1214" s="0">
        <v>96.099235534667969</v>
      </c>
      <c r="X1214">
        <f t="shared" si="54"/>
        <v>28.809467788696288</v>
      </c>
      <c r="Y1214">
        <f t="shared" si="55"/>
        <v>22.078661163330079</v>
      </c>
      <c r="Z1214">
        <f t="shared" si="56"/>
        <v>6.7308066253662107</v>
      </c>
    </row>
    <row r="1215">
      <c r="A1215" t="s">
        <v>89</v>
      </c>
      <c r="B1215" t="s">
        <v>90</v>
      </c>
      <c r="C1215" t="s">
        <v>93</v>
      </c>
      <c r="D1215" t="s">
        <v>35</v>
      </c>
      <c r="E1215" t="s">
        <v>101</v>
      </c>
      <c r="F1215" s="0">
        <v>14</v>
      </c>
      <c r="G1215" s="0">
        <v>223.26181030273437</v>
      </c>
      <c r="H1215" s="0">
        <v>166.16744995117187</v>
      </c>
      <c r="I1215" s="0">
        <v>57.0943603515625</v>
      </c>
      <c r="J1215" s="0">
        <v>0.25572827458381653</v>
      </c>
      <c r="K1215" s="0">
        <v>36.593730926513672</v>
      </c>
      <c r="L1215" s="0">
        <v>48.705669403076172</v>
      </c>
      <c r="M1215" s="0">
        <v>57.0943603515625</v>
      </c>
      <c r="N1215" s="0">
        <v>65.483055114746094</v>
      </c>
      <c r="O1215" s="0">
        <v>77.594993591308594</v>
      </c>
      <c r="P1215" s="0">
        <v>30.782085418701172</v>
      </c>
      <c r="Q1215" s="0">
        <v>83.406631469726563</v>
      </c>
      <c r="R1215" s="0">
        <v>131</v>
      </c>
      <c r="S1215" s="0">
        <v>255.895263671875</v>
      </c>
      <c r="T1215" s="0">
        <v>15.996726989746094</v>
      </c>
      <c r="U1215" s="0">
        <v>81.770263671875</v>
      </c>
      <c r="V1215" s="0">
        <v>101.5</v>
      </c>
      <c r="W1215" s="0">
        <v>95.854965209960937</v>
      </c>
      <c r="X1215">
        <f t="shared" si="54"/>
        <v>29.247297149658202</v>
      </c>
      <c r="Y1215">
        <f t="shared" si="55"/>
        <v>21.767935943603515</v>
      </c>
      <c r="Z1215">
        <f t="shared" si="56"/>
        <v>7.4793612060546879</v>
      </c>
    </row>
    <row r="1216">
      <c r="A1216" t="s">
        <v>89</v>
      </c>
      <c r="B1216" t="s">
        <v>90</v>
      </c>
      <c r="C1216" t="s">
        <v>93</v>
      </c>
      <c r="D1216" t="s">
        <v>35</v>
      </c>
      <c r="E1216" t="s">
        <v>101</v>
      </c>
      <c r="F1216" s="0">
        <v>15</v>
      </c>
      <c r="G1216" s="0">
        <v>227.28172302246094</v>
      </c>
      <c r="H1216" s="0">
        <v>167.82662963867187</v>
      </c>
      <c r="I1216" s="0">
        <v>59.455101013183594</v>
      </c>
      <c r="J1216" s="0">
        <v>0.26159209012985229</v>
      </c>
      <c r="K1216" s="0">
        <v>38.503883361816406</v>
      </c>
      <c r="L1216" s="0">
        <v>50.882034301757813</v>
      </c>
      <c r="M1216" s="0">
        <v>59.455101013183594</v>
      </c>
      <c r="N1216" s="0">
        <v>68.028167724609375</v>
      </c>
      <c r="O1216" s="0">
        <v>80.406318664550781</v>
      </c>
      <c r="P1216" s="0">
        <v>32.564502716064453</v>
      </c>
      <c r="Q1216" s="0">
        <v>86.345695495605469</v>
      </c>
      <c r="R1216" s="0">
        <v>131</v>
      </c>
      <c r="S1216" s="0">
        <v>267.26763916015625</v>
      </c>
      <c r="T1216" s="0">
        <v>16.348321914672852</v>
      </c>
      <c r="U1216" s="0">
        <v>81.770263671875</v>
      </c>
      <c r="V1216" s="0">
        <v>101.5</v>
      </c>
      <c r="W1216" s="0">
        <v>96.305343627929688</v>
      </c>
      <c r="X1216">
        <f t="shared" si="54"/>
        <v>29.773905715942384</v>
      </c>
      <c r="Y1216">
        <f t="shared" si="55"/>
        <v>21.985288482666014</v>
      </c>
      <c r="Z1216">
        <f t="shared" si="56"/>
        <v>7.7886182327270506</v>
      </c>
    </row>
    <row r="1217">
      <c r="A1217" t="s">
        <v>89</v>
      </c>
      <c r="B1217" t="s">
        <v>90</v>
      </c>
      <c r="C1217" t="s">
        <v>93</v>
      </c>
      <c r="D1217" t="s">
        <v>35</v>
      </c>
      <c r="E1217" t="s">
        <v>101</v>
      </c>
      <c r="F1217" s="0">
        <v>16</v>
      </c>
      <c r="G1217" s="0">
        <v>220.95991516113281</v>
      </c>
      <c r="H1217" s="0">
        <v>166.83500671386719</v>
      </c>
      <c r="I1217" s="0">
        <v>54.124897003173828</v>
      </c>
      <c r="J1217" s="0">
        <v>0.2449534684419632</v>
      </c>
      <c r="K1217" s="0">
        <v>33.560100555419922</v>
      </c>
      <c r="L1217" s="0">
        <v>45.709949493408203</v>
      </c>
      <c r="M1217" s="0">
        <v>54.124897003173828</v>
      </c>
      <c r="N1217" s="0">
        <v>62.539844512939453</v>
      </c>
      <c r="O1217" s="0">
        <v>74.689697265625</v>
      </c>
      <c r="P1217" s="0">
        <v>27.730264663696289</v>
      </c>
      <c r="Q1217" s="0">
        <v>80.51953125</v>
      </c>
      <c r="R1217" s="0">
        <v>131</v>
      </c>
      <c r="S1217" s="0">
        <v>257.49969482421875</v>
      </c>
      <c r="T1217" s="0">
        <v>16.046796798706055</v>
      </c>
      <c r="U1217" s="0">
        <v>81.770263671875</v>
      </c>
      <c r="V1217" s="0">
        <v>101.5</v>
      </c>
      <c r="W1217" s="0">
        <v>94.77099609375</v>
      </c>
      <c r="X1217">
        <f t="shared" si="54"/>
        <v>28.945748886108397</v>
      </c>
      <c r="Y1217">
        <f t="shared" si="55"/>
        <v>21.8553858795166</v>
      </c>
      <c r="Z1217">
        <f t="shared" si="56"/>
        <v>7.0903615074157713</v>
      </c>
    </row>
    <row r="1218">
      <c r="A1218" t="s">
        <v>89</v>
      </c>
      <c r="B1218" t="s">
        <v>90</v>
      </c>
      <c r="C1218" t="s">
        <v>93</v>
      </c>
      <c r="D1218" t="s">
        <v>35</v>
      </c>
      <c r="E1218" t="s">
        <v>101</v>
      </c>
      <c r="F1218" s="0">
        <v>17</v>
      </c>
      <c r="G1218" s="0">
        <v>214.77876281738281</v>
      </c>
      <c r="H1218" s="0">
        <v>163.88575744628906</v>
      </c>
      <c r="I1218" s="0">
        <v>50.893001556396484</v>
      </c>
      <c r="J1218" s="0">
        <v>0.23695546388626099</v>
      </c>
      <c r="K1218" s="0">
        <v>30.52665901184082</v>
      </c>
      <c r="L1218" s="0">
        <v>42.559261322021484</v>
      </c>
      <c r="M1218" s="0">
        <v>50.893001556396484</v>
      </c>
      <c r="N1218" s="0">
        <v>59.226741790771484</v>
      </c>
      <c r="O1218" s="0">
        <v>71.259346008300781</v>
      </c>
      <c r="P1218" s="0">
        <v>24.753084182739258</v>
      </c>
      <c r="Q1218" s="0">
        <v>77.032920837402344</v>
      </c>
      <c r="R1218" s="0">
        <v>131</v>
      </c>
      <c r="S1218" s="0">
        <v>252.55378723144531</v>
      </c>
      <c r="T1218" s="0">
        <v>15.891941070556641</v>
      </c>
      <c r="U1218" s="0">
        <v>81.770263671875</v>
      </c>
      <c r="V1218" s="0">
        <v>101.5</v>
      </c>
      <c r="W1218" s="0">
        <v>91.503814697265625</v>
      </c>
      <c r="X1218">
        <f t="shared" si="54"/>
        <v>28.136017929077148</v>
      </c>
      <c r="Y1218">
        <f t="shared" si="55"/>
        <v>21.469034225463869</v>
      </c>
      <c r="Z1218">
        <f t="shared" si="56"/>
        <v>6.6669832038879395</v>
      </c>
    </row>
    <row r="1219">
      <c r="A1219" t="s">
        <v>89</v>
      </c>
      <c r="B1219" t="s">
        <v>90</v>
      </c>
      <c r="C1219" t="s">
        <v>93</v>
      </c>
      <c r="D1219" t="s">
        <v>35</v>
      </c>
      <c r="E1219" t="s">
        <v>101</v>
      </c>
      <c r="F1219" s="0">
        <v>18</v>
      </c>
      <c r="G1219" s="0">
        <v>201.3662109375</v>
      </c>
      <c r="H1219" s="0">
        <v>156.09202575683594</v>
      </c>
      <c r="I1219" s="0">
        <v>45.274177551269531</v>
      </c>
      <c r="J1219" s="0">
        <v>0.22483502328395844</v>
      </c>
      <c r="K1219" s="0">
        <v>25.623870849609375</v>
      </c>
      <c r="L1219" s="0">
        <v>37.233432769775391</v>
      </c>
      <c r="M1219" s="0">
        <v>45.274177551269531</v>
      </c>
      <c r="N1219" s="0">
        <v>53.314922332763672</v>
      </c>
      <c r="O1219" s="0">
        <v>64.924484252929688</v>
      </c>
      <c r="P1219" s="0">
        <v>20.053281784057617</v>
      </c>
      <c r="Q1219" s="0">
        <v>70.495071411132813</v>
      </c>
      <c r="R1219" s="0">
        <v>131</v>
      </c>
      <c r="S1219" s="0">
        <v>235.10751342773437</v>
      </c>
      <c r="T1219" s="0">
        <v>15.333215713500977</v>
      </c>
      <c r="U1219" s="0">
        <v>81.770263671875</v>
      </c>
      <c r="V1219" s="0">
        <v>101.5</v>
      </c>
      <c r="W1219" s="0">
        <v>88.580154418945313</v>
      </c>
      <c r="X1219">
        <f t="shared" ref="X1219:X1282" si="57">G1219*R1219/1000</f>
        <v>26.3789736328125</v>
      </c>
      <c r="Y1219">
        <f t="shared" ref="Y1219:Y1282" si="58">H1219*R1219/1000</f>
        <v>20.448055374145508</v>
      </c>
      <c r="Z1219">
        <f t="shared" ref="Z1219:Z1282" si="59">I1219*R1219/1000</f>
        <v>5.9309172592163089</v>
      </c>
    </row>
    <row r="1220">
      <c r="A1220" t="s">
        <v>89</v>
      </c>
      <c r="B1220" t="s">
        <v>90</v>
      </c>
      <c r="C1220" t="s">
        <v>93</v>
      </c>
      <c r="D1220" t="s">
        <v>35</v>
      </c>
      <c r="E1220" t="s">
        <v>101</v>
      </c>
      <c r="F1220" s="0">
        <v>19</v>
      </c>
      <c r="G1220" s="0">
        <v>193.54930114746094</v>
      </c>
      <c r="H1220" s="0">
        <v>171.88487243652344</v>
      </c>
      <c r="I1220" s="0">
        <v>21.664434432983398</v>
      </c>
      <c r="J1220" s="0">
        <v>0.11193238198757172</v>
      </c>
      <c r="K1220" s="0">
        <v>5.2953429222106934</v>
      </c>
      <c r="L1220" s="0">
        <v>14.966335296630859</v>
      </c>
      <c r="M1220" s="0">
        <v>21.664434432983398</v>
      </c>
      <c r="N1220" s="0">
        <v>28.362533569335938</v>
      </c>
      <c r="O1220" s="0">
        <v>38.033527374267578</v>
      </c>
      <c r="P1220" s="0">
        <v>0.65493279695510864</v>
      </c>
      <c r="Q1220" s="0">
        <v>42.673934936523438</v>
      </c>
      <c r="R1220" s="0">
        <v>131</v>
      </c>
      <c r="S1220" s="0">
        <v>163.14620971679687</v>
      </c>
      <c r="T1220" s="0">
        <v>12.772870063781738</v>
      </c>
      <c r="U1220" s="0">
        <v>81.770263671875</v>
      </c>
      <c r="V1220" s="0">
        <v>101.5</v>
      </c>
      <c r="W1220" s="0">
        <v>83.282440185546875</v>
      </c>
      <c r="X1220">
        <f t="shared" si="57"/>
        <v>25.354958450317383</v>
      </c>
      <c r="Y1220">
        <f t="shared" si="58"/>
        <v>22.51691828918457</v>
      </c>
      <c r="Z1220">
        <f t="shared" si="59"/>
        <v>2.8380409107208253</v>
      </c>
    </row>
    <row r="1221">
      <c r="A1221" t="s">
        <v>89</v>
      </c>
      <c r="B1221" t="s">
        <v>90</v>
      </c>
      <c r="C1221" t="s">
        <v>93</v>
      </c>
      <c r="D1221" t="s">
        <v>35</v>
      </c>
      <c r="E1221" t="s">
        <v>101</v>
      </c>
      <c r="F1221" s="0">
        <v>20</v>
      </c>
      <c r="G1221" s="0">
        <v>187.76255798339844</v>
      </c>
      <c r="H1221" s="0">
        <v>187.70895385742187</v>
      </c>
      <c r="I1221" s="0">
        <v>0.053603839129209518</v>
      </c>
      <c r="J1221" s="0">
        <v>0.00028548736008815467</v>
      </c>
      <c r="K1221" s="0">
        <v>-10.381704330444336</v>
      </c>
      <c r="L1221" s="0">
        <v>-4.2164397239685059</v>
      </c>
      <c r="M1221" s="0">
        <v>0.053603839129209518</v>
      </c>
      <c r="N1221" s="0">
        <v>4.3236474990844727</v>
      </c>
      <c r="O1221" s="0">
        <v>10.488912582397461</v>
      </c>
      <c r="P1221" s="0">
        <v>-13.339969635009766</v>
      </c>
      <c r="Q1221" s="0">
        <v>13.447176933288574</v>
      </c>
      <c r="R1221" s="0">
        <v>131</v>
      </c>
      <c r="S1221" s="0">
        <v>66.303794860839844</v>
      </c>
      <c r="T1221" s="0">
        <v>8.1427145004272461</v>
      </c>
      <c r="U1221" s="0">
        <v>81.770263671875</v>
      </c>
      <c r="V1221" s="0">
        <v>101.5</v>
      </c>
      <c r="W1221" s="0">
        <v>79.992362976074219</v>
      </c>
      <c r="X1221">
        <f t="shared" si="57"/>
        <v>24.596895095825197</v>
      </c>
      <c r="Y1221">
        <f t="shared" si="58"/>
        <v>24.589872955322267</v>
      </c>
      <c r="Z1221">
        <f t="shared" si="59"/>
        <v>7.0221029259264472E-3</v>
      </c>
    </row>
    <row r="1222">
      <c r="A1222" t="s">
        <v>89</v>
      </c>
      <c r="B1222" t="s">
        <v>90</v>
      </c>
      <c r="C1222" t="s">
        <v>93</v>
      </c>
      <c r="D1222" t="s">
        <v>35</v>
      </c>
      <c r="E1222" t="s">
        <v>101</v>
      </c>
      <c r="F1222" s="0">
        <v>21</v>
      </c>
      <c r="G1222" s="0">
        <v>179.96348571777344</v>
      </c>
      <c r="H1222" s="0">
        <v>192.01045227050781</v>
      </c>
      <c r="I1222" s="0">
        <v>-12.04695987701416</v>
      </c>
      <c r="J1222" s="0">
        <v>-0.066941134631633759</v>
      </c>
      <c r="K1222" s="0">
        <v>-22.488981246948242</v>
      </c>
      <c r="L1222" s="0">
        <v>-16.31974983215332</v>
      </c>
      <c r="M1222" s="0">
        <v>-12.04695987701416</v>
      </c>
      <c r="N1222" s="0">
        <v>-7.7741689682006836</v>
      </c>
      <c r="O1222" s="0">
        <v>-1.6049379110336304</v>
      </c>
      <c r="P1222" s="0">
        <v>-25.449150085449219</v>
      </c>
      <c r="Q1222" s="0">
        <v>1.3552302122116089</v>
      </c>
      <c r="R1222" s="0">
        <v>131</v>
      </c>
      <c r="S1222" s="0">
        <v>66.389144897460938</v>
      </c>
      <c r="T1222" s="0">
        <v>8.1479530334472656</v>
      </c>
      <c r="U1222" s="0">
        <v>81.770263671875</v>
      </c>
      <c r="V1222" s="0">
        <v>101.5</v>
      </c>
      <c r="W1222" s="0">
        <v>75.137405395507813</v>
      </c>
      <c r="X1222">
        <f t="shared" si="57"/>
        <v>23.575216629028322</v>
      </c>
      <c r="Y1222">
        <f t="shared" si="58"/>
        <v>25.153369247436522</v>
      </c>
      <c r="Z1222">
        <f t="shared" si="59"/>
        <v>-1.578151743888855</v>
      </c>
    </row>
    <row r="1223">
      <c r="A1223" t="s">
        <v>89</v>
      </c>
      <c r="B1223" t="s">
        <v>90</v>
      </c>
      <c r="C1223" t="s">
        <v>93</v>
      </c>
      <c r="D1223" t="s">
        <v>35</v>
      </c>
      <c r="E1223" t="s">
        <v>101</v>
      </c>
      <c r="F1223" s="0">
        <v>22</v>
      </c>
      <c r="G1223" s="0">
        <v>167.9140625</v>
      </c>
      <c r="H1223" s="0">
        <v>176.47390747070312</v>
      </c>
      <c r="I1223" s="0">
        <v>-8.5598411560058594</v>
      </c>
      <c r="J1223" s="0">
        <v>-0.050977513194084167</v>
      </c>
      <c r="K1223" s="0">
        <v>-18.834737777709961</v>
      </c>
      <c r="L1223" s="0">
        <v>-12.76424503326416</v>
      </c>
      <c r="M1223" s="0">
        <v>-8.5598411560058594</v>
      </c>
      <c r="N1223" s="0">
        <v>-4.3554372787475586</v>
      </c>
      <c r="O1223" s="0">
        <v>1.7150546312332153</v>
      </c>
      <c r="P1223" s="0">
        <v>-21.747528076171875</v>
      </c>
      <c r="Q1223" s="0">
        <v>4.6278448104858398</v>
      </c>
      <c r="R1223" s="0">
        <v>131</v>
      </c>
      <c r="S1223" s="0">
        <v>64.281005859375</v>
      </c>
      <c r="T1223" s="0">
        <v>8.0175437927246094</v>
      </c>
      <c r="U1223" s="0">
        <v>81.770263671875</v>
      </c>
      <c r="V1223" s="0">
        <v>101.5</v>
      </c>
      <c r="W1223" s="0">
        <v>71.969467163085938</v>
      </c>
      <c r="X1223">
        <f t="shared" si="57"/>
        <v>21.996742187500001</v>
      </c>
      <c r="Y1223">
        <f t="shared" si="58"/>
        <v>23.11808187866211</v>
      </c>
      <c r="Z1223">
        <f t="shared" si="59"/>
        <v>-1.1213391914367676</v>
      </c>
    </row>
    <row r="1224">
      <c r="A1224" t="s">
        <v>89</v>
      </c>
      <c r="B1224" t="s">
        <v>90</v>
      </c>
      <c r="C1224" t="s">
        <v>93</v>
      </c>
      <c r="D1224" t="s">
        <v>35</v>
      </c>
      <c r="E1224" t="s">
        <v>101</v>
      </c>
      <c r="F1224" s="0">
        <v>23</v>
      </c>
      <c r="G1224" s="0">
        <v>150.00984191894531</v>
      </c>
      <c r="H1224" s="0">
        <v>163.16694641113281</v>
      </c>
      <c r="I1224" s="0">
        <v>-13.157097816467285</v>
      </c>
      <c r="J1224" s="0">
        <v>-0.087708227336406708</v>
      </c>
      <c r="K1224" s="0">
        <v>-23.326438903808594</v>
      </c>
      <c r="L1224" s="0">
        <v>-17.318309783935547</v>
      </c>
      <c r="M1224" s="0">
        <v>-13.157097816467285</v>
      </c>
      <c r="N1224" s="0">
        <v>-8.9958858489990234</v>
      </c>
      <c r="O1224" s="0">
        <v>-2.9877569675445557</v>
      </c>
      <c r="P1224" s="0">
        <v>-26.209304809570313</v>
      </c>
      <c r="Q1224" s="0">
        <v>-0.10489025712013245</v>
      </c>
      <c r="R1224" s="0">
        <v>131</v>
      </c>
      <c r="S1224" s="0">
        <v>62.967060089111328</v>
      </c>
      <c r="T1224" s="0">
        <v>7.9351787567138672</v>
      </c>
      <c r="U1224" s="0">
        <v>81.770263671875</v>
      </c>
      <c r="V1224" s="0">
        <v>101.5</v>
      </c>
      <c r="W1224" s="0">
        <v>69.938934326171875</v>
      </c>
      <c r="X1224">
        <f t="shared" si="57"/>
        <v>19.651289291381836</v>
      </c>
      <c r="Y1224">
        <f t="shared" si="58"/>
        <v>21.374869979858399</v>
      </c>
      <c r="Z1224">
        <f t="shared" si="59"/>
        <v>-1.7235798139572143</v>
      </c>
    </row>
    <row r="1225">
      <c r="A1225" t="s">
        <v>89</v>
      </c>
      <c r="B1225" t="s">
        <v>90</v>
      </c>
      <c r="C1225" t="s">
        <v>93</v>
      </c>
      <c r="D1225" t="s">
        <v>35</v>
      </c>
      <c r="E1225" t="s">
        <v>101</v>
      </c>
      <c r="F1225" s="0">
        <v>24</v>
      </c>
      <c r="G1225" s="0">
        <v>140.26948547363281</v>
      </c>
      <c r="H1225" s="0">
        <v>151.44261169433594</v>
      </c>
      <c r="I1225" s="0">
        <v>-11.173123359680176</v>
      </c>
      <c r="J1225" s="0">
        <v>-0.079654693603515625</v>
      </c>
      <c r="K1225" s="0">
        <v>-19.822957992553711</v>
      </c>
      <c r="L1225" s="0">
        <v>-14.712565422058105</v>
      </c>
      <c r="M1225" s="0">
        <v>-11.173123359680176</v>
      </c>
      <c r="N1225" s="0">
        <v>-7.6336808204650879</v>
      </c>
      <c r="O1225" s="0">
        <v>-2.5232882499694824</v>
      </c>
      <c r="P1225" s="0">
        <v>-22.275066375732422</v>
      </c>
      <c r="Q1225" s="0">
        <v>-0.07118021696805954</v>
      </c>
      <c r="R1225" s="0">
        <v>131</v>
      </c>
      <c r="S1225" s="0">
        <v>45.555782318115234</v>
      </c>
      <c r="T1225" s="0">
        <v>6.7495021820068359</v>
      </c>
      <c r="U1225" s="0">
        <v>81.770263671875</v>
      </c>
      <c r="V1225" s="0">
        <v>101.5</v>
      </c>
      <c r="W1225" s="0">
        <v>69.183204650878906</v>
      </c>
      <c r="X1225">
        <f t="shared" si="57"/>
        <v>18.375302597045899</v>
      </c>
      <c r="Y1225">
        <f t="shared" si="58"/>
        <v>19.838982131958009</v>
      </c>
      <c r="Z1225">
        <f t="shared" si="59"/>
        <v>-1.463679160118103</v>
      </c>
    </row>
    <row r="1226">
      <c r="A1226" t="s">
        <v>89</v>
      </c>
      <c r="B1226" t="s">
        <v>90</v>
      </c>
      <c r="C1226" t="s">
        <v>93</v>
      </c>
      <c r="D1226" t="s">
        <v>35</v>
      </c>
      <c r="E1226" t="s">
        <v>102</v>
      </c>
      <c r="F1226" s="0">
        <v>1</v>
      </c>
      <c r="G1226" s="0">
        <v>166.76263427734375</v>
      </c>
      <c r="H1226" s="0">
        <v>153.97370910644531</v>
      </c>
      <c r="I1226" s="0">
        <v>12.788919448852539</v>
      </c>
      <c r="J1226" s="0">
        <v>0.076689355075359344</v>
      </c>
      <c r="K1226" s="0">
        <v>4.5664525032043457</v>
      </c>
      <c r="L1226" s="0">
        <v>9.4243526458740234</v>
      </c>
      <c r="M1226" s="0">
        <v>12.788919448852539</v>
      </c>
      <c r="N1226" s="0">
        <v>16.153486251831055</v>
      </c>
      <c r="O1226" s="0">
        <v>21.011386871337891</v>
      </c>
      <c r="P1226" s="0">
        <v>2.2354972362518311</v>
      </c>
      <c r="Q1226" s="0">
        <v>23.342342376708984</v>
      </c>
      <c r="R1226" s="0">
        <v>130</v>
      </c>
      <c r="S1226" s="0">
        <v>41.165378570556641</v>
      </c>
      <c r="T1226" s="0">
        <v>6.4160251617431641</v>
      </c>
      <c r="U1226" s="0">
        <v>74.178977966308594</v>
      </c>
      <c r="V1226" s="0">
        <v>88.75</v>
      </c>
      <c r="W1226" s="0">
        <v>68.776809692382812</v>
      </c>
      <c r="X1226">
        <f t="shared" si="57"/>
        <v>21.679142456054688</v>
      </c>
      <c r="Y1226">
        <f t="shared" si="58"/>
        <v>20.01658218383789</v>
      </c>
      <c r="Z1226">
        <f t="shared" si="59"/>
        <v>1.6625595283508301</v>
      </c>
    </row>
    <row r="1227">
      <c r="A1227" t="s">
        <v>89</v>
      </c>
      <c r="B1227" t="s">
        <v>90</v>
      </c>
      <c r="C1227" t="s">
        <v>93</v>
      </c>
      <c r="D1227" t="s">
        <v>35</v>
      </c>
      <c r="E1227" t="s">
        <v>102</v>
      </c>
      <c r="F1227" s="0">
        <v>2</v>
      </c>
      <c r="G1227" s="0">
        <v>156.42567443847656</v>
      </c>
      <c r="H1227" s="0">
        <v>147.14695739746094</v>
      </c>
      <c r="I1227" s="0">
        <v>9.278717041015625</v>
      </c>
      <c r="J1227" s="0">
        <v>0.059317097067832947</v>
      </c>
      <c r="K1227" s="0">
        <v>1.3294121026992798</v>
      </c>
      <c r="L1227" s="0">
        <v>6.0259261131286621</v>
      </c>
      <c r="M1227" s="0">
        <v>9.278717041015625</v>
      </c>
      <c r="N1227" s="0">
        <v>12.531508445739746</v>
      </c>
      <c r="O1227" s="0">
        <v>17.228021621704102</v>
      </c>
      <c r="P1227" s="0">
        <v>-0.92410540580749512</v>
      </c>
      <c r="Q1227" s="0">
        <v>19.481538772583008</v>
      </c>
      <c r="R1227" s="0">
        <v>130</v>
      </c>
      <c r="S1227" s="0">
        <v>38.475666046142578</v>
      </c>
      <c r="T1227" s="0">
        <v>6.2028756141662598</v>
      </c>
      <c r="U1227" s="0">
        <v>74.178977966308594</v>
      </c>
      <c r="V1227" s="0">
        <v>88.75</v>
      </c>
      <c r="W1227" s="0">
        <v>69.038406372070312</v>
      </c>
      <c r="X1227">
        <f t="shared" si="57"/>
        <v>20.335337677001952</v>
      </c>
      <c r="Y1227">
        <f t="shared" si="58"/>
        <v>19.129104461669922</v>
      </c>
      <c r="Z1227">
        <f t="shared" si="59"/>
        <v>1.2062332153320312</v>
      </c>
    </row>
    <row r="1228">
      <c r="A1228" t="s">
        <v>89</v>
      </c>
      <c r="B1228" t="s">
        <v>90</v>
      </c>
      <c r="C1228" t="s">
        <v>93</v>
      </c>
      <c r="D1228" t="s">
        <v>35</v>
      </c>
      <c r="E1228" t="s">
        <v>102</v>
      </c>
      <c r="F1228" s="0">
        <v>3</v>
      </c>
      <c r="G1228" s="0">
        <v>152.75367736816406</v>
      </c>
      <c r="H1228" s="0">
        <v>144.00630187988281</v>
      </c>
      <c r="I1228" s="0">
        <v>8.74737548828125</v>
      </c>
      <c r="J1228" s="0">
        <v>0.057264581322669983</v>
      </c>
      <c r="K1228" s="0">
        <v>1.4625266790390015</v>
      </c>
      <c r="L1228" s="0">
        <v>5.7664742469787598</v>
      </c>
      <c r="M1228" s="0">
        <v>8.74737548828125</v>
      </c>
      <c r="N1228" s="0">
        <v>11.728276252746582</v>
      </c>
      <c r="O1228" s="0">
        <v>16.032224655151367</v>
      </c>
      <c r="P1228" s="0">
        <v>-0.60262668132781982</v>
      </c>
      <c r="Q1228" s="0">
        <v>18.097377777099609</v>
      </c>
      <c r="R1228" s="0">
        <v>130</v>
      </c>
      <c r="S1228" s="0">
        <v>32.3123779296875</v>
      </c>
      <c r="T1228" s="0">
        <v>5.6843976974487305</v>
      </c>
      <c r="U1228" s="0">
        <v>74.178977966308594</v>
      </c>
      <c r="V1228" s="0">
        <v>88.75</v>
      </c>
      <c r="W1228" s="0">
        <v>68.476730346679688</v>
      </c>
      <c r="X1228">
        <f t="shared" si="57"/>
        <v>19.857978057861327</v>
      </c>
      <c r="Y1228">
        <f t="shared" si="58"/>
        <v>18.720819244384767</v>
      </c>
      <c r="Z1228">
        <f t="shared" si="59"/>
        <v>1.1371588134765624</v>
      </c>
    </row>
    <row r="1229">
      <c r="A1229" t="s">
        <v>89</v>
      </c>
      <c r="B1229" t="s">
        <v>90</v>
      </c>
      <c r="C1229" t="s">
        <v>93</v>
      </c>
      <c r="D1229" t="s">
        <v>35</v>
      </c>
      <c r="E1229" t="s">
        <v>102</v>
      </c>
      <c r="F1229" s="0">
        <v>4</v>
      </c>
      <c r="G1229" s="0">
        <v>153.23971557617187</v>
      </c>
      <c r="H1229" s="0">
        <v>143.31948852539062</v>
      </c>
      <c r="I1229" s="0">
        <v>9.9202165603637695</v>
      </c>
      <c r="J1229" s="0">
        <v>0.064736589789390564</v>
      </c>
      <c r="K1229" s="0">
        <v>1.0302903652191162</v>
      </c>
      <c r="L1229" s="0">
        <v>6.2825307846069336</v>
      </c>
      <c r="M1229" s="0">
        <v>9.9202165603637695</v>
      </c>
      <c r="N1229" s="0">
        <v>13.557902336120605</v>
      </c>
      <c r="O1229" s="0">
        <v>18.810142517089844</v>
      </c>
      <c r="P1229" s="0">
        <v>-1.4898802042007446</v>
      </c>
      <c r="Q1229" s="0">
        <v>21.330312728881836</v>
      </c>
      <c r="R1229" s="0">
        <v>130</v>
      </c>
      <c r="S1229" s="0">
        <v>48.119834899902344</v>
      </c>
      <c r="T1229" s="0">
        <v>6.9368462562561035</v>
      </c>
      <c r="U1229" s="0">
        <v>74.178977966308594</v>
      </c>
      <c r="V1229" s="0">
        <v>88.75</v>
      </c>
      <c r="W1229" s="0">
        <v>68.476676940917969</v>
      </c>
      <c r="X1229">
        <f t="shared" si="57"/>
        <v>19.921163024902345</v>
      </c>
      <c r="Y1229">
        <f t="shared" si="58"/>
        <v>18.63153350830078</v>
      </c>
      <c r="Z1229">
        <f t="shared" si="59"/>
        <v>1.2896281528472899</v>
      </c>
    </row>
    <row r="1230">
      <c r="A1230" t="s">
        <v>89</v>
      </c>
      <c r="B1230" t="s">
        <v>90</v>
      </c>
      <c r="C1230" t="s">
        <v>93</v>
      </c>
      <c r="D1230" t="s">
        <v>35</v>
      </c>
      <c r="E1230" t="s">
        <v>102</v>
      </c>
      <c r="F1230" s="0">
        <v>5</v>
      </c>
      <c r="G1230" s="0">
        <v>157.94390869140625</v>
      </c>
      <c r="H1230" s="0">
        <v>143.60076904296875</v>
      </c>
      <c r="I1230" s="0">
        <v>14.343132019042969</v>
      </c>
      <c r="J1230" s="0">
        <v>0.090811558067798615</v>
      </c>
      <c r="K1230" s="0">
        <v>3.1888940334320068</v>
      </c>
      <c r="L1230" s="0">
        <v>9.7789077758789062</v>
      </c>
      <c r="M1230" s="0">
        <v>14.343132019042969</v>
      </c>
      <c r="N1230" s="0">
        <v>18.907356262207031</v>
      </c>
      <c r="O1230" s="0">
        <v>25.497369766235352</v>
      </c>
      <c r="P1230" s="0">
        <v>0.026822535321116447</v>
      </c>
      <c r="Q1230" s="0">
        <v>28.659440994262695</v>
      </c>
      <c r="R1230" s="0">
        <v>130</v>
      </c>
      <c r="S1230" s="0">
        <v>75.754356384277344</v>
      </c>
      <c r="T1230" s="0">
        <v>8.7036981582641602</v>
      </c>
      <c r="U1230" s="0">
        <v>74.178977966308594</v>
      </c>
      <c r="V1230" s="0">
        <v>88.75</v>
      </c>
      <c r="W1230" s="0">
        <v>68.338241577148438</v>
      </c>
      <c r="X1230">
        <f t="shared" si="57"/>
        <v>20.532708129882813</v>
      </c>
      <c r="Y1230">
        <f t="shared" si="58"/>
        <v>18.668099975585939</v>
      </c>
      <c r="Z1230">
        <f t="shared" si="59"/>
        <v>1.864607162475586</v>
      </c>
    </row>
    <row r="1231">
      <c r="A1231" t="s">
        <v>89</v>
      </c>
      <c r="B1231" t="s">
        <v>90</v>
      </c>
      <c r="C1231" t="s">
        <v>93</v>
      </c>
      <c r="D1231" t="s">
        <v>35</v>
      </c>
      <c r="E1231" t="s">
        <v>102</v>
      </c>
      <c r="F1231" s="0">
        <v>6</v>
      </c>
      <c r="G1231" s="0">
        <v>171.73036193847656</v>
      </c>
      <c r="H1231" s="0">
        <v>153.70515441894531</v>
      </c>
      <c r="I1231" s="0">
        <v>18.025205612182617</v>
      </c>
      <c r="J1231" s="0">
        <v>0.10496225208044052</v>
      </c>
      <c r="K1231" s="0">
        <v>6.4362740516662598</v>
      </c>
      <c r="L1231" s="0">
        <v>13.283108711242676</v>
      </c>
      <c r="M1231" s="0">
        <v>18.025205612182617</v>
      </c>
      <c r="N1231" s="0">
        <v>22.767303466796875</v>
      </c>
      <c r="O1231" s="0">
        <v>29.614137649536133</v>
      </c>
      <c r="P1231" s="0">
        <v>3.150972843170166</v>
      </c>
      <c r="Q1231" s="0">
        <v>32.899436950683594</v>
      </c>
      <c r="R1231" s="0">
        <v>130</v>
      </c>
      <c r="S1231" s="0">
        <v>81.773887634277344</v>
      </c>
      <c r="T1231" s="0">
        <v>9.0428915023803711</v>
      </c>
      <c r="U1231" s="0">
        <v>74.178977966308594</v>
      </c>
      <c r="V1231" s="0">
        <v>88.75</v>
      </c>
      <c r="W1231" s="0">
        <v>69.399978637695313</v>
      </c>
      <c r="X1231">
        <f t="shared" si="57"/>
        <v>22.324947052001953</v>
      </c>
      <c r="Y1231">
        <f t="shared" si="58"/>
        <v>19.98167007446289</v>
      </c>
      <c r="Z1231">
        <f t="shared" si="59"/>
        <v>2.3432767295837404</v>
      </c>
    </row>
    <row r="1232">
      <c r="A1232" t="s">
        <v>89</v>
      </c>
      <c r="B1232" t="s">
        <v>90</v>
      </c>
      <c r="C1232" t="s">
        <v>93</v>
      </c>
      <c r="D1232" t="s">
        <v>35</v>
      </c>
      <c r="E1232" t="s">
        <v>102</v>
      </c>
      <c r="F1232" s="0">
        <v>7</v>
      </c>
      <c r="G1232" s="0">
        <v>179.32185363769531</v>
      </c>
      <c r="H1232" s="0">
        <v>160.31631469726562</v>
      </c>
      <c r="I1232" s="0">
        <v>19.005529403686523</v>
      </c>
      <c r="J1232" s="0">
        <v>0.10598557442426682</v>
      </c>
      <c r="K1232" s="0">
        <v>6.2945284843444824</v>
      </c>
      <c r="L1232" s="0">
        <v>13.804290771484375</v>
      </c>
      <c r="M1232" s="0">
        <v>19.005529403686523</v>
      </c>
      <c r="N1232" s="0">
        <v>24.206768035888672</v>
      </c>
      <c r="O1232" s="0">
        <v>31.716529846191406</v>
      </c>
      <c r="P1232" s="0">
        <v>2.6911365985870361</v>
      </c>
      <c r="Q1232" s="0">
        <v>35.319923400878906</v>
      </c>
      <c r="R1232" s="0">
        <v>130</v>
      </c>
      <c r="S1232" s="0">
        <v>98.375587463378906</v>
      </c>
      <c r="T1232" s="0">
        <v>9.9184465408325195</v>
      </c>
      <c r="U1232" s="0">
        <v>74.178977966308594</v>
      </c>
      <c r="V1232" s="0">
        <v>88.75</v>
      </c>
      <c r="W1232" s="0">
        <v>71.469467163085938</v>
      </c>
      <c r="X1232">
        <f t="shared" si="57"/>
        <v>23.311840972900391</v>
      </c>
      <c r="Y1232">
        <f t="shared" si="58"/>
        <v>20.841120910644531</v>
      </c>
      <c r="Z1232">
        <f t="shared" si="59"/>
        <v>2.470718822479248</v>
      </c>
    </row>
    <row r="1233">
      <c r="A1233" t="s">
        <v>89</v>
      </c>
      <c r="B1233" t="s">
        <v>90</v>
      </c>
      <c r="C1233" t="s">
        <v>93</v>
      </c>
      <c r="D1233" t="s">
        <v>35</v>
      </c>
      <c r="E1233" t="s">
        <v>102</v>
      </c>
      <c r="F1233" s="0">
        <v>8</v>
      </c>
      <c r="G1233" s="0">
        <v>188.69087219238281</v>
      </c>
      <c r="H1233" s="0">
        <v>176.64683532714844</v>
      </c>
      <c r="I1233" s="0">
        <v>12.044024467468262</v>
      </c>
      <c r="J1233" s="0">
        <v>0.063829399645328522</v>
      </c>
      <c r="K1233" s="0">
        <v>0.38767954707145691</v>
      </c>
      <c r="L1233" s="0">
        <v>7.2743425369262695</v>
      </c>
      <c r="M1233" s="0">
        <v>12.044024467468262</v>
      </c>
      <c r="N1233" s="0">
        <v>16.813705444335938</v>
      </c>
      <c r="O1233" s="0">
        <v>23.700368881225586</v>
      </c>
      <c r="P1233" s="0">
        <v>-2.9167323112487793</v>
      </c>
      <c r="Q1233" s="0">
        <v>27.004781723022461</v>
      </c>
      <c r="R1233" s="0">
        <v>130</v>
      </c>
      <c r="S1233" s="0">
        <v>82.728012084960937</v>
      </c>
      <c r="T1233" s="0">
        <v>9.095494270324707</v>
      </c>
      <c r="U1233" s="0">
        <v>74.178977966308594</v>
      </c>
      <c r="V1233" s="0">
        <v>88.75</v>
      </c>
      <c r="W1233" s="0">
        <v>74.861686706542969</v>
      </c>
      <c r="X1233">
        <f t="shared" si="57"/>
        <v>24.529813385009767</v>
      </c>
      <c r="Y1233">
        <f t="shared" si="58"/>
        <v>22.964088592529297</v>
      </c>
      <c r="Z1233">
        <f t="shared" si="59"/>
        <v>1.565723180770874</v>
      </c>
    </row>
    <row r="1234">
      <c r="A1234" t="s">
        <v>89</v>
      </c>
      <c r="B1234" t="s">
        <v>90</v>
      </c>
      <c r="C1234" t="s">
        <v>93</v>
      </c>
      <c r="D1234" t="s">
        <v>35</v>
      </c>
      <c r="E1234" t="s">
        <v>102</v>
      </c>
      <c r="F1234" s="0">
        <v>9</v>
      </c>
      <c r="G1234" s="0">
        <v>212.45150756835937</v>
      </c>
      <c r="H1234" s="0">
        <v>192.57223510742187</v>
      </c>
      <c r="I1234" s="0">
        <v>19.879283905029297</v>
      </c>
      <c r="J1234" s="0">
        <v>0.093570925295352936</v>
      </c>
      <c r="K1234" s="0">
        <v>8.3592023849487305</v>
      </c>
      <c r="L1234" s="0">
        <v>15.165360450744629</v>
      </c>
      <c r="M1234" s="0">
        <v>19.879283905029297</v>
      </c>
      <c r="N1234" s="0">
        <v>24.593208312988281</v>
      </c>
      <c r="O1234" s="0">
        <v>31.399364471435547</v>
      </c>
      <c r="P1234" s="0">
        <v>5.0934195518493652</v>
      </c>
      <c r="Q1234" s="0">
        <v>34.665149688720703</v>
      </c>
      <c r="R1234" s="0">
        <v>130</v>
      </c>
      <c r="S1234" s="0">
        <v>80.805122375488281</v>
      </c>
      <c r="T1234" s="0">
        <v>8.9891672134399414</v>
      </c>
      <c r="U1234" s="0">
        <v>74.178977966308594</v>
      </c>
      <c r="V1234" s="0">
        <v>88.75</v>
      </c>
      <c r="W1234" s="0">
        <v>78.477287292480469</v>
      </c>
      <c r="X1234">
        <f t="shared" si="57"/>
        <v>27.61869598388672</v>
      </c>
      <c r="Y1234">
        <f t="shared" si="58"/>
        <v>25.034390563964845</v>
      </c>
      <c r="Z1234">
        <f t="shared" si="59"/>
        <v>2.5843069076538088</v>
      </c>
    </row>
    <row r="1235">
      <c r="A1235" t="s">
        <v>89</v>
      </c>
      <c r="B1235" t="s">
        <v>90</v>
      </c>
      <c r="C1235" t="s">
        <v>93</v>
      </c>
      <c r="D1235" t="s">
        <v>35</v>
      </c>
      <c r="E1235" t="s">
        <v>102</v>
      </c>
      <c r="F1235" s="0">
        <v>10</v>
      </c>
      <c r="G1235" s="0">
        <v>236.23013305664062</v>
      </c>
      <c r="H1235" s="0">
        <v>206.80903625488281</v>
      </c>
      <c r="I1235" s="0">
        <v>29.421079635620117</v>
      </c>
      <c r="J1235" s="0">
        <v>0.12454414367675781</v>
      </c>
      <c r="K1235" s="0">
        <v>17.556602478027344</v>
      </c>
      <c r="L1235" s="0">
        <v>24.566230773925781</v>
      </c>
      <c r="M1235" s="0">
        <v>29.421079635620117</v>
      </c>
      <c r="N1235" s="0">
        <v>34.275928497314453</v>
      </c>
      <c r="O1235" s="0">
        <v>41.285556793212891</v>
      </c>
      <c r="P1235" s="0">
        <v>14.193187713623047</v>
      </c>
      <c r="Q1235" s="0">
        <v>44.648971557617188</v>
      </c>
      <c r="R1235" s="0">
        <v>130</v>
      </c>
      <c r="S1235" s="0">
        <v>85.708740234375</v>
      </c>
      <c r="T1235" s="0">
        <v>9.2579011917114258</v>
      </c>
      <c r="U1235" s="0">
        <v>74.178977966308594</v>
      </c>
      <c r="V1235" s="0">
        <v>88.75</v>
      </c>
      <c r="W1235" s="0">
        <v>80.431594848632812</v>
      </c>
      <c r="X1235">
        <f t="shared" si="57"/>
        <v>30.70991729736328</v>
      </c>
      <c r="Y1235">
        <f t="shared" si="58"/>
        <v>26.885174713134766</v>
      </c>
      <c r="Z1235">
        <f t="shared" si="59"/>
        <v>3.8247403526306152</v>
      </c>
    </row>
    <row r="1236">
      <c r="A1236" t="s">
        <v>89</v>
      </c>
      <c r="B1236" t="s">
        <v>90</v>
      </c>
      <c r="C1236" t="s">
        <v>93</v>
      </c>
      <c r="D1236" t="s">
        <v>35</v>
      </c>
      <c r="E1236" t="s">
        <v>102</v>
      </c>
      <c r="F1236" s="0">
        <v>11</v>
      </c>
      <c r="G1236" s="0">
        <v>251.69084167480469</v>
      </c>
      <c r="H1236" s="0">
        <v>205.44328308105469</v>
      </c>
      <c r="I1236" s="0">
        <v>46.247562408447266</v>
      </c>
      <c r="J1236" s="0">
        <v>0.18374750018119812</v>
      </c>
      <c r="K1236" s="0">
        <v>32.215774536132813</v>
      </c>
      <c r="L1236" s="0">
        <v>40.505867004394531</v>
      </c>
      <c r="M1236" s="0">
        <v>46.247562408447266</v>
      </c>
      <c r="N1236" s="0">
        <v>51.9892578125</v>
      </c>
      <c r="O1236" s="0">
        <v>60.279350280761719</v>
      </c>
      <c r="P1236" s="0">
        <v>28.237955093383789</v>
      </c>
      <c r="Q1236" s="0">
        <v>64.257171630859375</v>
      </c>
      <c r="R1236" s="0">
        <v>130</v>
      </c>
      <c r="S1236" s="0">
        <v>119.88199615478516</v>
      </c>
      <c r="T1236" s="0">
        <v>10.949063301086426</v>
      </c>
      <c r="U1236" s="0">
        <v>74.178977966308594</v>
      </c>
      <c r="V1236" s="0">
        <v>88.75</v>
      </c>
      <c r="W1236" s="0">
        <v>81.539321899414063</v>
      </c>
      <c r="X1236">
        <f t="shared" si="57"/>
        <v>32.719809417724612</v>
      </c>
      <c r="Y1236">
        <f t="shared" si="58"/>
        <v>26.70762680053711</v>
      </c>
      <c r="Z1236">
        <f t="shared" si="59"/>
        <v>6.0121831130981445</v>
      </c>
    </row>
    <row r="1237">
      <c r="A1237" t="s">
        <v>89</v>
      </c>
      <c r="B1237" t="s">
        <v>90</v>
      </c>
      <c r="C1237" t="s">
        <v>93</v>
      </c>
      <c r="D1237" t="s">
        <v>35</v>
      </c>
      <c r="E1237" t="s">
        <v>102</v>
      </c>
      <c r="F1237" s="0">
        <v>12</v>
      </c>
      <c r="G1237" s="0">
        <v>259.88482666015625</v>
      </c>
      <c r="H1237" s="0">
        <v>170.817626953125</v>
      </c>
      <c r="I1237" s="0">
        <v>89.067207336425781</v>
      </c>
      <c r="J1237" s="0">
        <v>0.34271800518035889</v>
      </c>
      <c r="K1237" s="0">
        <v>65.61993408203125</v>
      </c>
      <c r="L1237" s="0">
        <v>79.472770690917969</v>
      </c>
      <c r="M1237" s="0">
        <v>89.067207336425781</v>
      </c>
      <c r="N1237" s="0">
        <v>98.661643981933594</v>
      </c>
      <c r="O1237" s="0">
        <v>112.51448059082031</v>
      </c>
      <c r="P1237" s="0">
        <v>58.972957611083984</v>
      </c>
      <c r="Q1237" s="0">
        <v>119.16146087646484</v>
      </c>
      <c r="R1237" s="0">
        <v>130</v>
      </c>
      <c r="S1237" s="0">
        <v>334.7437744140625</v>
      </c>
      <c r="T1237" s="0">
        <v>18.296005249023437</v>
      </c>
      <c r="U1237" s="0">
        <v>74.178977966308594</v>
      </c>
      <c r="V1237" s="0">
        <v>88.75</v>
      </c>
      <c r="W1237" s="0">
        <v>81.600814819335938</v>
      </c>
      <c r="X1237">
        <f t="shared" si="57"/>
        <v>33.785027465820313</v>
      </c>
      <c r="Y1237">
        <f t="shared" si="58"/>
        <v>22.20629150390625</v>
      </c>
      <c r="Z1237">
        <f t="shared" si="59"/>
        <v>11.578736953735351</v>
      </c>
    </row>
    <row r="1238">
      <c r="A1238" t="s">
        <v>89</v>
      </c>
      <c r="B1238" t="s">
        <v>90</v>
      </c>
      <c r="C1238" t="s">
        <v>93</v>
      </c>
      <c r="D1238" t="s">
        <v>35</v>
      </c>
      <c r="E1238" t="s">
        <v>102</v>
      </c>
      <c r="F1238" s="0">
        <v>13</v>
      </c>
      <c r="G1238" s="0">
        <v>266.9073486328125</v>
      </c>
      <c r="H1238" s="0">
        <v>168.43672180175781</v>
      </c>
      <c r="I1238" s="0">
        <v>98.470626831054687</v>
      </c>
      <c r="J1238" s="0">
        <v>0.36893185973167419</v>
      </c>
      <c r="K1238" s="0">
        <v>73.094184875488281</v>
      </c>
      <c r="L1238" s="0">
        <v>88.0867919921875</v>
      </c>
      <c r="M1238" s="0">
        <v>98.470626831054687</v>
      </c>
      <c r="N1238" s="0">
        <v>108.85446166992187</v>
      </c>
      <c r="O1238" s="0">
        <v>123.84706878662109</v>
      </c>
      <c r="P1238" s="0">
        <v>65.900314331054688</v>
      </c>
      <c r="Q1238" s="0">
        <v>131.04093933105469</v>
      </c>
      <c r="R1238" s="0">
        <v>130</v>
      </c>
      <c r="S1238" s="0">
        <v>392.09317016601562</v>
      </c>
      <c r="T1238" s="0">
        <v>19.801342010498047</v>
      </c>
      <c r="U1238" s="0">
        <v>74.178977966308594</v>
      </c>
      <c r="V1238" s="0">
        <v>88.75</v>
      </c>
      <c r="W1238" s="0">
        <v>83.446929931640625</v>
      </c>
      <c r="X1238">
        <f t="shared" si="57"/>
        <v>34.697955322265628</v>
      </c>
      <c r="Y1238">
        <f t="shared" si="58"/>
        <v>21.896773834228515</v>
      </c>
      <c r="Z1238">
        <f t="shared" si="59"/>
        <v>12.801181488037109</v>
      </c>
    </row>
    <row r="1239">
      <c r="A1239" t="s">
        <v>89</v>
      </c>
      <c r="B1239" t="s">
        <v>90</v>
      </c>
      <c r="C1239" t="s">
        <v>93</v>
      </c>
      <c r="D1239" t="s">
        <v>35</v>
      </c>
      <c r="E1239" t="s">
        <v>102</v>
      </c>
      <c r="F1239" s="0">
        <v>14</v>
      </c>
      <c r="G1239" s="0">
        <v>279.64437866210937</v>
      </c>
      <c r="H1239" s="0">
        <v>173.11294555664062</v>
      </c>
      <c r="I1239" s="0">
        <v>106.53144073486328</v>
      </c>
      <c r="J1239" s="0">
        <v>0.38095328211784363</v>
      </c>
      <c r="K1239" s="0">
        <v>79.779403686523438</v>
      </c>
      <c r="L1239" s="0">
        <v>95.584724426269531</v>
      </c>
      <c r="M1239" s="0">
        <v>106.53144073486328</v>
      </c>
      <c r="N1239" s="0">
        <v>117.47815704345703</v>
      </c>
      <c r="O1239" s="0">
        <v>133.28347778320312</v>
      </c>
      <c r="P1239" s="0">
        <v>72.195571899414063</v>
      </c>
      <c r="Q1239" s="0">
        <v>140.8673095703125</v>
      </c>
      <c r="R1239" s="0">
        <v>130</v>
      </c>
      <c r="S1239" s="0">
        <v>435.75424194335937</v>
      </c>
      <c r="T1239" s="0">
        <v>20.874727249145508</v>
      </c>
      <c r="U1239" s="0">
        <v>74.178977966308594</v>
      </c>
      <c r="V1239" s="0">
        <v>88.75</v>
      </c>
      <c r="W1239" s="0">
        <v>82.931427001953125</v>
      </c>
      <c r="X1239">
        <f t="shared" si="57"/>
        <v>36.35376922607422</v>
      </c>
      <c r="Y1239">
        <f t="shared" si="58"/>
        <v>22.50468292236328</v>
      </c>
      <c r="Z1239">
        <f t="shared" si="59"/>
        <v>13.849087295532227</v>
      </c>
    </row>
    <row r="1240">
      <c r="A1240" t="s">
        <v>89</v>
      </c>
      <c r="B1240" t="s">
        <v>90</v>
      </c>
      <c r="C1240" t="s">
        <v>93</v>
      </c>
      <c r="D1240" t="s">
        <v>35</v>
      </c>
      <c r="E1240" t="s">
        <v>102</v>
      </c>
      <c r="F1240" s="0">
        <v>15</v>
      </c>
      <c r="G1240" s="0">
        <v>281.81134033203125</v>
      </c>
      <c r="H1240" s="0">
        <v>172.71473693847656</v>
      </c>
      <c r="I1240" s="0">
        <v>109.09659576416016</v>
      </c>
      <c r="J1240" s="0">
        <v>0.38712635636329651</v>
      </c>
      <c r="K1240" s="0">
        <v>82.126335144042969</v>
      </c>
      <c r="L1240" s="0">
        <v>98.060585021972656</v>
      </c>
      <c r="M1240" s="0">
        <v>109.09659576416016</v>
      </c>
      <c r="N1240" s="0">
        <v>120.13260650634766</v>
      </c>
      <c r="O1240" s="0">
        <v>136.06684875488281</v>
      </c>
      <c r="P1240" s="0">
        <v>74.480644226074219</v>
      </c>
      <c r="Q1240" s="0">
        <v>143.71253967285156</v>
      </c>
      <c r="R1240" s="0">
        <v>130</v>
      </c>
      <c r="S1240" s="0">
        <v>442.89218139648437</v>
      </c>
      <c r="T1240" s="0">
        <v>21.045003890991211</v>
      </c>
      <c r="U1240" s="0">
        <v>74.178977966308594</v>
      </c>
      <c r="V1240" s="0">
        <v>88.75</v>
      </c>
      <c r="W1240" s="0">
        <v>82.077545166015625</v>
      </c>
      <c r="X1240">
        <f t="shared" si="57"/>
        <v>36.635474243164062</v>
      </c>
      <c r="Y1240">
        <f t="shared" si="58"/>
        <v>22.452915802001954</v>
      </c>
      <c r="Z1240">
        <f t="shared" si="59"/>
        <v>14.18255744934082</v>
      </c>
    </row>
    <row r="1241">
      <c r="A1241" t="s">
        <v>89</v>
      </c>
      <c r="B1241" t="s">
        <v>90</v>
      </c>
      <c r="C1241" t="s">
        <v>93</v>
      </c>
      <c r="D1241" t="s">
        <v>35</v>
      </c>
      <c r="E1241" t="s">
        <v>102</v>
      </c>
      <c r="F1241" s="0">
        <v>16</v>
      </c>
      <c r="G1241" s="0">
        <v>279.64346313476562</v>
      </c>
      <c r="H1241" s="0">
        <v>172.58262634277344</v>
      </c>
      <c r="I1241" s="0">
        <v>107.06082916259766</v>
      </c>
      <c r="J1241" s="0">
        <v>0.38284760713577271</v>
      </c>
      <c r="K1241" s="0">
        <v>80.244865417480469</v>
      </c>
      <c r="L1241" s="0">
        <v>96.08795166015625</v>
      </c>
      <c r="M1241" s="0">
        <v>107.06082916259766</v>
      </c>
      <c r="N1241" s="0">
        <v>118.03370666503906</v>
      </c>
      <c r="O1241" s="0">
        <v>133.87680053710938</v>
      </c>
      <c r="P1241" s="0">
        <v>72.642906188964844</v>
      </c>
      <c r="Q1241" s="0">
        <v>141.47874450683594</v>
      </c>
      <c r="R1241" s="0">
        <v>130</v>
      </c>
      <c r="S1241" s="0">
        <v>437.83929443359375</v>
      </c>
      <c r="T1241" s="0">
        <v>20.924610137939453</v>
      </c>
      <c r="U1241" s="0">
        <v>74.178977966308594</v>
      </c>
      <c r="V1241" s="0">
        <v>88.75</v>
      </c>
      <c r="W1241" s="0">
        <v>80.946861267089844</v>
      </c>
      <c r="X1241">
        <f t="shared" si="57"/>
        <v>36.353650207519529</v>
      </c>
      <c r="Y1241">
        <f t="shared" si="58"/>
        <v>22.435741424560547</v>
      </c>
      <c r="Z1241">
        <f t="shared" si="59"/>
        <v>13.917907791137695</v>
      </c>
    </row>
    <row r="1242">
      <c r="A1242" t="s">
        <v>89</v>
      </c>
      <c r="B1242" t="s">
        <v>90</v>
      </c>
      <c r="C1242" t="s">
        <v>93</v>
      </c>
      <c r="D1242" t="s">
        <v>35</v>
      </c>
      <c r="E1242" t="s">
        <v>102</v>
      </c>
      <c r="F1242" s="0">
        <v>17</v>
      </c>
      <c r="G1242" s="0">
        <v>258.67550659179687</v>
      </c>
      <c r="H1242" s="0">
        <v>167.63644409179687</v>
      </c>
      <c r="I1242" s="0">
        <v>91.039070129394531</v>
      </c>
      <c r="J1242" s="0">
        <v>0.35194313526153564</v>
      </c>
      <c r="K1242" s="0">
        <v>64.500473022460938</v>
      </c>
      <c r="L1242" s="0">
        <v>80.1796875</v>
      </c>
      <c r="M1242" s="0">
        <v>91.039070129394531</v>
      </c>
      <c r="N1242" s="0">
        <v>101.89845275878906</v>
      </c>
      <c r="O1242" s="0">
        <v>117.57766723632812</v>
      </c>
      <c r="P1242" s="0">
        <v>56.977149963378906</v>
      </c>
      <c r="Q1242" s="0">
        <v>125.10099029541016</v>
      </c>
      <c r="R1242" s="0">
        <v>130</v>
      </c>
      <c r="S1242" s="0">
        <v>428.82858276367187</v>
      </c>
      <c r="T1242" s="0">
        <v>20.70817756652832</v>
      </c>
      <c r="U1242" s="0">
        <v>74.178977966308594</v>
      </c>
      <c r="V1242" s="0">
        <v>88.75</v>
      </c>
      <c r="W1242" s="0">
        <v>78.439170837402344</v>
      </c>
      <c r="X1242">
        <f t="shared" si="57"/>
        <v>33.627815856933594</v>
      </c>
      <c r="Y1242">
        <f t="shared" si="58"/>
        <v>21.792737731933595</v>
      </c>
      <c r="Z1242">
        <f t="shared" si="59"/>
        <v>11.835079116821289</v>
      </c>
    </row>
    <row r="1243">
      <c r="A1243" t="s">
        <v>89</v>
      </c>
      <c r="B1243" t="s">
        <v>90</v>
      </c>
      <c r="C1243" t="s">
        <v>93</v>
      </c>
      <c r="D1243" t="s">
        <v>35</v>
      </c>
      <c r="E1243" t="s">
        <v>102</v>
      </c>
      <c r="F1243" s="0">
        <v>18</v>
      </c>
      <c r="G1243" s="0">
        <v>252.4949951171875</v>
      </c>
      <c r="H1243" s="0">
        <v>157.37551879882812</v>
      </c>
      <c r="I1243" s="0">
        <v>95.119468688964844</v>
      </c>
      <c r="J1243" s="0">
        <v>0.37671822309494019</v>
      </c>
      <c r="K1243" s="0">
        <v>68.670166015625</v>
      </c>
      <c r="L1243" s="0">
        <v>84.296630859375</v>
      </c>
      <c r="M1243" s="0">
        <v>95.119468688964844</v>
      </c>
      <c r="N1243" s="0">
        <v>105.94230651855469</v>
      </c>
      <c r="O1243" s="0">
        <v>121.56877136230469</v>
      </c>
      <c r="P1243" s="0">
        <v>61.172153472900391</v>
      </c>
      <c r="Q1243" s="0">
        <v>129.06678771972656</v>
      </c>
      <c r="R1243" s="0">
        <v>130</v>
      </c>
      <c r="S1243" s="0">
        <v>425.94778442382812</v>
      </c>
      <c r="T1243" s="0">
        <v>20.63850212097168</v>
      </c>
      <c r="U1243" s="0">
        <v>74.178977966308594</v>
      </c>
      <c r="V1243" s="0">
        <v>88.75</v>
      </c>
      <c r="W1243" s="0">
        <v>75.75439453125</v>
      </c>
      <c r="X1243">
        <f t="shared" si="57"/>
        <v>32.824349365234376</v>
      </c>
      <c r="Y1243">
        <f t="shared" si="58"/>
        <v>20.458817443847657</v>
      </c>
      <c r="Z1243">
        <f t="shared" si="59"/>
        <v>12.365530929565431</v>
      </c>
    </row>
    <row r="1244">
      <c r="A1244" t="s">
        <v>89</v>
      </c>
      <c r="B1244" t="s">
        <v>90</v>
      </c>
      <c r="C1244" t="s">
        <v>93</v>
      </c>
      <c r="D1244" t="s">
        <v>35</v>
      </c>
      <c r="E1244" t="s">
        <v>102</v>
      </c>
      <c r="F1244" s="0">
        <v>19</v>
      </c>
      <c r="G1244" s="0">
        <v>239.69929504394531</v>
      </c>
      <c r="H1244" s="0">
        <v>190.033203125</v>
      </c>
      <c r="I1244" s="0">
        <v>49.666095733642578</v>
      </c>
      <c r="J1244" s="0">
        <v>0.20720167458057404</v>
      </c>
      <c r="K1244" s="0">
        <v>30.726436614990234</v>
      </c>
      <c r="L1244" s="0">
        <v>41.916141510009766</v>
      </c>
      <c r="M1244" s="0">
        <v>49.666095733642578</v>
      </c>
      <c r="N1244" s="0">
        <v>57.416049957275391</v>
      </c>
      <c r="O1244" s="0">
        <v>68.605751037597656</v>
      </c>
      <c r="P1244" s="0">
        <v>25.357307434082031</v>
      </c>
      <c r="Q1244" s="0">
        <v>73.974884033203125</v>
      </c>
      <c r="R1244" s="0">
        <v>130</v>
      </c>
      <c r="S1244" s="0">
        <v>218.40980529785156</v>
      </c>
      <c r="T1244" s="0">
        <v>14.778694152832031</v>
      </c>
      <c r="U1244" s="0">
        <v>74.178977966308594</v>
      </c>
      <c r="V1244" s="0">
        <v>88.75</v>
      </c>
      <c r="W1244" s="0">
        <v>72.546524047851562</v>
      </c>
      <c r="X1244">
        <f t="shared" si="57"/>
        <v>31.160908355712891</v>
      </c>
      <c r="Y1244">
        <f t="shared" si="58"/>
        <v>24.704316406250001</v>
      </c>
      <c r="Z1244">
        <f t="shared" si="59"/>
        <v>6.456592445373535</v>
      </c>
    </row>
    <row r="1245">
      <c r="A1245" t="s">
        <v>89</v>
      </c>
      <c r="B1245" t="s">
        <v>90</v>
      </c>
      <c r="C1245" t="s">
        <v>93</v>
      </c>
      <c r="D1245" t="s">
        <v>35</v>
      </c>
      <c r="E1245" t="s">
        <v>102</v>
      </c>
      <c r="F1245" s="0">
        <v>20</v>
      </c>
      <c r="G1245" s="0">
        <v>234.70158386230469</v>
      </c>
      <c r="H1245" s="0">
        <v>194.43977355957031</v>
      </c>
      <c r="I1245" s="0">
        <v>40.261817932128906</v>
      </c>
      <c r="J1245" s="0">
        <v>0.17154471576213837</v>
      </c>
      <c r="K1245" s="0">
        <v>23.86393928527832</v>
      </c>
      <c r="L1245" s="0">
        <v>33.551937103271484</v>
      </c>
      <c r="M1245" s="0">
        <v>40.261817932128906</v>
      </c>
      <c r="N1245" s="0">
        <v>46.971698760986328</v>
      </c>
      <c r="O1245" s="0">
        <v>56.659698486328125</v>
      </c>
      <c r="P1245" s="0">
        <v>19.215368270874023</v>
      </c>
      <c r="Q1245" s="0">
        <v>61.308269500732422</v>
      </c>
      <c r="R1245" s="0">
        <v>130</v>
      </c>
      <c r="S1245" s="0">
        <v>163.72053527832031</v>
      </c>
      <c r="T1245" s="0">
        <v>12.795332908630371</v>
      </c>
      <c r="U1245" s="0">
        <v>74.178977966308594</v>
      </c>
      <c r="V1245" s="0">
        <v>88.75</v>
      </c>
      <c r="W1245" s="0">
        <v>70.777229309082031</v>
      </c>
      <c r="X1245">
        <f t="shared" si="57"/>
        <v>30.511205902099608</v>
      </c>
      <c r="Y1245">
        <f t="shared" si="58"/>
        <v>25.277170562744139</v>
      </c>
      <c r="Z1245">
        <f t="shared" si="59"/>
        <v>5.2340363311767577</v>
      </c>
    </row>
    <row r="1246">
      <c r="A1246" t="s">
        <v>89</v>
      </c>
      <c r="B1246" t="s">
        <v>90</v>
      </c>
      <c r="C1246" t="s">
        <v>93</v>
      </c>
      <c r="D1246" t="s">
        <v>35</v>
      </c>
      <c r="E1246" t="s">
        <v>102</v>
      </c>
      <c r="F1246" s="0">
        <v>21</v>
      </c>
      <c r="G1246" s="0">
        <v>224.25799560546875</v>
      </c>
      <c r="H1246" s="0">
        <v>197.96217346191406</v>
      </c>
      <c r="I1246" s="0">
        <v>26.295812606811523</v>
      </c>
      <c r="J1246" s="0">
        <v>0.11725696921348572</v>
      </c>
      <c r="K1246" s="0">
        <v>12.342161178588867</v>
      </c>
      <c r="L1246" s="0">
        <v>20.586091995239258</v>
      </c>
      <c r="M1246" s="0">
        <v>26.295812606811523</v>
      </c>
      <c r="N1246" s="0">
        <v>32.005535125732422</v>
      </c>
      <c r="O1246" s="0">
        <v>40.249462127685547</v>
      </c>
      <c r="P1246" s="0">
        <v>8.3864946365356445</v>
      </c>
      <c r="Q1246" s="0">
        <v>44.205131530761719</v>
      </c>
      <c r="R1246" s="0">
        <v>130</v>
      </c>
      <c r="S1246" s="0">
        <v>118.55054473876953</v>
      </c>
      <c r="T1246" s="0">
        <v>10.888092041015625</v>
      </c>
      <c r="U1246" s="0">
        <v>74.178977966308594</v>
      </c>
      <c r="V1246" s="0">
        <v>88.75</v>
      </c>
      <c r="W1246" s="0">
        <v>69.923362731933594</v>
      </c>
      <c r="X1246">
        <f t="shared" si="57"/>
        <v>29.153539428710939</v>
      </c>
      <c r="Y1246">
        <f t="shared" si="58"/>
        <v>25.73508255004883</v>
      </c>
      <c r="Z1246">
        <f t="shared" si="59"/>
        <v>3.4184556388854981</v>
      </c>
    </row>
    <row r="1247">
      <c r="A1247" t="s">
        <v>89</v>
      </c>
      <c r="B1247" t="s">
        <v>90</v>
      </c>
      <c r="C1247" t="s">
        <v>93</v>
      </c>
      <c r="D1247" t="s">
        <v>35</v>
      </c>
      <c r="E1247" t="s">
        <v>102</v>
      </c>
      <c r="F1247" s="0">
        <v>22</v>
      </c>
      <c r="G1247" s="0">
        <v>206.93266296386719</v>
      </c>
      <c r="H1247" s="0">
        <v>186.47433471679687</v>
      </c>
      <c r="I1247" s="0">
        <v>20.458328247070313</v>
      </c>
      <c r="J1247" s="0">
        <v>0.098864667117595673</v>
      </c>
      <c r="K1247" s="0">
        <v>7.9211745262145996</v>
      </c>
      <c r="L1247" s="0">
        <v>15.328226089477539</v>
      </c>
      <c r="M1247" s="0">
        <v>20.458328247070313</v>
      </c>
      <c r="N1247" s="0">
        <v>25.588430404663086</v>
      </c>
      <c r="O1247" s="0">
        <v>32.9954833984375</v>
      </c>
      <c r="P1247" s="0">
        <v>4.3670654296875</v>
      </c>
      <c r="Q1247" s="0">
        <v>36.549591064453125</v>
      </c>
      <c r="R1247" s="0">
        <v>130</v>
      </c>
      <c r="S1247" s="0">
        <v>95.703048706054687</v>
      </c>
      <c r="T1247" s="0">
        <v>9.7827930450439453</v>
      </c>
      <c r="U1247" s="0">
        <v>74.178977966308594</v>
      </c>
      <c r="V1247" s="0">
        <v>88.75</v>
      </c>
      <c r="W1247" s="0">
        <v>69.561614990234375</v>
      </c>
      <c r="X1247">
        <f t="shared" si="57"/>
        <v>26.901246185302735</v>
      </c>
      <c r="Y1247">
        <f t="shared" si="58"/>
        <v>24.241663513183592</v>
      </c>
      <c r="Z1247">
        <f t="shared" si="59"/>
        <v>2.6595826721191407</v>
      </c>
    </row>
    <row r="1248">
      <c r="A1248" t="s">
        <v>89</v>
      </c>
      <c r="B1248" t="s">
        <v>90</v>
      </c>
      <c r="C1248" t="s">
        <v>93</v>
      </c>
      <c r="D1248" t="s">
        <v>35</v>
      </c>
      <c r="E1248" t="s">
        <v>102</v>
      </c>
      <c r="F1248" s="0">
        <v>23</v>
      </c>
      <c r="G1248" s="0">
        <v>192.00076293945312</v>
      </c>
      <c r="H1248" s="0">
        <v>175.7392578125</v>
      </c>
      <c r="I1248" s="0">
        <v>16.261503219604492</v>
      </c>
      <c r="J1248" s="0">
        <v>0.084694989025592804</v>
      </c>
      <c r="K1248" s="0">
        <v>5.329373836517334</v>
      </c>
      <c r="L1248" s="0">
        <v>11.788164138793945</v>
      </c>
      <c r="M1248" s="0">
        <v>16.261503219604492</v>
      </c>
      <c r="N1248" s="0">
        <v>20.734842300415039</v>
      </c>
      <c r="O1248" s="0">
        <v>27.193632125854492</v>
      </c>
      <c r="P1248" s="0">
        <v>2.230266809463501</v>
      </c>
      <c r="Q1248" s="0">
        <v>30.292739868164063</v>
      </c>
      <c r="R1248" s="0">
        <v>130</v>
      </c>
      <c r="S1248" s="0">
        <v>72.767478942871094</v>
      </c>
      <c r="T1248" s="0">
        <v>8.5303859710693359</v>
      </c>
      <c r="U1248" s="0">
        <v>74.178977966308594</v>
      </c>
      <c r="V1248" s="0">
        <v>88.75</v>
      </c>
      <c r="W1248" s="0">
        <v>69.084754943847656</v>
      </c>
      <c r="X1248">
        <f t="shared" si="57"/>
        <v>24.960099182128907</v>
      </c>
      <c r="Y1248">
        <f t="shared" si="58"/>
        <v>22.846103515625</v>
      </c>
      <c r="Z1248">
        <f t="shared" si="59"/>
        <v>2.1139954185485839</v>
      </c>
    </row>
    <row r="1249">
      <c r="A1249" t="s">
        <v>89</v>
      </c>
      <c r="B1249" t="s">
        <v>90</v>
      </c>
      <c r="C1249" t="s">
        <v>93</v>
      </c>
      <c r="D1249" t="s">
        <v>35</v>
      </c>
      <c r="E1249" t="s">
        <v>102</v>
      </c>
      <c r="F1249" s="0">
        <v>24</v>
      </c>
      <c r="G1249" s="0">
        <v>176.05722045898437</v>
      </c>
      <c r="H1249" s="0">
        <v>162.294189453125</v>
      </c>
      <c r="I1249" s="0">
        <v>13.763028144836426</v>
      </c>
      <c r="J1249" s="0">
        <v>0.078173607587814331</v>
      </c>
      <c r="K1249" s="0">
        <v>4.7910079956054687</v>
      </c>
      <c r="L1249" s="0">
        <v>10.091750144958496</v>
      </c>
      <c r="M1249" s="0">
        <v>13.763028144836426</v>
      </c>
      <c r="N1249" s="0">
        <v>17.434305191040039</v>
      </c>
      <c r="O1249" s="0">
        <v>22.735048294067383</v>
      </c>
      <c r="P1249" s="0">
        <v>2.2475647926330566</v>
      </c>
      <c r="Q1249" s="0">
        <v>25.278491973876953</v>
      </c>
      <c r="R1249" s="0">
        <v>130</v>
      </c>
      <c r="S1249" s="0">
        <v>49.012664794921875</v>
      </c>
      <c r="T1249" s="0">
        <v>7.0009045600891113</v>
      </c>
      <c r="U1249" s="0">
        <v>74.178977966308594</v>
      </c>
      <c r="V1249" s="0">
        <v>88.75</v>
      </c>
      <c r="W1249" s="0">
        <v>68.730888366699219</v>
      </c>
      <c r="X1249">
        <f t="shared" si="57"/>
        <v>22.887438659667968</v>
      </c>
      <c r="Y1249">
        <f t="shared" si="58"/>
        <v>21.098244628906251</v>
      </c>
      <c r="Z1249">
        <f t="shared" si="59"/>
        <v>1.7891936588287354</v>
      </c>
    </row>
    <row r="1250">
      <c r="A1250" t="s">
        <v>89</v>
      </c>
      <c r="B1250" t="s">
        <v>90</v>
      </c>
      <c r="C1250" t="s">
        <v>93</v>
      </c>
      <c r="D1250" t="s">
        <v>35</v>
      </c>
      <c r="E1250" t="s">
        <v>103</v>
      </c>
      <c r="F1250" s="0">
        <v>1</v>
      </c>
      <c r="G1250" s="0">
        <v>164.77101135253906</v>
      </c>
      <c r="H1250" s="0">
        <v>162.44035339355469</v>
      </c>
      <c r="I1250" s="0">
        <v>2.3306543827056885</v>
      </c>
      <c r="J1250" s="0">
        <v>0.014144808053970337</v>
      </c>
      <c r="K1250" s="0">
        <v>-8.4570913314819336</v>
      </c>
      <c r="L1250" s="0">
        <v>-2.0836036205291748</v>
      </c>
      <c r="M1250" s="0">
        <v>2.3306543827056885</v>
      </c>
      <c r="N1250" s="0">
        <v>6.7449126243591309</v>
      </c>
      <c r="O1250" s="0">
        <v>13.118399620056152</v>
      </c>
      <c r="P1250" s="0">
        <v>-11.515267372131348</v>
      </c>
      <c r="Q1250" s="0">
        <v>16.176576614379883</v>
      </c>
      <c r="R1250" s="0">
        <v>130</v>
      </c>
      <c r="S1250" s="0">
        <v>70.858047485351563</v>
      </c>
      <c r="T1250" s="0">
        <v>8.4177227020263672</v>
      </c>
      <c r="U1250" s="0">
        <v>80.547309875488281</v>
      </c>
      <c r="V1250" s="0">
        <v>97.25</v>
      </c>
      <c r="W1250" s="0">
        <v>73.830551147460938</v>
      </c>
      <c r="X1250">
        <f t="shared" si="57"/>
        <v>21.420231475830079</v>
      </c>
      <c r="Y1250">
        <f t="shared" si="58"/>
        <v>21.117245941162111</v>
      </c>
      <c r="Z1250">
        <f t="shared" si="59"/>
        <v>0.3029850697517395</v>
      </c>
    </row>
    <row r="1251">
      <c r="A1251" t="s">
        <v>89</v>
      </c>
      <c r="B1251" t="s">
        <v>90</v>
      </c>
      <c r="C1251" t="s">
        <v>93</v>
      </c>
      <c r="D1251" t="s">
        <v>35</v>
      </c>
      <c r="E1251" t="s">
        <v>103</v>
      </c>
      <c r="F1251" s="0">
        <v>2</v>
      </c>
      <c r="G1251" s="0">
        <v>158.377197265625</v>
      </c>
      <c r="H1251" s="0">
        <v>161.28062438964844</v>
      </c>
      <c r="I1251" s="0">
        <v>-2.9034335613250732</v>
      </c>
      <c r="J1251" s="0">
        <v>-0.018332395702600479</v>
      </c>
      <c r="K1251" s="0">
        <v>-13.552907943725586</v>
      </c>
      <c r="L1251" s="0">
        <v>-7.2611122131347656</v>
      </c>
      <c r="M1251" s="0">
        <v>-2.9034335613250732</v>
      </c>
      <c r="N1251" s="0">
        <v>1.45424485206604</v>
      </c>
      <c r="O1251" s="0">
        <v>7.7460403442382812</v>
      </c>
      <c r="P1251" s="0">
        <v>-16.57188606262207</v>
      </c>
      <c r="Q1251" s="0">
        <v>10.765018463134766</v>
      </c>
      <c r="R1251" s="0">
        <v>130</v>
      </c>
      <c r="S1251" s="0">
        <v>69.053253173828125</v>
      </c>
      <c r="T1251" s="0">
        <v>8.3098287582397461</v>
      </c>
      <c r="U1251" s="0">
        <v>80.547309875488281</v>
      </c>
      <c r="V1251" s="0">
        <v>97.25</v>
      </c>
      <c r="W1251" s="0">
        <v>73.076698303222656</v>
      </c>
      <c r="X1251">
        <f t="shared" si="57"/>
        <v>20.589035644531251</v>
      </c>
      <c r="Y1251">
        <f t="shared" si="58"/>
        <v>20.966481170654298</v>
      </c>
      <c r="Z1251">
        <f t="shared" si="59"/>
        <v>-0.37744636297225953</v>
      </c>
    </row>
    <row r="1252">
      <c r="A1252" t="s">
        <v>89</v>
      </c>
      <c r="B1252" t="s">
        <v>90</v>
      </c>
      <c r="C1252" t="s">
        <v>93</v>
      </c>
      <c r="D1252" t="s">
        <v>35</v>
      </c>
      <c r="E1252" t="s">
        <v>103</v>
      </c>
      <c r="F1252" s="0">
        <v>3</v>
      </c>
      <c r="G1252" s="0">
        <v>152.14768981933594</v>
      </c>
      <c r="H1252" s="0">
        <v>158.09466552734375</v>
      </c>
      <c r="I1252" s="0">
        <v>-5.9469642639160156</v>
      </c>
      <c r="J1252" s="0">
        <v>-0.039086785167455673</v>
      </c>
      <c r="K1252" s="0">
        <v>-16.07426643371582</v>
      </c>
      <c r="L1252" s="0">
        <v>-10.090973854064941</v>
      </c>
      <c r="M1252" s="0">
        <v>-5.9469642639160156</v>
      </c>
      <c r="N1252" s="0">
        <v>-1.8029546737670898</v>
      </c>
      <c r="O1252" s="0">
        <v>4.1803369522094727</v>
      </c>
      <c r="P1252" s="0">
        <v>-18.945215225219727</v>
      </c>
      <c r="Q1252" s="0">
        <v>7.0512862205505371</v>
      </c>
      <c r="R1252" s="0">
        <v>130</v>
      </c>
      <c r="S1252" s="0">
        <v>62.447532653808594</v>
      </c>
      <c r="T1252" s="0">
        <v>7.9023752212524414</v>
      </c>
      <c r="U1252" s="0">
        <v>80.547309875488281</v>
      </c>
      <c r="V1252" s="0">
        <v>97.25</v>
      </c>
      <c r="W1252" s="0">
        <v>72.553733825683594</v>
      </c>
      <c r="X1252">
        <f t="shared" si="57"/>
        <v>19.77919967651367</v>
      </c>
      <c r="Y1252">
        <f t="shared" si="58"/>
        <v>20.552306518554687</v>
      </c>
      <c r="Z1252">
        <f t="shared" si="59"/>
        <v>-0.773105354309082</v>
      </c>
    </row>
    <row r="1253">
      <c r="A1253" t="s">
        <v>89</v>
      </c>
      <c r="B1253" t="s">
        <v>90</v>
      </c>
      <c r="C1253" t="s">
        <v>93</v>
      </c>
      <c r="D1253" t="s">
        <v>35</v>
      </c>
      <c r="E1253" t="s">
        <v>103</v>
      </c>
      <c r="F1253" s="0">
        <v>4</v>
      </c>
      <c r="G1253" s="0">
        <v>151.14559936523437</v>
      </c>
      <c r="H1253" s="0">
        <v>159.63150024414062</v>
      </c>
      <c r="I1253" s="0">
        <v>-8.4858913421630859</v>
      </c>
      <c r="J1253" s="0">
        <v>-0.056143820285797119</v>
      </c>
      <c r="K1253" s="0">
        <v>-18.748529434204102</v>
      </c>
      <c r="L1253" s="0">
        <v>-12.68527889251709</v>
      </c>
      <c r="M1253" s="0">
        <v>-8.4858913421630859</v>
      </c>
      <c r="N1253" s="0">
        <v>-4.2865033149719238</v>
      </c>
      <c r="O1253" s="0">
        <v>1.7767459154129028</v>
      </c>
      <c r="P1253" s="0">
        <v>-21.657844543457031</v>
      </c>
      <c r="Q1253" s="0">
        <v>4.686060905456543</v>
      </c>
      <c r="R1253" s="0">
        <v>130</v>
      </c>
      <c r="S1253" s="0">
        <v>64.127723693847656</v>
      </c>
      <c r="T1253" s="0">
        <v>8.0079784393310547</v>
      </c>
      <c r="U1253" s="0">
        <v>80.547309875488281</v>
      </c>
      <c r="V1253" s="0">
        <v>97.25</v>
      </c>
      <c r="W1253" s="0">
        <v>72.407424926757813</v>
      </c>
      <c r="X1253">
        <f t="shared" si="57"/>
        <v>19.648927917480467</v>
      </c>
      <c r="Y1253">
        <f t="shared" si="58"/>
        <v>20.752095031738282</v>
      </c>
      <c r="Z1253">
        <f t="shared" si="59"/>
        <v>-1.1031658744812012</v>
      </c>
    </row>
    <row r="1254">
      <c r="A1254" t="s">
        <v>89</v>
      </c>
      <c r="B1254" t="s">
        <v>90</v>
      </c>
      <c r="C1254" t="s">
        <v>93</v>
      </c>
      <c r="D1254" t="s">
        <v>35</v>
      </c>
      <c r="E1254" t="s">
        <v>103</v>
      </c>
      <c r="F1254" s="0">
        <v>5</v>
      </c>
      <c r="G1254" s="0">
        <v>157.63340759277344</v>
      </c>
      <c r="H1254" s="0">
        <v>164.83038330078125</v>
      </c>
      <c r="I1254" s="0">
        <v>-7.1969718933105469</v>
      </c>
      <c r="J1254" s="0">
        <v>-0.045656386762857437</v>
      </c>
      <c r="K1254" s="0">
        <v>-17.808732986450195</v>
      </c>
      <c r="L1254" s="0">
        <v>-11.539218902587891</v>
      </c>
      <c r="M1254" s="0">
        <v>-7.1969718933105469</v>
      </c>
      <c r="N1254" s="0">
        <v>-2.8547253608703613</v>
      </c>
      <c r="O1254" s="0">
        <v>3.4147891998291016</v>
      </c>
      <c r="P1254" s="0">
        <v>-20.817020416259766</v>
      </c>
      <c r="Q1254" s="0">
        <v>6.4230761528015137</v>
      </c>
      <c r="R1254" s="0">
        <v>130</v>
      </c>
      <c r="S1254" s="0">
        <v>68.565040588378906</v>
      </c>
      <c r="T1254" s="0">
        <v>8.2804012298583984</v>
      </c>
      <c r="U1254" s="0">
        <v>80.547309875488281</v>
      </c>
      <c r="V1254" s="0">
        <v>97.25</v>
      </c>
      <c r="W1254" s="0">
        <v>71.530532836914063</v>
      </c>
      <c r="X1254">
        <f t="shared" si="57"/>
        <v>20.492342987060546</v>
      </c>
      <c r="Y1254">
        <f t="shared" si="58"/>
        <v>21.427949829101564</v>
      </c>
      <c r="Z1254">
        <f t="shared" si="59"/>
        <v>-0.93560634613037108</v>
      </c>
    </row>
    <row r="1255">
      <c r="A1255" t="s">
        <v>89</v>
      </c>
      <c r="B1255" t="s">
        <v>90</v>
      </c>
      <c r="C1255" t="s">
        <v>93</v>
      </c>
      <c r="D1255" t="s">
        <v>35</v>
      </c>
      <c r="E1255" t="s">
        <v>103</v>
      </c>
      <c r="F1255" s="0">
        <v>6</v>
      </c>
      <c r="G1255" s="0">
        <v>168.43080139160156</v>
      </c>
      <c r="H1255" s="0">
        <v>170.81285095214844</v>
      </c>
      <c r="I1255" s="0">
        <v>-2.3820593357086182</v>
      </c>
      <c r="J1255" s="0">
        <v>-0.014142658561468124</v>
      </c>
      <c r="K1255" s="0">
        <v>-12.22966194152832</v>
      </c>
      <c r="L1255" s="0">
        <v>-6.411618709564209</v>
      </c>
      <c r="M1255" s="0">
        <v>-2.3820593357086182</v>
      </c>
      <c r="N1255" s="0">
        <v>1.6474999189376831</v>
      </c>
      <c r="O1255" s="0">
        <v>7.4655437469482422</v>
      </c>
      <c r="P1255" s="0">
        <v>-15.021321296691895</v>
      </c>
      <c r="Q1255" s="0">
        <v>10.2572021484375</v>
      </c>
      <c r="R1255" s="0">
        <v>130</v>
      </c>
      <c r="S1255" s="0">
        <v>59.045783996582031</v>
      </c>
      <c r="T1255" s="0">
        <v>7.6841254234313965</v>
      </c>
      <c r="U1255" s="0">
        <v>80.547309875488281</v>
      </c>
      <c r="V1255" s="0">
        <v>97.25</v>
      </c>
      <c r="W1255" s="0">
        <v>71.576698303222656</v>
      </c>
      <c r="X1255">
        <f t="shared" si="57"/>
        <v>21.896004180908204</v>
      </c>
      <c r="Y1255">
        <f t="shared" si="58"/>
        <v>22.205670623779298</v>
      </c>
      <c r="Z1255">
        <f t="shared" si="59"/>
        <v>-0.30966771364212037</v>
      </c>
    </row>
    <row r="1256">
      <c r="A1256" t="s">
        <v>89</v>
      </c>
      <c r="B1256" t="s">
        <v>90</v>
      </c>
      <c r="C1256" t="s">
        <v>93</v>
      </c>
      <c r="D1256" t="s">
        <v>35</v>
      </c>
      <c r="E1256" t="s">
        <v>103</v>
      </c>
      <c r="F1256" s="0">
        <v>7</v>
      </c>
      <c r="G1256" s="0">
        <v>177.93565368652344</v>
      </c>
      <c r="H1256" s="0">
        <v>177.65806579589844</v>
      </c>
      <c r="I1256" s="0">
        <v>0.27758955955505371</v>
      </c>
      <c r="J1256" s="0">
        <v>0.0015600558836013079</v>
      </c>
      <c r="K1256" s="0">
        <v>-7.973945140838623</v>
      </c>
      <c r="L1256" s="0">
        <v>-3.0988717079162598</v>
      </c>
      <c r="M1256" s="0">
        <v>0.27758955955505371</v>
      </c>
      <c r="N1256" s="0">
        <v>3.6540508270263672</v>
      </c>
      <c r="O1256" s="0">
        <v>8.5291242599487305</v>
      </c>
      <c r="P1256" s="0">
        <v>-10.313140869140625</v>
      </c>
      <c r="Q1256" s="0">
        <v>10.868319511413574</v>
      </c>
      <c r="R1256" s="0">
        <v>130</v>
      </c>
      <c r="S1256" s="0">
        <v>41.456947326660156</v>
      </c>
      <c r="T1256" s="0">
        <v>6.4387068748474121</v>
      </c>
      <c r="U1256" s="0">
        <v>80.547309875488281</v>
      </c>
      <c r="V1256" s="0">
        <v>97.25</v>
      </c>
      <c r="W1256" s="0">
        <v>75.284622192382813</v>
      </c>
      <c r="X1256">
        <f t="shared" si="57"/>
        <v>23.131634979248048</v>
      </c>
      <c r="Y1256">
        <f t="shared" si="58"/>
        <v>23.095548553466799</v>
      </c>
      <c r="Z1256">
        <f t="shared" si="59"/>
        <v>3.6086642742156984E-2</v>
      </c>
    </row>
    <row r="1257">
      <c r="A1257" t="s">
        <v>89</v>
      </c>
      <c r="B1257" t="s">
        <v>90</v>
      </c>
      <c r="C1257" t="s">
        <v>93</v>
      </c>
      <c r="D1257" t="s">
        <v>35</v>
      </c>
      <c r="E1257" t="s">
        <v>103</v>
      </c>
      <c r="F1257" s="0">
        <v>8</v>
      </c>
      <c r="G1257" s="0">
        <v>185.37588500976562</v>
      </c>
      <c r="H1257" s="0">
        <v>186.61360168457031</v>
      </c>
      <c r="I1257" s="0">
        <v>-1.2377229928970337</v>
      </c>
      <c r="J1257" s="0">
        <v>-0.0066768284887075424</v>
      </c>
      <c r="K1257" s="0">
        <v>-7.7393269538879395</v>
      </c>
      <c r="L1257" s="0">
        <v>-3.8981266021728516</v>
      </c>
      <c r="M1257" s="0">
        <v>-1.2377229928970337</v>
      </c>
      <c r="N1257" s="0">
        <v>1.4226806163787842</v>
      </c>
      <c r="O1257" s="0">
        <v>5.263880729675293</v>
      </c>
      <c r="P1257" s="0">
        <v>-9.5824413299560547</v>
      </c>
      <c r="Q1257" s="0">
        <v>7.1069951057434082</v>
      </c>
      <c r="R1257" s="0">
        <v>130</v>
      </c>
      <c r="S1257" s="0">
        <v>25.737646102905273</v>
      </c>
      <c r="T1257" s="0">
        <v>5.0732283592224121</v>
      </c>
      <c r="U1257" s="0">
        <v>80.547309875488281</v>
      </c>
      <c r="V1257" s="0">
        <v>97.25</v>
      </c>
      <c r="W1257" s="0">
        <v>80.838600158691406</v>
      </c>
      <c r="X1257">
        <f t="shared" si="57"/>
        <v>24.098865051269531</v>
      </c>
      <c r="Y1257">
        <f t="shared" si="58"/>
        <v>24.259768218994139</v>
      </c>
      <c r="Z1257">
        <f t="shared" si="59"/>
        <v>-0.16090398907661438</v>
      </c>
    </row>
    <row r="1258">
      <c r="A1258" t="s">
        <v>89</v>
      </c>
      <c r="B1258" t="s">
        <v>90</v>
      </c>
      <c r="C1258" t="s">
        <v>93</v>
      </c>
      <c r="D1258" t="s">
        <v>35</v>
      </c>
      <c r="E1258" t="s">
        <v>103</v>
      </c>
      <c r="F1258" s="0">
        <v>9</v>
      </c>
      <c r="G1258" s="0">
        <v>204.48605346679687</v>
      </c>
      <c r="H1258" s="0">
        <v>205.88247680664062</v>
      </c>
      <c r="I1258" s="0">
        <v>-1.3964109420776367</v>
      </c>
      <c r="J1258" s="0">
        <v>-0.0068288808688521385</v>
      </c>
      <c r="K1258" s="0">
        <v>-9.0966682434082031</v>
      </c>
      <c r="L1258" s="0">
        <v>-4.5472936630249023</v>
      </c>
      <c r="M1258" s="0">
        <v>-1.3964109420776367</v>
      </c>
      <c r="N1258" s="0">
        <v>1.7544718980789185</v>
      </c>
      <c r="O1258" s="0">
        <v>6.3038463592529297</v>
      </c>
      <c r="P1258" s="0">
        <v>-11.279583930969238</v>
      </c>
      <c r="Q1258" s="0">
        <v>8.4867620468139648</v>
      </c>
      <c r="R1258" s="0">
        <v>130</v>
      </c>
      <c r="S1258" s="0">
        <v>36.102581024169922</v>
      </c>
      <c r="T1258" s="0">
        <v>6.008542537689209</v>
      </c>
      <c r="U1258" s="0">
        <v>80.547309875488281</v>
      </c>
      <c r="V1258" s="0">
        <v>97.25</v>
      </c>
      <c r="W1258" s="0">
        <v>85.708229064941406</v>
      </c>
      <c r="X1258">
        <f t="shared" si="57"/>
        <v>26.583186950683594</v>
      </c>
      <c r="Y1258">
        <f t="shared" si="58"/>
        <v>26.764721984863282</v>
      </c>
      <c r="Z1258">
        <f t="shared" si="59"/>
        <v>-0.18153342247009277</v>
      </c>
    </row>
    <row r="1259">
      <c r="A1259" t="s">
        <v>89</v>
      </c>
      <c r="B1259" t="s">
        <v>90</v>
      </c>
      <c r="C1259" t="s">
        <v>93</v>
      </c>
      <c r="D1259" t="s">
        <v>35</v>
      </c>
      <c r="E1259" t="s">
        <v>103</v>
      </c>
      <c r="F1259" s="0">
        <v>10</v>
      </c>
      <c r="G1259" s="0">
        <v>214.35762023925781</v>
      </c>
      <c r="H1259" s="0">
        <v>220.50749206542969</v>
      </c>
      <c r="I1259" s="0">
        <v>-6.1498851776123047</v>
      </c>
      <c r="J1259" s="0">
        <v>-0.028689837083220482</v>
      </c>
      <c r="K1259" s="0">
        <v>-13.741630554199219</v>
      </c>
      <c r="L1259" s="0">
        <v>-9.2563657760620117</v>
      </c>
      <c r="M1259" s="0">
        <v>-6.1498851776123047</v>
      </c>
      <c r="N1259" s="0">
        <v>-3.0434045791625977</v>
      </c>
      <c r="O1259" s="0">
        <v>1.4418598413467407</v>
      </c>
      <c r="P1259" s="0">
        <v>-15.893784523010254</v>
      </c>
      <c r="Q1259" s="0">
        <v>3.5940139293670654</v>
      </c>
      <c r="R1259" s="0">
        <v>130</v>
      </c>
      <c r="S1259" s="0">
        <v>35.092239379882813</v>
      </c>
      <c r="T1259" s="0">
        <v>5.9238700866699219</v>
      </c>
      <c r="U1259" s="0">
        <v>80.547309875488281</v>
      </c>
      <c r="V1259" s="0">
        <v>97.25</v>
      </c>
      <c r="W1259" s="0">
        <v>88.562278747558594</v>
      </c>
      <c r="X1259">
        <f t="shared" si="57"/>
        <v>27.866490631103517</v>
      </c>
      <c r="Y1259">
        <f t="shared" si="58"/>
        <v>28.66597396850586</v>
      </c>
      <c r="Z1259">
        <f t="shared" si="59"/>
        <v>-0.7994850730895996</v>
      </c>
    </row>
    <row r="1260">
      <c r="A1260" t="s">
        <v>89</v>
      </c>
      <c r="B1260" t="s">
        <v>90</v>
      </c>
      <c r="C1260" t="s">
        <v>93</v>
      </c>
      <c r="D1260" t="s">
        <v>35</v>
      </c>
      <c r="E1260" t="s">
        <v>103</v>
      </c>
      <c r="F1260" s="0">
        <v>11</v>
      </c>
      <c r="G1260" s="0">
        <v>227.46031188964844</v>
      </c>
      <c r="H1260" s="0">
        <v>222.77232360839844</v>
      </c>
      <c r="I1260" s="0">
        <v>4.6879868507385254</v>
      </c>
      <c r="J1260" s="0">
        <v>0.020610131323337555</v>
      </c>
      <c r="K1260" s="0">
        <v>-4.4145913124084473</v>
      </c>
      <c r="L1260" s="0">
        <v>0.96328568458557129</v>
      </c>
      <c r="M1260" s="0">
        <v>4.6879868507385254</v>
      </c>
      <c r="N1260" s="0">
        <v>8.4126882553100586</v>
      </c>
      <c r="O1260" s="0">
        <v>13.79056453704834</v>
      </c>
      <c r="P1260" s="0">
        <v>-6.9950456619262695</v>
      </c>
      <c r="Q1260" s="0">
        <v>16.37101936340332</v>
      </c>
      <c r="R1260" s="0">
        <v>130</v>
      </c>
      <c r="S1260" s="0">
        <v>50.449478149414062</v>
      </c>
      <c r="T1260" s="0">
        <v>7.1027793884277344</v>
      </c>
      <c r="U1260" s="0">
        <v>80.547309875488281</v>
      </c>
      <c r="V1260" s="0">
        <v>97.25</v>
      </c>
      <c r="W1260" s="0">
        <v>90.339210510253906</v>
      </c>
      <c r="X1260">
        <f t="shared" si="57"/>
        <v>29.569840545654298</v>
      </c>
      <c r="Y1260">
        <f t="shared" si="58"/>
        <v>28.960402069091796</v>
      </c>
      <c r="Z1260">
        <f t="shared" si="59"/>
        <v>0.60943829059600829</v>
      </c>
    </row>
    <row r="1261">
      <c r="A1261" t="s">
        <v>89</v>
      </c>
      <c r="B1261" t="s">
        <v>90</v>
      </c>
      <c r="C1261" t="s">
        <v>93</v>
      </c>
      <c r="D1261" t="s">
        <v>35</v>
      </c>
      <c r="E1261" t="s">
        <v>103</v>
      </c>
      <c r="F1261" s="0">
        <v>12</v>
      </c>
      <c r="G1261" s="0">
        <v>233.72509765625</v>
      </c>
      <c r="H1261" s="0">
        <v>191.15350341796875</v>
      </c>
      <c r="I1261" s="0">
        <v>42.571598052978516</v>
      </c>
      <c r="J1261" s="0">
        <v>0.18214388191699982</v>
      </c>
      <c r="K1261" s="0">
        <v>23.422845840454102</v>
      </c>
      <c r="L1261" s="0">
        <v>34.736083984375</v>
      </c>
      <c r="M1261" s="0">
        <v>42.571598052978516</v>
      </c>
      <c r="N1261" s="0">
        <v>50.407112121582031</v>
      </c>
      <c r="O1261" s="0">
        <v>61.720348358154297</v>
      </c>
      <c r="P1261" s="0">
        <v>17.994440078735352</v>
      </c>
      <c r="Q1261" s="0">
        <v>67.148757934570313</v>
      </c>
      <c r="R1261" s="0">
        <v>130</v>
      </c>
      <c r="S1261" s="0">
        <v>223.25889587402344</v>
      </c>
      <c r="T1261" s="0">
        <v>14.941850662231445</v>
      </c>
      <c r="U1261" s="0">
        <v>80.547309875488281</v>
      </c>
      <c r="V1261" s="0">
        <v>97.25</v>
      </c>
      <c r="W1261" s="0">
        <v>90.608261108398438</v>
      </c>
      <c r="X1261">
        <f t="shared" si="57"/>
        <v>30.384262695312501</v>
      </c>
      <c r="Y1261">
        <f t="shared" si="58"/>
        <v>24.849955444335937</v>
      </c>
      <c r="Z1261">
        <f t="shared" si="59"/>
        <v>5.5343077468872073</v>
      </c>
    </row>
    <row r="1262">
      <c r="A1262" t="s">
        <v>89</v>
      </c>
      <c r="B1262" t="s">
        <v>90</v>
      </c>
      <c r="C1262" t="s">
        <v>93</v>
      </c>
      <c r="D1262" t="s">
        <v>35</v>
      </c>
      <c r="E1262" t="s">
        <v>103</v>
      </c>
      <c r="F1262" s="0">
        <v>13</v>
      </c>
      <c r="G1262" s="0">
        <v>234.639404296875</v>
      </c>
      <c r="H1262" s="0">
        <v>194.48014831542969</v>
      </c>
      <c r="I1262" s="0">
        <v>40.159255981445313</v>
      </c>
      <c r="J1262" s="0">
        <v>0.17115308344364166</v>
      </c>
      <c r="K1262" s="0">
        <v>21.868518829345703</v>
      </c>
      <c r="L1262" s="0">
        <v>32.674835205078125</v>
      </c>
      <c r="M1262" s="0">
        <v>40.159255981445313</v>
      </c>
      <c r="N1262" s="0">
        <v>47.6436767578125</v>
      </c>
      <c r="O1262" s="0">
        <v>58.449993133544922</v>
      </c>
      <c r="P1262" s="0">
        <v>16.683349609375</v>
      </c>
      <c r="Q1262" s="0">
        <v>63.635162353515625</v>
      </c>
      <c r="R1262" s="0">
        <v>130</v>
      </c>
      <c r="S1262" s="0">
        <v>203.69963073730469</v>
      </c>
      <c r="T1262" s="0">
        <v>14.272337913513184</v>
      </c>
      <c r="U1262" s="0">
        <v>80.547309875488281</v>
      </c>
      <c r="V1262" s="0">
        <v>97.25</v>
      </c>
      <c r="W1262" s="0">
        <v>90.100814819335938</v>
      </c>
      <c r="X1262">
        <f t="shared" si="57"/>
        <v>30.503122558593748</v>
      </c>
      <c r="Y1262">
        <f t="shared" si="58"/>
        <v>25.282419281005858</v>
      </c>
      <c r="Z1262">
        <f t="shared" si="59"/>
        <v>5.2207032775878908</v>
      </c>
    </row>
    <row r="1263">
      <c r="A1263" t="s">
        <v>89</v>
      </c>
      <c r="B1263" t="s">
        <v>90</v>
      </c>
      <c r="C1263" t="s">
        <v>93</v>
      </c>
      <c r="D1263" t="s">
        <v>35</v>
      </c>
      <c r="E1263" t="s">
        <v>103</v>
      </c>
      <c r="F1263" s="0">
        <v>14</v>
      </c>
      <c r="G1263" s="0">
        <v>245.35968017578125</v>
      </c>
      <c r="H1263" s="0">
        <v>206.17909240722656</v>
      </c>
      <c r="I1263" s="0">
        <v>39.180580139160156</v>
      </c>
      <c r="J1263" s="0">
        <v>0.15968629717826843</v>
      </c>
      <c r="K1263" s="0">
        <v>20.763154983520508</v>
      </c>
      <c r="L1263" s="0">
        <v>31.644319534301758</v>
      </c>
      <c r="M1263" s="0">
        <v>39.180580139160156</v>
      </c>
      <c r="N1263" s="0">
        <v>46.716842651367188</v>
      </c>
      <c r="O1263" s="0">
        <v>57.598007202148438</v>
      </c>
      <c r="P1263" s="0">
        <v>15.542069435119629</v>
      </c>
      <c r="Q1263" s="0">
        <v>62.819091796875</v>
      </c>
      <c r="R1263" s="0">
        <v>130</v>
      </c>
      <c r="S1263" s="0">
        <v>206.53121948242187</v>
      </c>
      <c r="T1263" s="0">
        <v>14.371193885803223</v>
      </c>
      <c r="U1263" s="0">
        <v>80.547309875488281</v>
      </c>
      <c r="V1263" s="0">
        <v>97.25</v>
      </c>
      <c r="W1263" s="0">
        <v>89.977767944335937</v>
      </c>
      <c r="X1263">
        <f t="shared" si="57"/>
        <v>31.896758422851562</v>
      </c>
      <c r="Y1263">
        <f t="shared" si="58"/>
        <v>26.803282012939452</v>
      </c>
      <c r="Z1263">
        <f t="shared" si="59"/>
        <v>5.0934754180908204</v>
      </c>
    </row>
    <row r="1264">
      <c r="A1264" t="s">
        <v>89</v>
      </c>
      <c r="B1264" t="s">
        <v>90</v>
      </c>
      <c r="C1264" t="s">
        <v>93</v>
      </c>
      <c r="D1264" t="s">
        <v>35</v>
      </c>
      <c r="E1264" t="s">
        <v>103</v>
      </c>
      <c r="F1264" s="0">
        <v>15</v>
      </c>
      <c r="G1264" s="0">
        <v>245.78846740722656</v>
      </c>
      <c r="H1264" s="0">
        <v>204.17005920410156</v>
      </c>
      <c r="I1264" s="0">
        <v>41.618404388427734</v>
      </c>
      <c r="J1264" s="0">
        <v>0.16932611167430878</v>
      </c>
      <c r="K1264" s="0">
        <v>23.300699234008789</v>
      </c>
      <c r="L1264" s="0">
        <v>34.122947692871094</v>
      </c>
      <c r="M1264" s="0">
        <v>41.618404388427734</v>
      </c>
      <c r="N1264" s="0">
        <v>49.113861083984375</v>
      </c>
      <c r="O1264" s="0">
        <v>59.936111450195313</v>
      </c>
      <c r="P1264" s="0">
        <v>18.107883453369141</v>
      </c>
      <c r="Q1264" s="0">
        <v>65.128921508789063</v>
      </c>
      <c r="R1264" s="0">
        <v>130</v>
      </c>
      <c r="S1264" s="0">
        <v>204.30076599121094</v>
      </c>
      <c r="T1264" s="0">
        <v>14.293381690979004</v>
      </c>
      <c r="U1264" s="0">
        <v>80.547309875488281</v>
      </c>
      <c r="V1264" s="0">
        <v>97.25</v>
      </c>
      <c r="W1264" s="0">
        <v>89.769966125488281</v>
      </c>
      <c r="X1264">
        <f t="shared" si="57"/>
        <v>31.952500762939454</v>
      </c>
      <c r="Y1264">
        <f t="shared" si="58"/>
        <v>26.542107696533204</v>
      </c>
      <c r="Z1264">
        <f t="shared" si="59"/>
        <v>5.4103925704956053</v>
      </c>
    </row>
    <row r="1265">
      <c r="A1265" t="s">
        <v>89</v>
      </c>
      <c r="B1265" t="s">
        <v>90</v>
      </c>
      <c r="C1265" t="s">
        <v>93</v>
      </c>
      <c r="D1265" t="s">
        <v>35</v>
      </c>
      <c r="E1265" t="s">
        <v>103</v>
      </c>
      <c r="F1265" s="0">
        <v>16</v>
      </c>
      <c r="G1265" s="0">
        <v>247.77702331542969</v>
      </c>
      <c r="H1265" s="0">
        <v>194.80941772460938</v>
      </c>
      <c r="I1265" s="0">
        <v>52.967601776123047</v>
      </c>
      <c r="J1265" s="0">
        <v>0.21377123892307281</v>
      </c>
      <c r="K1265" s="0">
        <v>34.449916839599609</v>
      </c>
      <c r="L1265" s="0">
        <v>45.390316009521484</v>
      </c>
      <c r="M1265" s="0">
        <v>52.967601776123047</v>
      </c>
      <c r="N1265" s="0">
        <v>60.544887542724609</v>
      </c>
      <c r="O1265" s="0">
        <v>71.48529052734375</v>
      </c>
      <c r="P1265" s="0">
        <v>29.200408935546875</v>
      </c>
      <c r="Q1265" s="0">
        <v>76.734794616699219</v>
      </c>
      <c r="R1265" s="0">
        <v>130</v>
      </c>
      <c r="S1265" s="0">
        <v>208.78594970703125</v>
      </c>
      <c r="T1265" s="0">
        <v>14.449427604675293</v>
      </c>
      <c r="U1265" s="0">
        <v>80.547309875488281</v>
      </c>
      <c r="V1265" s="0">
        <v>97.25</v>
      </c>
      <c r="W1265" s="0">
        <v>87.839149475097656</v>
      </c>
      <c r="X1265">
        <f t="shared" si="57"/>
        <v>32.211013031005862</v>
      </c>
      <c r="Y1265">
        <f t="shared" si="58"/>
        <v>25.325224304199217</v>
      </c>
      <c r="Z1265">
        <f t="shared" si="59"/>
        <v>6.8857882308959963</v>
      </c>
    </row>
    <row r="1266">
      <c r="A1266" t="s">
        <v>89</v>
      </c>
      <c r="B1266" t="s">
        <v>90</v>
      </c>
      <c r="C1266" t="s">
        <v>93</v>
      </c>
      <c r="D1266" t="s">
        <v>35</v>
      </c>
      <c r="E1266" t="s">
        <v>103</v>
      </c>
      <c r="F1266" s="0">
        <v>17</v>
      </c>
      <c r="G1266" s="0">
        <v>245.52171325683594</v>
      </c>
      <c r="H1266" s="0">
        <v>186.36056518554687</v>
      </c>
      <c r="I1266" s="0">
        <v>59.161136627197266</v>
      </c>
      <c r="J1266" s="0">
        <v>0.24096091091632843</v>
      </c>
      <c r="K1266" s="0">
        <v>40.763885498046875</v>
      </c>
      <c r="L1266" s="0">
        <v>51.633129119873047</v>
      </c>
      <c r="M1266" s="0">
        <v>59.161136627197266</v>
      </c>
      <c r="N1266" s="0">
        <v>66.689140319824219</v>
      </c>
      <c r="O1266" s="0">
        <v>77.558387756347656</v>
      </c>
      <c r="P1266" s="0">
        <v>35.548519134521484</v>
      </c>
      <c r="Q1266" s="0">
        <v>82.773750305175781</v>
      </c>
      <c r="R1266" s="0">
        <v>130</v>
      </c>
      <c r="S1266" s="0">
        <v>206.07899475097656</v>
      </c>
      <c r="T1266" s="0">
        <v>14.355451583862305</v>
      </c>
      <c r="U1266" s="0">
        <v>80.547309875488281</v>
      </c>
      <c r="V1266" s="0">
        <v>97.25</v>
      </c>
      <c r="W1266" s="0">
        <v>85.092994689941406</v>
      </c>
      <c r="X1266">
        <f t="shared" si="57"/>
        <v>31.917822723388671</v>
      </c>
      <c r="Y1266">
        <f t="shared" si="58"/>
        <v>24.226873474121092</v>
      </c>
      <c r="Z1266">
        <f t="shared" si="59"/>
        <v>7.6909477615356447</v>
      </c>
    </row>
    <row r="1267">
      <c r="A1267" t="s">
        <v>89</v>
      </c>
      <c r="B1267" t="s">
        <v>90</v>
      </c>
      <c r="C1267" t="s">
        <v>93</v>
      </c>
      <c r="D1267" t="s">
        <v>35</v>
      </c>
      <c r="E1267" t="s">
        <v>103</v>
      </c>
      <c r="F1267" s="0">
        <v>18</v>
      </c>
      <c r="G1267" s="0">
        <v>234.47235107421875</v>
      </c>
      <c r="H1267" s="0">
        <v>172.08477783203125</v>
      </c>
      <c r="I1267" s="0">
        <v>62.387588500976562</v>
      </c>
      <c r="J1267" s="0">
        <v>0.26607653498649597</v>
      </c>
      <c r="K1267" s="0">
        <v>44.309467315673828</v>
      </c>
      <c r="L1267" s="0">
        <v>54.990169525146484</v>
      </c>
      <c r="M1267" s="0">
        <v>62.387588500976562</v>
      </c>
      <c r="N1267" s="0">
        <v>69.785011291503906</v>
      </c>
      <c r="O1267" s="0">
        <v>80.465705871582031</v>
      </c>
      <c r="P1267" s="0">
        <v>39.184574127197266</v>
      </c>
      <c r="Q1267" s="0">
        <v>85.590606689453125</v>
      </c>
      <c r="R1267" s="0">
        <v>130</v>
      </c>
      <c r="S1267" s="0">
        <v>198.99142456054687</v>
      </c>
      <c r="T1267" s="0">
        <v>14.10643196105957</v>
      </c>
      <c r="U1267" s="0">
        <v>80.547309875488281</v>
      </c>
      <c r="V1267" s="0">
        <v>97.25</v>
      </c>
      <c r="W1267" s="0">
        <v>81.985214233398438</v>
      </c>
      <c r="X1267">
        <f t="shared" si="57"/>
        <v>30.481405639648436</v>
      </c>
      <c r="Y1267">
        <f t="shared" si="58"/>
        <v>22.371021118164062</v>
      </c>
      <c r="Z1267">
        <f t="shared" si="59"/>
        <v>8.1103865051269537</v>
      </c>
    </row>
    <row r="1268">
      <c r="A1268" t="s">
        <v>89</v>
      </c>
      <c r="B1268" t="s">
        <v>90</v>
      </c>
      <c r="C1268" t="s">
        <v>93</v>
      </c>
      <c r="D1268" t="s">
        <v>35</v>
      </c>
      <c r="E1268" t="s">
        <v>103</v>
      </c>
      <c r="F1268" s="0">
        <v>19</v>
      </c>
      <c r="G1268" s="0">
        <v>239.39265441894531</v>
      </c>
      <c r="H1268" s="0">
        <v>181.42832946777344</v>
      </c>
      <c r="I1268" s="0">
        <v>57.964321136474609</v>
      </c>
      <c r="J1268" s="0">
        <v>0.24213074147701263</v>
      </c>
      <c r="K1268" s="0">
        <v>39.97503662109375</v>
      </c>
      <c r="L1268" s="0">
        <v>50.603252410888672</v>
      </c>
      <c r="M1268" s="0">
        <v>57.964321136474609</v>
      </c>
      <c r="N1268" s="0">
        <v>65.325393676757812</v>
      </c>
      <c r="O1268" s="0">
        <v>75.953605651855469</v>
      </c>
      <c r="P1268" s="0">
        <v>34.875324249267578</v>
      </c>
      <c r="Q1268" s="0">
        <v>81.053314208984375</v>
      </c>
      <c r="R1268" s="0">
        <v>130</v>
      </c>
      <c r="S1268" s="0">
        <v>197.04054260253906</v>
      </c>
      <c r="T1268" s="0">
        <v>14.037113189697266</v>
      </c>
      <c r="U1268" s="0">
        <v>80.547309875488281</v>
      </c>
      <c r="V1268" s="0">
        <v>97.25</v>
      </c>
      <c r="W1268" s="0">
        <v>80.015937805175781</v>
      </c>
      <c r="X1268">
        <f t="shared" si="57"/>
        <v>31.121045074462891</v>
      </c>
      <c r="Y1268">
        <f t="shared" si="58"/>
        <v>23.585682830810548</v>
      </c>
      <c r="Z1268">
        <f t="shared" si="59"/>
        <v>7.5353617477416996</v>
      </c>
    </row>
    <row r="1269">
      <c r="A1269" t="s">
        <v>89</v>
      </c>
      <c r="B1269" t="s">
        <v>90</v>
      </c>
      <c r="C1269" t="s">
        <v>93</v>
      </c>
      <c r="D1269" t="s">
        <v>35</v>
      </c>
      <c r="E1269" t="s">
        <v>103</v>
      </c>
      <c r="F1269" s="0">
        <v>20</v>
      </c>
      <c r="G1269" s="0">
        <v>238.56784057617187</v>
      </c>
      <c r="H1269" s="0">
        <v>210.78038024902344</v>
      </c>
      <c r="I1269" s="0">
        <v>27.787454605102539</v>
      </c>
      <c r="J1269" s="0">
        <v>0.11647611111402512</v>
      </c>
      <c r="K1269" s="0">
        <v>15.64182186126709</v>
      </c>
      <c r="L1269" s="0">
        <v>22.817560195922852</v>
      </c>
      <c r="M1269" s="0">
        <v>27.787454605102539</v>
      </c>
      <c r="N1269" s="0">
        <v>32.757347106933594</v>
      </c>
      <c r="O1269" s="0">
        <v>39.933086395263672</v>
      </c>
      <c r="P1269" s="0">
        <v>12.198703765869141</v>
      </c>
      <c r="Q1269" s="0">
        <v>43.376205444335938</v>
      </c>
      <c r="R1269" s="0">
        <v>130</v>
      </c>
      <c r="S1269" s="0">
        <v>89.8189697265625</v>
      </c>
      <c r="T1269" s="0">
        <v>9.4772872924804687</v>
      </c>
      <c r="U1269" s="0">
        <v>80.547309875488281</v>
      </c>
      <c r="V1269" s="0">
        <v>97.25</v>
      </c>
      <c r="W1269" s="0">
        <v>79.077362060546875</v>
      </c>
      <c r="X1269">
        <f t="shared" si="57"/>
        <v>31.013819274902342</v>
      </c>
      <c r="Y1269">
        <f t="shared" si="58"/>
        <v>27.401449432373045</v>
      </c>
      <c r="Z1269">
        <f t="shared" si="59"/>
        <v>3.6123690986633301</v>
      </c>
    </row>
    <row r="1270">
      <c r="A1270" t="s">
        <v>89</v>
      </c>
      <c r="B1270" t="s">
        <v>90</v>
      </c>
      <c r="C1270" t="s">
        <v>93</v>
      </c>
      <c r="D1270" t="s">
        <v>35</v>
      </c>
      <c r="E1270" t="s">
        <v>103</v>
      </c>
      <c r="F1270" s="0">
        <v>21</v>
      </c>
      <c r="G1270" s="0">
        <v>230.16172790527344</v>
      </c>
      <c r="H1270" s="0">
        <v>203.63885498046875</v>
      </c>
      <c r="I1270" s="0">
        <v>26.522869110107422</v>
      </c>
      <c r="J1270" s="0">
        <v>0.11523579061031342</v>
      </c>
      <c r="K1270" s="0">
        <v>15.064634323120117</v>
      </c>
      <c r="L1270" s="0">
        <v>21.834251403808594</v>
      </c>
      <c r="M1270" s="0">
        <v>26.522869110107422</v>
      </c>
      <c r="N1270" s="0">
        <v>31.21148681640625</v>
      </c>
      <c r="O1270" s="0">
        <v>37.981105804443359</v>
      </c>
      <c r="P1270" s="0">
        <v>11.816383361816406</v>
      </c>
      <c r="Q1270" s="0">
        <v>41.229354858398437</v>
      </c>
      <c r="R1270" s="0">
        <v>130</v>
      </c>
      <c r="S1270" s="0">
        <v>79.939849853515625</v>
      </c>
      <c r="T1270" s="0">
        <v>8.9409084320068359</v>
      </c>
      <c r="U1270" s="0">
        <v>80.547309875488281</v>
      </c>
      <c r="V1270" s="0">
        <v>97.25</v>
      </c>
      <c r="W1270" s="0">
        <v>78.077117919921875</v>
      </c>
      <c r="X1270">
        <f t="shared" si="57"/>
        <v>29.921024627685547</v>
      </c>
      <c r="Y1270">
        <f t="shared" si="58"/>
        <v>26.473051147460936</v>
      </c>
      <c r="Z1270">
        <f t="shared" si="59"/>
        <v>3.447972984313965</v>
      </c>
    </row>
    <row r="1271">
      <c r="A1271" t="s">
        <v>89</v>
      </c>
      <c r="B1271" t="s">
        <v>90</v>
      </c>
      <c r="C1271" t="s">
        <v>93</v>
      </c>
      <c r="D1271" t="s">
        <v>35</v>
      </c>
      <c r="E1271" t="s">
        <v>103</v>
      </c>
      <c r="F1271" s="0">
        <v>22</v>
      </c>
      <c r="G1271" s="0">
        <v>216.60397338867187</v>
      </c>
      <c r="H1271" s="0">
        <v>191.32049560546875</v>
      </c>
      <c r="I1271" s="0">
        <v>25.283491134643555</v>
      </c>
      <c r="J1271" s="0">
        <v>0.11672680824995041</v>
      </c>
      <c r="K1271" s="0">
        <v>14.775510787963867</v>
      </c>
      <c r="L1271" s="0">
        <v>20.983711242675781</v>
      </c>
      <c r="M1271" s="0">
        <v>25.283491134643555</v>
      </c>
      <c r="N1271" s="0">
        <v>29.583271026611328</v>
      </c>
      <c r="O1271" s="0">
        <v>35.791473388671875</v>
      </c>
      <c r="P1271" s="0">
        <v>11.79664421081543</v>
      </c>
      <c r="Q1271" s="0">
        <v>38.770339965820313</v>
      </c>
      <c r="R1271" s="0">
        <v>130</v>
      </c>
      <c r="S1271" s="0">
        <v>67.230506896972656</v>
      </c>
      <c r="T1271" s="0">
        <v>8.1994209289550781</v>
      </c>
      <c r="U1271" s="0">
        <v>80.547309875488281</v>
      </c>
      <c r="V1271" s="0">
        <v>97.25</v>
      </c>
      <c r="W1271" s="0">
        <v>76.884590148925781</v>
      </c>
      <c r="X1271">
        <f t="shared" si="57"/>
        <v>28.158516540527344</v>
      </c>
      <c r="Y1271">
        <f t="shared" si="58"/>
        <v>24.871664428710936</v>
      </c>
      <c r="Z1271">
        <f t="shared" si="59"/>
        <v>3.2868538475036622</v>
      </c>
    </row>
    <row r="1272">
      <c r="A1272" t="s">
        <v>89</v>
      </c>
      <c r="B1272" t="s">
        <v>90</v>
      </c>
      <c r="C1272" t="s">
        <v>93</v>
      </c>
      <c r="D1272" t="s">
        <v>35</v>
      </c>
      <c r="E1272" t="s">
        <v>103</v>
      </c>
      <c r="F1272" s="0">
        <v>23</v>
      </c>
      <c r="G1272" s="0">
        <v>188.13554382324219</v>
      </c>
      <c r="H1272" s="0">
        <v>180.57527160644531</v>
      </c>
      <c r="I1272" s="0">
        <v>7.5602574348449707</v>
      </c>
      <c r="J1272" s="0">
        <v>0.040185160934925079</v>
      </c>
      <c r="K1272" s="0">
        <v>-0.91516482830047607</v>
      </c>
      <c r="L1272" s="0">
        <v>4.0921831130981445</v>
      </c>
      <c r="M1272" s="0">
        <v>7.5602574348449707</v>
      </c>
      <c r="N1272" s="0">
        <v>11.028331756591797</v>
      </c>
      <c r="O1272" s="0">
        <v>16.035678863525391</v>
      </c>
      <c r="P1272" s="0">
        <v>-3.3178293704986572</v>
      </c>
      <c r="Q1272" s="0">
        <v>18.438344955444336</v>
      </c>
      <c r="R1272" s="0">
        <v>130</v>
      </c>
      <c r="S1272" s="0">
        <v>43.737155914306641</v>
      </c>
      <c r="T1272" s="0">
        <v>6.6134071350097656</v>
      </c>
      <c r="U1272" s="0">
        <v>80.547309875488281</v>
      </c>
      <c r="V1272" s="0">
        <v>97.25</v>
      </c>
      <c r="W1272" s="0">
        <v>75.823219299316406</v>
      </c>
      <c r="X1272">
        <f t="shared" si="57"/>
        <v>24.457620697021483</v>
      </c>
      <c r="Y1272">
        <f t="shared" si="58"/>
        <v>23.474785308837891</v>
      </c>
      <c r="Z1272">
        <f t="shared" si="59"/>
        <v>0.98283346652984616</v>
      </c>
    </row>
    <row r="1273">
      <c r="A1273" t="s">
        <v>89</v>
      </c>
      <c r="B1273" t="s">
        <v>90</v>
      </c>
      <c r="C1273" t="s">
        <v>93</v>
      </c>
      <c r="D1273" t="s">
        <v>35</v>
      </c>
      <c r="E1273" t="s">
        <v>103</v>
      </c>
      <c r="F1273" s="0">
        <v>24</v>
      </c>
      <c r="G1273" s="0">
        <v>178.75225830078125</v>
      </c>
      <c r="H1273" s="0">
        <v>168.33416748046875</v>
      </c>
      <c r="I1273" s="0">
        <v>10.418084144592285</v>
      </c>
      <c r="J1273" s="0">
        <v>0.05828225240111351</v>
      </c>
      <c r="K1273" s="0">
        <v>2.3620660305023193</v>
      </c>
      <c r="L1273" s="0">
        <v>7.1216268539428711</v>
      </c>
      <c r="M1273" s="0">
        <v>10.418084144592285</v>
      </c>
      <c r="N1273" s="0">
        <v>13.714541435241699</v>
      </c>
      <c r="O1273" s="0">
        <v>18.474102020263672</v>
      </c>
      <c r="P1273" s="0">
        <v>0.078296966850757599</v>
      </c>
      <c r="Q1273" s="0">
        <v>20.757871627807617</v>
      </c>
      <c r="R1273" s="0">
        <v>130</v>
      </c>
      <c r="S1273" s="0">
        <v>39.515609741210937</v>
      </c>
      <c r="T1273" s="0">
        <v>6.2861442565917969</v>
      </c>
      <c r="U1273" s="0">
        <v>80.547309875488281</v>
      </c>
      <c r="V1273" s="0">
        <v>97.25</v>
      </c>
      <c r="W1273" s="0">
        <v>74.446197509765625</v>
      </c>
      <c r="X1273">
        <f t="shared" si="57"/>
        <v>23.237793579101563</v>
      </c>
      <c r="Y1273">
        <f t="shared" si="58"/>
        <v>21.883441772460937</v>
      </c>
      <c r="Z1273">
        <f t="shared" si="59"/>
        <v>1.354350938796997</v>
      </c>
    </row>
    <row r="1274">
      <c r="A1274" t="s">
        <v>89</v>
      </c>
      <c r="B1274" t="s">
        <v>90</v>
      </c>
      <c r="C1274" t="s">
        <v>93</v>
      </c>
      <c r="D1274" t="s">
        <v>35</v>
      </c>
      <c r="E1274" t="s">
        <v>104</v>
      </c>
      <c r="F1274" s="0">
        <v>1</v>
      </c>
      <c r="G1274" s="0">
        <v>166.8759765625</v>
      </c>
      <c r="H1274" s="0">
        <v>158.45475769042969</v>
      </c>
      <c r="I1274" s="0">
        <v>8.4212169647216797</v>
      </c>
      <c r="J1274" s="0">
        <v>0.050463926047086716</v>
      </c>
      <c r="K1274" s="0">
        <v>0.35273757576942444</v>
      </c>
      <c r="L1274" s="0">
        <v>5.1196603775024414</v>
      </c>
      <c r="M1274" s="0">
        <v>8.4212169647216797</v>
      </c>
      <c r="N1274" s="0">
        <v>11.722773551940918</v>
      </c>
      <c r="O1274" s="0">
        <v>16.489696502685547</v>
      </c>
      <c r="P1274" s="0">
        <v>-1.9345642328262329</v>
      </c>
      <c r="Q1274" s="0">
        <v>18.776998519897461</v>
      </c>
      <c r="R1274" s="0">
        <v>130</v>
      </c>
      <c r="S1274" s="0">
        <v>39.637954711914062</v>
      </c>
      <c r="T1274" s="0">
        <v>6.295867919921875</v>
      </c>
      <c r="U1274" s="0">
        <v>83.731880187988281</v>
      </c>
      <c r="V1274" s="0">
        <v>101.625</v>
      </c>
      <c r="W1274" s="0">
        <v>73.984603881835938</v>
      </c>
      <c r="X1274">
        <f t="shared" si="57"/>
        <v>21.693876953124999</v>
      </c>
      <c r="Y1274">
        <f t="shared" si="58"/>
        <v>20.599118499755861</v>
      </c>
      <c r="Z1274">
        <f t="shared" si="59"/>
        <v>1.0947582054138183</v>
      </c>
    </row>
    <row r="1275">
      <c r="A1275" t="s">
        <v>89</v>
      </c>
      <c r="B1275" t="s">
        <v>90</v>
      </c>
      <c r="C1275" t="s">
        <v>93</v>
      </c>
      <c r="D1275" t="s">
        <v>35</v>
      </c>
      <c r="E1275" t="s">
        <v>104</v>
      </c>
      <c r="F1275" s="0">
        <v>2</v>
      </c>
      <c r="G1275" s="0">
        <v>158.71820068359375</v>
      </c>
      <c r="H1275" s="0">
        <v>155.37010192871094</v>
      </c>
      <c r="I1275" s="0">
        <v>3.3481025695800781</v>
      </c>
      <c r="J1275" s="0">
        <v>0.021094635128974915</v>
      </c>
      <c r="K1275" s="0">
        <v>-3.5271761417388916</v>
      </c>
      <c r="L1275" s="0">
        <v>0.53479421138763428</v>
      </c>
      <c r="M1275" s="0">
        <v>3.3481025695800781</v>
      </c>
      <c r="N1275" s="0">
        <v>6.1614108085632324</v>
      </c>
      <c r="O1275" s="0">
        <v>10.223381042480469</v>
      </c>
      <c r="P1275" s="0">
        <v>-5.476222038269043</v>
      </c>
      <c r="Q1275" s="0">
        <v>12.172427177429199</v>
      </c>
      <c r="R1275" s="0">
        <v>130</v>
      </c>
      <c r="S1275" s="0">
        <v>28.781171798706055</v>
      </c>
      <c r="T1275" s="0">
        <v>5.3648085594177246</v>
      </c>
      <c r="U1275" s="0">
        <v>83.731880187988281</v>
      </c>
      <c r="V1275" s="0">
        <v>101.625</v>
      </c>
      <c r="W1275" s="0">
        <v>73.738517761230469</v>
      </c>
      <c r="X1275">
        <f t="shared" si="57"/>
        <v>20.633366088867188</v>
      </c>
      <c r="Y1275">
        <f t="shared" si="58"/>
        <v>20.198113250732423</v>
      </c>
      <c r="Z1275">
        <f t="shared" si="59"/>
        <v>0.43525333404541017</v>
      </c>
    </row>
    <row r="1276">
      <c r="A1276" t="s">
        <v>89</v>
      </c>
      <c r="B1276" t="s">
        <v>90</v>
      </c>
      <c r="C1276" t="s">
        <v>93</v>
      </c>
      <c r="D1276" t="s">
        <v>35</v>
      </c>
      <c r="E1276" t="s">
        <v>104</v>
      </c>
      <c r="F1276" s="0">
        <v>3</v>
      </c>
      <c r="G1276" s="0">
        <v>152.74276733398437</v>
      </c>
      <c r="H1276" s="0">
        <v>153.43473815917969</v>
      </c>
      <c r="I1276" s="0">
        <v>-0.69197797775268555</v>
      </c>
      <c r="J1276" s="0">
        <v>-0.0045303483493626118</v>
      </c>
      <c r="K1276" s="0">
        <v>-7.2631139755249023</v>
      </c>
      <c r="L1276" s="0">
        <v>-3.380833625793457</v>
      </c>
      <c r="M1276" s="0">
        <v>-0.69197797775268555</v>
      </c>
      <c r="N1276" s="0">
        <v>1.9968776702880859</v>
      </c>
      <c r="O1276" s="0">
        <v>5.8791580200195312</v>
      </c>
      <c r="P1276" s="0">
        <v>-9.1259403228759766</v>
      </c>
      <c r="Q1276" s="0">
        <v>7.7419838905334473</v>
      </c>
      <c r="R1276" s="0">
        <v>130</v>
      </c>
      <c r="S1276" s="0">
        <v>26.291101455688477</v>
      </c>
      <c r="T1276" s="0">
        <v>5.1274847984313965</v>
      </c>
      <c r="U1276" s="0">
        <v>83.731880187988281</v>
      </c>
      <c r="V1276" s="0">
        <v>101.625</v>
      </c>
      <c r="W1276" s="0">
        <v>72.838539123535156</v>
      </c>
      <c r="X1276">
        <f t="shared" si="57"/>
        <v>19.856559753417969</v>
      </c>
      <c r="Y1276">
        <f t="shared" si="58"/>
        <v>19.946515960693361</v>
      </c>
      <c r="Z1276">
        <f t="shared" si="59"/>
        <v>-8.9957137107849125E-2</v>
      </c>
    </row>
    <row r="1277">
      <c r="A1277" t="s">
        <v>89</v>
      </c>
      <c r="B1277" t="s">
        <v>90</v>
      </c>
      <c r="C1277" t="s">
        <v>93</v>
      </c>
      <c r="D1277" t="s">
        <v>35</v>
      </c>
      <c r="E1277" t="s">
        <v>104</v>
      </c>
      <c r="F1277" s="0">
        <v>4</v>
      </c>
      <c r="G1277" s="0">
        <v>153.28497314453125</v>
      </c>
      <c r="H1277" s="0">
        <v>153.91131591796875</v>
      </c>
      <c r="I1277" s="0">
        <v>-0.62634271383285522</v>
      </c>
      <c r="J1277" s="0">
        <v>-0.0040861326269805431</v>
      </c>
      <c r="K1277" s="0">
        <v>-7.4512267112731934</v>
      </c>
      <c r="L1277" s="0">
        <v>-3.4190299510955811</v>
      </c>
      <c r="M1277" s="0">
        <v>-0.62634271383285522</v>
      </c>
      <c r="N1277" s="0">
        <v>2.1663444042205811</v>
      </c>
      <c r="O1277" s="0">
        <v>6.1985411643981934</v>
      </c>
      <c r="P1277" s="0">
        <v>-9.385986328125</v>
      </c>
      <c r="Q1277" s="0">
        <v>8.13330078125</v>
      </c>
      <c r="R1277" s="0">
        <v>130</v>
      </c>
      <c r="S1277" s="0">
        <v>28.360794067382813</v>
      </c>
      <c r="T1277" s="0">
        <v>5.3254852294921875</v>
      </c>
      <c r="U1277" s="0">
        <v>83.731880187988281</v>
      </c>
      <c r="V1277" s="0">
        <v>101.625</v>
      </c>
      <c r="W1277" s="0">
        <v>72.907615661621094</v>
      </c>
      <c r="X1277">
        <f t="shared" si="57"/>
        <v>19.927046508789061</v>
      </c>
      <c r="Y1277">
        <f t="shared" si="58"/>
        <v>20.008471069335936</v>
      </c>
      <c r="Z1277">
        <f t="shared" si="59"/>
        <v>-8.1424552798271183E-2</v>
      </c>
    </row>
    <row r="1278">
      <c r="A1278" t="s">
        <v>89</v>
      </c>
      <c r="B1278" t="s">
        <v>90</v>
      </c>
      <c r="C1278" t="s">
        <v>93</v>
      </c>
      <c r="D1278" t="s">
        <v>35</v>
      </c>
      <c r="E1278" t="s">
        <v>104</v>
      </c>
      <c r="F1278" s="0">
        <v>5</v>
      </c>
      <c r="G1278" s="0">
        <v>157.55035400390625</v>
      </c>
      <c r="H1278" s="0">
        <v>155.05502319335937</v>
      </c>
      <c r="I1278" s="0">
        <v>2.4953174591064453</v>
      </c>
      <c r="J1278" s="0">
        <v>0.015838222578167915</v>
      </c>
      <c r="K1278" s="0">
        <v>-4.3943390846252441</v>
      </c>
      <c r="L1278" s="0">
        <v>-0.32387417554855347</v>
      </c>
      <c r="M1278" s="0">
        <v>2.4953174591064453</v>
      </c>
      <c r="N1278" s="0">
        <v>5.3145089149475098</v>
      </c>
      <c r="O1278" s="0">
        <v>9.384974479675293</v>
      </c>
      <c r="P1278" s="0">
        <v>-6.3474612236022949</v>
      </c>
      <c r="Q1278" s="0">
        <v>11.338095664978027</v>
      </c>
      <c r="R1278" s="0">
        <v>130</v>
      </c>
      <c r="S1278" s="0">
        <v>28.901670455932617</v>
      </c>
      <c r="T1278" s="0">
        <v>5.3760275840759277</v>
      </c>
      <c r="U1278" s="0">
        <v>83.731880187988281</v>
      </c>
      <c r="V1278" s="0">
        <v>101.625</v>
      </c>
      <c r="W1278" s="0">
        <v>72.853691101074219</v>
      </c>
      <c r="X1278">
        <f t="shared" si="57"/>
        <v>20.481546020507814</v>
      </c>
      <c r="Y1278">
        <f t="shared" si="58"/>
        <v>20.157153015136718</v>
      </c>
      <c r="Z1278">
        <f t="shared" si="59"/>
        <v>0.32439126968383791</v>
      </c>
    </row>
    <row r="1279">
      <c r="A1279" t="s">
        <v>89</v>
      </c>
      <c r="B1279" t="s">
        <v>90</v>
      </c>
      <c r="C1279" t="s">
        <v>93</v>
      </c>
      <c r="D1279" t="s">
        <v>35</v>
      </c>
      <c r="E1279" t="s">
        <v>104</v>
      </c>
      <c r="F1279" s="0">
        <v>6</v>
      </c>
      <c r="G1279" s="0">
        <v>169.95465087890625</v>
      </c>
      <c r="H1279" s="0">
        <v>161.89485168457031</v>
      </c>
      <c r="I1279" s="0">
        <v>8.0597801208496094</v>
      </c>
      <c r="J1279" s="0">
        <v>0.047423120588064194</v>
      </c>
      <c r="K1279" s="0">
        <v>1.1083159446716309</v>
      </c>
      <c r="L1279" s="0">
        <v>5.2152972221374512</v>
      </c>
      <c r="M1279" s="0">
        <v>8.0597801208496094</v>
      </c>
      <c r="N1279" s="0">
        <v>10.904262542724609</v>
      </c>
      <c r="O1279" s="0">
        <v>15.011244773864746</v>
      </c>
      <c r="P1279" s="0">
        <v>-0.86232757568359375</v>
      </c>
      <c r="Q1279" s="0">
        <v>16.981887817382813</v>
      </c>
      <c r="R1279" s="0">
        <v>130</v>
      </c>
      <c r="S1279" s="0">
        <v>29.422555923461914</v>
      </c>
      <c r="T1279" s="0">
        <v>5.4242563247680664</v>
      </c>
      <c r="U1279" s="0">
        <v>83.731880187988281</v>
      </c>
      <c r="V1279" s="0">
        <v>101.625</v>
      </c>
      <c r="W1279" s="0">
        <v>73.738456726074219</v>
      </c>
      <c r="X1279">
        <f t="shared" si="57"/>
        <v>22.094104614257812</v>
      </c>
      <c r="Y1279">
        <f t="shared" si="58"/>
        <v>21.046330718994142</v>
      </c>
      <c r="Z1279">
        <f t="shared" si="59"/>
        <v>1.0477714157104492</v>
      </c>
    </row>
    <row r="1280">
      <c r="A1280" t="s">
        <v>89</v>
      </c>
      <c r="B1280" t="s">
        <v>90</v>
      </c>
      <c r="C1280" t="s">
        <v>93</v>
      </c>
      <c r="D1280" t="s">
        <v>35</v>
      </c>
      <c r="E1280" t="s">
        <v>104</v>
      </c>
      <c r="F1280" s="0">
        <v>7</v>
      </c>
      <c r="G1280" s="0">
        <v>185.96453857421875</v>
      </c>
      <c r="H1280" s="0">
        <v>174.86643981933594</v>
      </c>
      <c r="I1280" s="0">
        <v>11.09810733795166</v>
      </c>
      <c r="J1280" s="0">
        <v>0.059678621590137482</v>
      </c>
      <c r="K1280" s="0">
        <v>3.1823306083679199</v>
      </c>
      <c r="L1280" s="0">
        <v>7.8590354919433594</v>
      </c>
      <c r="M1280" s="0">
        <v>11.09810733795166</v>
      </c>
      <c r="N1280" s="0">
        <v>14.337179183959961</v>
      </c>
      <c r="O1280" s="0">
        <v>19.013883590698242</v>
      </c>
      <c r="P1280" s="0">
        <v>0.93831777572631836</v>
      </c>
      <c r="Q1280" s="0">
        <v>21.257896423339844</v>
      </c>
      <c r="R1280" s="0">
        <v>130</v>
      </c>
      <c r="S1280" s="0">
        <v>38.151786804199219</v>
      </c>
      <c r="T1280" s="0">
        <v>6.1767134666442871</v>
      </c>
      <c r="U1280" s="0">
        <v>83.731880187988281</v>
      </c>
      <c r="V1280" s="0">
        <v>101.625</v>
      </c>
      <c r="W1280" s="0">
        <v>79.37689208984375</v>
      </c>
      <c r="X1280">
        <f t="shared" si="57"/>
        <v>24.175390014648439</v>
      </c>
      <c r="Y1280">
        <f t="shared" si="58"/>
        <v>22.732637176513673</v>
      </c>
      <c r="Z1280">
        <f t="shared" si="59"/>
        <v>1.4427539539337157</v>
      </c>
    </row>
    <row r="1281">
      <c r="A1281" t="s">
        <v>89</v>
      </c>
      <c r="B1281" t="s">
        <v>90</v>
      </c>
      <c r="C1281" t="s">
        <v>93</v>
      </c>
      <c r="D1281" t="s">
        <v>35</v>
      </c>
      <c r="E1281" t="s">
        <v>104</v>
      </c>
      <c r="F1281" s="0">
        <v>8</v>
      </c>
      <c r="G1281" s="0">
        <v>199.51539611816406</v>
      </c>
      <c r="H1281" s="0">
        <v>189.25166320800781</v>
      </c>
      <c r="I1281" s="0">
        <v>10.26373291015625</v>
      </c>
      <c r="J1281" s="0">
        <v>0.05144331231713295</v>
      </c>
      <c r="K1281" s="0">
        <v>1.2907111644744873</v>
      </c>
      <c r="L1281" s="0">
        <v>6.5920453071594238</v>
      </c>
      <c r="M1281" s="0">
        <v>10.26373291015625</v>
      </c>
      <c r="N1281" s="0">
        <v>13.935420989990234</v>
      </c>
      <c r="O1281" s="0">
        <v>19.23675537109375</v>
      </c>
      <c r="P1281" s="0">
        <v>-1.2530158758163452</v>
      </c>
      <c r="Q1281" s="0">
        <v>21.780481338500977</v>
      </c>
      <c r="R1281" s="0">
        <v>130</v>
      </c>
      <c r="S1281" s="0">
        <v>49.023605346679688</v>
      </c>
      <c r="T1281" s="0">
        <v>7.0016860961914063</v>
      </c>
      <c r="U1281" s="0">
        <v>83.731880187988281</v>
      </c>
      <c r="V1281" s="0">
        <v>101.625</v>
      </c>
      <c r="W1281" s="0">
        <v>85.223014831542969</v>
      </c>
      <c r="X1281">
        <f t="shared" si="57"/>
        <v>25.937001495361329</v>
      </c>
      <c r="Y1281">
        <f t="shared" si="58"/>
        <v>24.602716217041017</v>
      </c>
      <c r="Z1281">
        <f t="shared" si="59"/>
        <v>1.3342852783203125</v>
      </c>
    </row>
    <row r="1282">
      <c r="A1282" t="s">
        <v>89</v>
      </c>
      <c r="B1282" t="s">
        <v>90</v>
      </c>
      <c r="C1282" t="s">
        <v>93</v>
      </c>
      <c r="D1282" t="s">
        <v>35</v>
      </c>
      <c r="E1282" t="s">
        <v>104</v>
      </c>
      <c r="F1282" s="0">
        <v>9</v>
      </c>
      <c r="G1282" s="0">
        <v>219.30685424804687</v>
      </c>
      <c r="H1282" s="0">
        <v>209.86346435546875</v>
      </c>
      <c r="I1282" s="0">
        <v>9.4433870315551758</v>
      </c>
      <c r="J1282" s="0">
        <v>0.043060153722763062</v>
      </c>
      <c r="K1282" s="0">
        <v>-0.57665002346038818</v>
      </c>
      <c r="L1282" s="0">
        <v>5.343268871307373</v>
      </c>
      <c r="M1282" s="0">
        <v>9.4433870315551758</v>
      </c>
      <c r="N1282" s="0">
        <v>13.54350471496582</v>
      </c>
      <c r="O1282" s="0">
        <v>19.463424682617188</v>
      </c>
      <c r="P1282" s="0">
        <v>-3.4171912670135498</v>
      </c>
      <c r="Q1282" s="0">
        <v>22.303964614868164</v>
      </c>
      <c r="R1282" s="0">
        <v>130</v>
      </c>
      <c r="S1282" s="0">
        <v>61.131702423095703</v>
      </c>
      <c r="T1282" s="0">
        <v>7.8186764717102051</v>
      </c>
      <c r="U1282" s="0">
        <v>83.731880187988281</v>
      </c>
      <c r="V1282" s="0">
        <v>101.625</v>
      </c>
      <c r="W1282" s="0">
        <v>88.831214904785156</v>
      </c>
      <c r="X1282">
        <f t="shared" si="57"/>
        <v>28.509891052246093</v>
      </c>
      <c r="Y1282">
        <f t="shared" si="58"/>
        <v>27.282250366210938</v>
      </c>
      <c r="Z1282">
        <f t="shared" si="59"/>
        <v>1.2276403141021728</v>
      </c>
    </row>
    <row r="1283">
      <c r="A1283" t="s">
        <v>89</v>
      </c>
      <c r="B1283" t="s">
        <v>90</v>
      </c>
      <c r="C1283" t="s">
        <v>93</v>
      </c>
      <c r="D1283" t="s">
        <v>35</v>
      </c>
      <c r="E1283" t="s">
        <v>104</v>
      </c>
      <c r="F1283" s="0">
        <v>10</v>
      </c>
      <c r="G1283" s="0">
        <v>243.128173828125</v>
      </c>
      <c r="H1283" s="0">
        <v>227.94784545898437</v>
      </c>
      <c r="I1283" s="0">
        <v>15.180327415466309</v>
      </c>
      <c r="J1283" s="0">
        <v>0.062437549233436584</v>
      </c>
      <c r="K1283" s="0">
        <v>2.856489896774292</v>
      </c>
      <c r="L1283" s="0">
        <v>10.137513160705566</v>
      </c>
      <c r="M1283" s="0">
        <v>15.180327415466309</v>
      </c>
      <c r="N1283" s="0">
        <v>20.223142623901367</v>
      </c>
      <c r="O1283" s="0">
        <v>27.504165649414062</v>
      </c>
      <c r="P1283" s="0">
        <v>-0.63714694976806641</v>
      </c>
      <c r="Q1283" s="0">
        <v>30.997800827026367</v>
      </c>
      <c r="R1283" s="0">
        <v>130</v>
      </c>
      <c r="S1283" s="0">
        <v>92.474021911621094</v>
      </c>
      <c r="T1283" s="0">
        <v>9.6163415908813477</v>
      </c>
      <c r="U1283" s="0">
        <v>83.731880187988281</v>
      </c>
      <c r="V1283" s="0">
        <v>101.625</v>
      </c>
      <c r="W1283" s="0">
        <v>91.808433532714844</v>
      </c>
      <c r="X1283">
        <f t="shared" ref="X1283:X1346" si="60">G1283*R1283/1000</f>
        <v>31.60666259765625</v>
      </c>
      <c r="Y1283">
        <f t="shared" ref="Y1283:Y1346" si="61">H1283*R1283/1000</f>
        <v>29.633219909667968</v>
      </c>
      <c r="Z1283">
        <f t="shared" ref="Z1283:Z1346" si="62">I1283*R1283/1000</f>
        <v>1.9734425640106201</v>
      </c>
    </row>
    <row r="1284">
      <c r="A1284" t="s">
        <v>89</v>
      </c>
      <c r="B1284" t="s">
        <v>90</v>
      </c>
      <c r="C1284" t="s">
        <v>93</v>
      </c>
      <c r="D1284" t="s">
        <v>35</v>
      </c>
      <c r="E1284" t="s">
        <v>104</v>
      </c>
      <c r="F1284" s="0">
        <v>11</v>
      </c>
      <c r="G1284" s="0">
        <v>244.3604736328125</v>
      </c>
      <c r="H1284" s="0">
        <v>226.12644958496094</v>
      </c>
      <c r="I1284" s="0">
        <v>18.234033584594727</v>
      </c>
      <c r="J1284" s="0">
        <v>0.074619404971599579</v>
      </c>
      <c r="K1284" s="0">
        <v>6.0628466606140137</v>
      </c>
      <c r="L1284" s="0">
        <v>13.253682136535645</v>
      </c>
      <c r="M1284" s="0">
        <v>18.234033584594727</v>
      </c>
      <c r="N1284" s="0">
        <v>23.214384078979492</v>
      </c>
      <c r="O1284" s="0">
        <v>30.405220031738281</v>
      </c>
      <c r="P1284" s="0">
        <v>2.6124842166900635</v>
      </c>
      <c r="Q1284" s="0">
        <v>33.855583190917969</v>
      </c>
      <c r="R1284" s="0">
        <v>130</v>
      </c>
      <c r="S1284" s="0">
        <v>90.197334289550781</v>
      </c>
      <c r="T1284" s="0">
        <v>9.497227668762207</v>
      </c>
      <c r="U1284" s="0">
        <v>83.731880187988281</v>
      </c>
      <c r="V1284" s="0">
        <v>101.625</v>
      </c>
      <c r="W1284" s="0">
        <v>93.269783020019531</v>
      </c>
      <c r="X1284">
        <f t="shared" si="60"/>
        <v>31.766861572265626</v>
      </c>
      <c r="Y1284">
        <f t="shared" si="61"/>
        <v>29.396438446044922</v>
      </c>
      <c r="Z1284">
        <f t="shared" si="62"/>
        <v>2.3704243659973145</v>
      </c>
    </row>
    <row r="1285">
      <c r="A1285" t="s">
        <v>89</v>
      </c>
      <c r="B1285" t="s">
        <v>90</v>
      </c>
      <c r="C1285" t="s">
        <v>93</v>
      </c>
      <c r="D1285" t="s">
        <v>35</v>
      </c>
      <c r="E1285" t="s">
        <v>104</v>
      </c>
      <c r="F1285" s="0">
        <v>12</v>
      </c>
      <c r="G1285" s="0">
        <v>252.24606323242187</v>
      </c>
      <c r="H1285" s="0">
        <v>199.00302124023437</v>
      </c>
      <c r="I1285" s="0">
        <v>53.243034362792969</v>
      </c>
      <c r="J1285" s="0">
        <v>0.21107578277587891</v>
      </c>
      <c r="K1285" s="0">
        <v>32.638442993164063</v>
      </c>
      <c r="L1285" s="0">
        <v>44.811801910400391</v>
      </c>
      <c r="M1285" s="0">
        <v>53.243034362792969</v>
      </c>
      <c r="N1285" s="0">
        <v>61.674266815185547</v>
      </c>
      <c r="O1285" s="0">
        <v>73.847625732421875</v>
      </c>
      <c r="P1285" s="0">
        <v>26.797327041625977</v>
      </c>
      <c r="Q1285" s="0">
        <v>79.688743591308594</v>
      </c>
      <c r="R1285" s="0">
        <v>130</v>
      </c>
      <c r="S1285" s="0">
        <v>258.49722290039062</v>
      </c>
      <c r="T1285" s="0">
        <v>16.077848434448242</v>
      </c>
      <c r="U1285" s="0">
        <v>83.731880187988281</v>
      </c>
      <c r="V1285" s="0">
        <v>101.625</v>
      </c>
      <c r="W1285" s="0">
        <v>95.000236511230469</v>
      </c>
      <c r="X1285">
        <f t="shared" si="60"/>
        <v>32.791988220214847</v>
      </c>
      <c r="Y1285">
        <f t="shared" si="61"/>
        <v>25.87039276123047</v>
      </c>
      <c r="Z1285">
        <f t="shared" si="62"/>
        <v>6.9215944671630858</v>
      </c>
    </row>
    <row r="1286">
      <c r="A1286" t="s">
        <v>89</v>
      </c>
      <c r="B1286" t="s">
        <v>90</v>
      </c>
      <c r="C1286" t="s">
        <v>93</v>
      </c>
      <c r="D1286" t="s">
        <v>35</v>
      </c>
      <c r="E1286" t="s">
        <v>104</v>
      </c>
      <c r="F1286" s="0">
        <v>13</v>
      </c>
      <c r="G1286" s="0">
        <v>256.04052734375</v>
      </c>
      <c r="H1286" s="0">
        <v>201.9068603515625</v>
      </c>
      <c r="I1286" s="0">
        <v>54.133663177490234</v>
      </c>
      <c r="J1286" s="0">
        <v>0.21142615377902985</v>
      </c>
      <c r="K1286" s="0">
        <v>33.847999572753906</v>
      </c>
      <c r="L1286" s="0">
        <v>45.832935333251953</v>
      </c>
      <c r="M1286" s="0">
        <v>54.133663177490234</v>
      </c>
      <c r="N1286" s="0">
        <v>62.434391021728516</v>
      </c>
      <c r="O1286" s="0">
        <v>74.419326782226562</v>
      </c>
      <c r="P1286" s="0">
        <v>28.097293853759766</v>
      </c>
      <c r="Q1286" s="0">
        <v>80.170028686523438</v>
      </c>
      <c r="R1286" s="0">
        <v>130</v>
      </c>
      <c r="S1286" s="0">
        <v>250.55686950683594</v>
      </c>
      <c r="T1286" s="0">
        <v>15.828988075256348</v>
      </c>
      <c r="U1286" s="0">
        <v>83.731880187988281</v>
      </c>
      <c r="V1286" s="0">
        <v>101.625</v>
      </c>
      <c r="W1286" s="0">
        <v>91.068939208984375</v>
      </c>
      <c r="X1286">
        <f t="shared" si="60"/>
        <v>33.285268554687498</v>
      </c>
      <c r="Y1286">
        <f t="shared" si="61"/>
        <v>26.247891845703126</v>
      </c>
      <c r="Z1286">
        <f t="shared" si="62"/>
        <v>7.0373762130737303</v>
      </c>
    </row>
    <row r="1287">
      <c r="A1287" t="s">
        <v>89</v>
      </c>
      <c r="B1287" t="s">
        <v>90</v>
      </c>
      <c r="C1287" t="s">
        <v>93</v>
      </c>
      <c r="D1287" t="s">
        <v>35</v>
      </c>
      <c r="E1287" t="s">
        <v>104</v>
      </c>
      <c r="F1287" s="0">
        <v>14</v>
      </c>
      <c r="G1287" s="0">
        <v>257.72076416015625</v>
      </c>
      <c r="H1287" s="0">
        <v>203.85784912109375</v>
      </c>
      <c r="I1287" s="0">
        <v>53.8629150390625</v>
      </c>
      <c r="J1287" s="0">
        <v>0.20899718999862671</v>
      </c>
      <c r="K1287" s="0">
        <v>34.366180419921875</v>
      </c>
      <c r="L1287" s="0">
        <v>45.885009765625</v>
      </c>
      <c r="M1287" s="0">
        <v>53.8629150390625</v>
      </c>
      <c r="N1287" s="0">
        <v>61.8408203125</v>
      </c>
      <c r="O1287" s="0">
        <v>73.359649658203125</v>
      </c>
      <c r="P1287" s="0">
        <v>28.839126586914063</v>
      </c>
      <c r="Q1287" s="0">
        <v>78.886703491210937</v>
      </c>
      <c r="R1287" s="0">
        <v>130</v>
      </c>
      <c r="S1287" s="0">
        <v>231.44703674316406</v>
      </c>
      <c r="T1287" s="0">
        <v>15.213383674621582</v>
      </c>
      <c r="U1287" s="0">
        <v>83.731880187988281</v>
      </c>
      <c r="V1287" s="0">
        <v>101.625</v>
      </c>
      <c r="W1287" s="0">
        <v>93.085067749023438</v>
      </c>
      <c r="X1287">
        <f t="shared" si="60"/>
        <v>33.503699340820312</v>
      </c>
      <c r="Y1287">
        <f t="shared" si="61"/>
        <v>26.501520385742186</v>
      </c>
      <c r="Z1287">
        <f t="shared" si="62"/>
        <v>7.0021789550781248</v>
      </c>
    </row>
    <row r="1288">
      <c r="A1288" t="s">
        <v>89</v>
      </c>
      <c r="B1288" t="s">
        <v>90</v>
      </c>
      <c r="C1288" t="s">
        <v>93</v>
      </c>
      <c r="D1288" t="s">
        <v>35</v>
      </c>
      <c r="E1288" t="s">
        <v>104</v>
      </c>
      <c r="F1288" s="0">
        <v>15</v>
      </c>
      <c r="G1288" s="0">
        <v>261.94110107421875</v>
      </c>
      <c r="H1288" s="0">
        <v>201.71484375</v>
      </c>
      <c r="I1288" s="0">
        <v>60.22625732421875</v>
      </c>
      <c r="J1288" s="0">
        <v>0.22992290556430817</v>
      </c>
      <c r="K1288" s="0">
        <v>40.584770202636719</v>
      </c>
      <c r="L1288" s="0">
        <v>52.189121246337891</v>
      </c>
      <c r="M1288" s="0">
        <v>60.22625732421875</v>
      </c>
      <c r="N1288" s="0">
        <v>68.263397216796875</v>
      </c>
      <c r="O1288" s="0">
        <v>79.867744445800781</v>
      </c>
      <c r="P1288" s="0">
        <v>35.016681671142578</v>
      </c>
      <c r="Q1288" s="0">
        <v>85.435829162597656</v>
      </c>
      <c r="R1288" s="0">
        <v>130</v>
      </c>
      <c r="S1288" s="0">
        <v>234.896484375</v>
      </c>
      <c r="T1288" s="0">
        <v>15.326333045959473</v>
      </c>
      <c r="U1288" s="0">
        <v>83.731880187988281</v>
      </c>
      <c r="V1288" s="0">
        <v>101.625</v>
      </c>
      <c r="W1288" s="0">
        <v>92.13922119140625</v>
      </c>
      <c r="X1288">
        <f t="shared" si="60"/>
        <v>34.052343139648436</v>
      </c>
      <c r="Y1288">
        <f t="shared" si="61"/>
        <v>26.222929687499999</v>
      </c>
      <c r="Z1288">
        <f t="shared" si="62"/>
        <v>7.8294134521484375</v>
      </c>
    </row>
    <row r="1289">
      <c r="A1289" t="s">
        <v>89</v>
      </c>
      <c r="B1289" t="s">
        <v>90</v>
      </c>
      <c r="C1289" t="s">
        <v>93</v>
      </c>
      <c r="D1289" t="s">
        <v>35</v>
      </c>
      <c r="E1289" t="s">
        <v>104</v>
      </c>
      <c r="F1289" s="0">
        <v>16</v>
      </c>
      <c r="G1289" s="0">
        <v>262.3160400390625</v>
      </c>
      <c r="H1289" s="0">
        <v>201.38166809082031</v>
      </c>
      <c r="I1289" s="0">
        <v>60.934379577636719</v>
      </c>
      <c r="J1289" s="0">
        <v>0.2322937548160553</v>
      </c>
      <c r="K1289" s="0">
        <v>41.162483215332031</v>
      </c>
      <c r="L1289" s="0">
        <v>52.843879699707031</v>
      </c>
      <c r="M1289" s="0">
        <v>60.934379577636719</v>
      </c>
      <c r="N1289" s="0">
        <v>69.024879455566406</v>
      </c>
      <c r="O1289" s="0">
        <v>80.706275939941406</v>
      </c>
      <c r="P1289" s="0">
        <v>35.557426452636719</v>
      </c>
      <c r="Q1289" s="0">
        <v>86.311332702636719</v>
      </c>
      <c r="R1289" s="0">
        <v>130</v>
      </c>
      <c r="S1289" s="0">
        <v>238.02601623535156</v>
      </c>
      <c r="T1289" s="0">
        <v>15.428092002868652</v>
      </c>
      <c r="U1289" s="0">
        <v>83.731880187988281</v>
      </c>
      <c r="V1289" s="0">
        <v>101.625</v>
      </c>
      <c r="W1289" s="0">
        <v>90.638313293457031</v>
      </c>
      <c r="X1289">
        <f t="shared" si="60"/>
        <v>34.101085205078128</v>
      </c>
      <c r="Y1289">
        <f t="shared" si="61"/>
        <v>26.179616851806642</v>
      </c>
      <c r="Z1289">
        <f t="shared" si="62"/>
        <v>7.9214693450927731</v>
      </c>
    </row>
    <row r="1290">
      <c r="A1290" t="s">
        <v>89</v>
      </c>
      <c r="B1290" t="s">
        <v>90</v>
      </c>
      <c r="C1290" t="s">
        <v>93</v>
      </c>
      <c r="D1290" t="s">
        <v>35</v>
      </c>
      <c r="E1290" t="s">
        <v>104</v>
      </c>
      <c r="F1290" s="0">
        <v>17</v>
      </c>
      <c r="G1290" s="0">
        <v>260.41357421875</v>
      </c>
      <c r="H1290" s="0">
        <v>191.79019165039062</v>
      </c>
      <c r="I1290" s="0">
        <v>68.623397827148438</v>
      </c>
      <c r="J1290" s="0">
        <v>0.26351696252822876</v>
      </c>
      <c r="K1290" s="0">
        <v>48.751091003417969</v>
      </c>
      <c r="L1290" s="0">
        <v>60.491809844970703</v>
      </c>
      <c r="M1290" s="0">
        <v>68.623397827148438</v>
      </c>
      <c r="N1290" s="0">
        <v>76.754981994628906</v>
      </c>
      <c r="O1290" s="0">
        <v>88.495704650878906</v>
      </c>
      <c r="P1290" s="0">
        <v>43.117568969726563</v>
      </c>
      <c r="Q1290" s="0">
        <v>94.129226684570313</v>
      </c>
      <c r="R1290" s="0">
        <v>130</v>
      </c>
      <c r="S1290" s="0">
        <v>240.44981384277344</v>
      </c>
      <c r="T1290" s="0">
        <v>15.506443977355957</v>
      </c>
      <c r="U1290" s="0">
        <v>83.731880187988281</v>
      </c>
      <c r="V1290" s="0">
        <v>101.625</v>
      </c>
      <c r="W1290" s="0">
        <v>89.276870727539063</v>
      </c>
      <c r="X1290">
        <f t="shared" si="60"/>
        <v>33.853764648437497</v>
      </c>
      <c r="Y1290">
        <f t="shared" si="61"/>
        <v>24.932724914550782</v>
      </c>
      <c r="Z1290">
        <f t="shared" si="62"/>
        <v>8.9210417175292971</v>
      </c>
    </row>
    <row r="1291">
      <c r="A1291" t="s">
        <v>89</v>
      </c>
      <c r="B1291" t="s">
        <v>90</v>
      </c>
      <c r="C1291" t="s">
        <v>93</v>
      </c>
      <c r="D1291" t="s">
        <v>35</v>
      </c>
      <c r="E1291" t="s">
        <v>104</v>
      </c>
      <c r="F1291" s="0">
        <v>18</v>
      </c>
      <c r="G1291" s="0">
        <v>248.84040832519531</v>
      </c>
      <c r="H1291" s="0">
        <v>178.93312072753906</v>
      </c>
      <c r="I1291" s="0">
        <v>69.90728759765625</v>
      </c>
      <c r="J1291" s="0">
        <v>0.28093221783638</v>
      </c>
      <c r="K1291" s="0">
        <v>50.314998626708984</v>
      </c>
      <c r="L1291" s="0">
        <v>61.890281677246094</v>
      </c>
      <c r="M1291" s="0">
        <v>69.90728759765625</v>
      </c>
      <c r="N1291" s="0">
        <v>77.924293518066406</v>
      </c>
      <c r="O1291" s="0">
        <v>89.499580383300781</v>
      </c>
      <c r="P1291" s="0">
        <v>44.760856628417969</v>
      </c>
      <c r="Q1291" s="0">
        <v>95.053718566894531</v>
      </c>
      <c r="R1291" s="0">
        <v>130</v>
      </c>
      <c r="S1291" s="0">
        <v>233.72126770019531</v>
      </c>
      <c r="T1291" s="0">
        <v>15.287944793701172</v>
      </c>
      <c r="U1291" s="0">
        <v>83.731880187988281</v>
      </c>
      <c r="V1291" s="0">
        <v>101.625</v>
      </c>
      <c r="W1291" s="0">
        <v>88.361747741699219</v>
      </c>
      <c r="X1291">
        <f t="shared" si="60"/>
        <v>32.349253082275389</v>
      </c>
      <c r="Y1291">
        <f t="shared" si="61"/>
        <v>23.261305694580077</v>
      </c>
      <c r="Z1291">
        <f t="shared" si="62"/>
        <v>9.0879473876953121</v>
      </c>
    </row>
    <row r="1292">
      <c r="A1292" t="s">
        <v>89</v>
      </c>
      <c r="B1292" t="s">
        <v>90</v>
      </c>
      <c r="C1292" t="s">
        <v>93</v>
      </c>
      <c r="D1292" t="s">
        <v>35</v>
      </c>
      <c r="E1292" t="s">
        <v>104</v>
      </c>
      <c r="F1292" s="0">
        <v>19</v>
      </c>
      <c r="G1292" s="0">
        <v>260.08746337890625</v>
      </c>
      <c r="H1292" s="0">
        <v>193.66323852539062</v>
      </c>
      <c r="I1292" s="0">
        <v>66.424217224121094</v>
      </c>
      <c r="J1292" s="0">
        <v>0.25539183616638184</v>
      </c>
      <c r="K1292" s="0">
        <v>47.353137969970703</v>
      </c>
      <c r="L1292" s="0">
        <v>58.620487213134766</v>
      </c>
      <c r="M1292" s="0">
        <v>66.424217224121094</v>
      </c>
      <c r="N1292" s="0">
        <v>74.227951049804688</v>
      </c>
      <c r="O1292" s="0">
        <v>85.495292663574219</v>
      </c>
      <c r="P1292" s="0">
        <v>41.946754455566406</v>
      </c>
      <c r="Q1292" s="0">
        <v>90.901679992675781</v>
      </c>
      <c r="R1292" s="0">
        <v>130</v>
      </c>
      <c r="S1292" s="0">
        <v>221.45135498046875</v>
      </c>
      <c r="T1292" s="0">
        <v>14.881241798400879</v>
      </c>
      <c r="U1292" s="0">
        <v>83.731880187988281</v>
      </c>
      <c r="V1292" s="0">
        <v>101.625</v>
      </c>
      <c r="W1292" s="0">
        <v>86.761665344238281</v>
      </c>
      <c r="X1292">
        <f t="shared" si="60"/>
        <v>33.811370239257812</v>
      </c>
      <c r="Y1292">
        <f t="shared" si="61"/>
        <v>25.176221008300782</v>
      </c>
      <c r="Z1292">
        <f t="shared" si="62"/>
        <v>8.6351482391357415</v>
      </c>
    </row>
    <row r="1293">
      <c r="A1293" t="s">
        <v>89</v>
      </c>
      <c r="B1293" t="s">
        <v>90</v>
      </c>
      <c r="C1293" t="s">
        <v>93</v>
      </c>
      <c r="D1293" t="s">
        <v>35</v>
      </c>
      <c r="E1293" t="s">
        <v>104</v>
      </c>
      <c r="F1293" s="0">
        <v>20</v>
      </c>
      <c r="G1293" s="0">
        <v>262.37091064453125</v>
      </c>
      <c r="H1293" s="0">
        <v>221.36280822753906</v>
      </c>
      <c r="I1293" s="0">
        <v>41.008106231689453</v>
      </c>
      <c r="J1293" s="0">
        <v>0.15629822015762329</v>
      </c>
      <c r="K1293" s="0">
        <v>27.876062393188477</v>
      </c>
      <c r="L1293" s="0">
        <v>35.634578704833984</v>
      </c>
      <c r="M1293" s="0">
        <v>41.008106231689453</v>
      </c>
      <c r="N1293" s="0">
        <v>46.381633758544922</v>
      </c>
      <c r="O1293" s="0">
        <v>54.140151977539063</v>
      </c>
      <c r="P1293" s="0">
        <v>24.153310775756836</v>
      </c>
      <c r="Q1293" s="0">
        <v>57.862903594970703</v>
      </c>
      <c r="R1293" s="0">
        <v>130</v>
      </c>
      <c r="S1293" s="0">
        <v>105.00076293945312</v>
      </c>
      <c r="T1293" s="0">
        <v>10.246988296508789</v>
      </c>
      <c r="U1293" s="0">
        <v>83.731880187988281</v>
      </c>
      <c r="V1293" s="0">
        <v>101.625</v>
      </c>
      <c r="W1293" s="0">
        <v>84.453834533691406</v>
      </c>
      <c r="X1293">
        <f t="shared" si="60"/>
        <v>34.108218383789065</v>
      </c>
      <c r="Y1293">
        <f t="shared" si="61"/>
        <v>28.777165069580079</v>
      </c>
      <c r="Z1293">
        <f t="shared" si="62"/>
        <v>5.331053810119629</v>
      </c>
    </row>
    <row r="1294">
      <c r="A1294" t="s">
        <v>89</v>
      </c>
      <c r="B1294" t="s">
        <v>90</v>
      </c>
      <c r="C1294" t="s">
        <v>93</v>
      </c>
      <c r="D1294" t="s">
        <v>35</v>
      </c>
      <c r="E1294" t="s">
        <v>104</v>
      </c>
      <c r="F1294" s="0">
        <v>21</v>
      </c>
      <c r="G1294" s="0">
        <v>252.80647277832031</v>
      </c>
      <c r="H1294" s="0">
        <v>219.51589965820312</v>
      </c>
      <c r="I1294" s="0">
        <v>33.290584564208984</v>
      </c>
      <c r="J1294" s="0">
        <v>0.1316840648651123</v>
      </c>
      <c r="K1294" s="0">
        <v>18.717565536499023</v>
      </c>
      <c r="L1294" s="0">
        <v>27.327423095703125</v>
      </c>
      <c r="M1294" s="0">
        <v>33.290584564208984</v>
      </c>
      <c r="N1294" s="0">
        <v>39.253746032714844</v>
      </c>
      <c r="O1294" s="0">
        <v>47.863601684570313</v>
      </c>
      <c r="P1294" s="0">
        <v>14.586318016052246</v>
      </c>
      <c r="Q1294" s="0">
        <v>51.994850158691406</v>
      </c>
      <c r="R1294" s="0">
        <v>130</v>
      </c>
      <c r="S1294" s="0">
        <v>129.30842590332031</v>
      </c>
      <c r="T1294" s="0">
        <v>11.371386528015137</v>
      </c>
      <c r="U1294" s="0">
        <v>83.731880187988281</v>
      </c>
      <c r="V1294" s="0">
        <v>101.625</v>
      </c>
      <c r="W1294" s="0">
        <v>81.423179626464844</v>
      </c>
      <c r="X1294">
        <f t="shared" si="60"/>
        <v>32.864841461181641</v>
      </c>
      <c r="Y1294">
        <f t="shared" si="61"/>
        <v>28.537066955566406</v>
      </c>
      <c r="Z1294">
        <f t="shared" si="62"/>
        <v>4.327775993347168</v>
      </c>
    </row>
    <row r="1295">
      <c r="A1295" t="s">
        <v>89</v>
      </c>
      <c r="B1295" t="s">
        <v>90</v>
      </c>
      <c r="C1295" t="s">
        <v>93</v>
      </c>
      <c r="D1295" t="s">
        <v>35</v>
      </c>
      <c r="E1295" t="s">
        <v>104</v>
      </c>
      <c r="F1295" s="0">
        <v>22</v>
      </c>
      <c r="G1295" s="0">
        <v>238.5552978515625</v>
      </c>
      <c r="H1295" s="0">
        <v>209.3646240234375</v>
      </c>
      <c r="I1295" s="0">
        <v>29.190668106079102</v>
      </c>
      <c r="J1295" s="0">
        <v>0.12236436456441879</v>
      </c>
      <c r="K1295" s="0">
        <v>14.631258964538574</v>
      </c>
      <c r="L1295" s="0">
        <v>23.233076095581055</v>
      </c>
      <c r="M1295" s="0">
        <v>29.190668106079102</v>
      </c>
      <c r="N1295" s="0">
        <v>35.148262023925781</v>
      </c>
      <c r="O1295" s="0">
        <v>43.750076293945313</v>
      </c>
      <c r="P1295" s="0">
        <v>10.50386905670166</v>
      </c>
      <c r="Q1295" s="0">
        <v>47.877468109130859</v>
      </c>
      <c r="R1295" s="0">
        <v>130</v>
      </c>
      <c r="S1295" s="0">
        <v>129.06703186035156</v>
      </c>
      <c r="T1295" s="0">
        <v>11.360767364501953</v>
      </c>
      <c r="U1295" s="0">
        <v>83.731880187988281</v>
      </c>
      <c r="V1295" s="0">
        <v>101.625</v>
      </c>
      <c r="W1295" s="0">
        <v>79.661636352539063</v>
      </c>
      <c r="X1295">
        <f t="shared" si="60"/>
        <v>31.012188720703126</v>
      </c>
      <c r="Y1295">
        <f t="shared" si="61"/>
        <v>27.217401123046876</v>
      </c>
      <c r="Z1295">
        <f t="shared" si="62"/>
        <v>3.7947868537902831</v>
      </c>
    </row>
    <row r="1296">
      <c r="A1296" t="s">
        <v>89</v>
      </c>
      <c r="B1296" t="s">
        <v>90</v>
      </c>
      <c r="C1296" t="s">
        <v>93</v>
      </c>
      <c r="D1296" t="s">
        <v>35</v>
      </c>
      <c r="E1296" t="s">
        <v>104</v>
      </c>
      <c r="F1296" s="0">
        <v>23</v>
      </c>
      <c r="G1296" s="0">
        <v>221.61102294921875</v>
      </c>
      <c r="H1296" s="0">
        <v>194.18702697753906</v>
      </c>
      <c r="I1296" s="0">
        <v>27.423999786376953</v>
      </c>
      <c r="J1296" s="0">
        <v>0.12374835461378098</v>
      </c>
      <c r="K1296" s="0">
        <v>12.815482139587402</v>
      </c>
      <c r="L1296" s="0">
        <v>21.446311950683594</v>
      </c>
      <c r="M1296" s="0">
        <v>27.423999786376953</v>
      </c>
      <c r="N1296" s="0">
        <v>33.401687622070312</v>
      </c>
      <c r="O1296" s="0">
        <v>42.032516479492188</v>
      </c>
      <c r="P1296" s="0">
        <v>8.6741704940795898</v>
      </c>
      <c r="Q1296" s="0">
        <v>46.173828125</v>
      </c>
      <c r="R1296" s="0">
        <v>130</v>
      </c>
      <c r="S1296" s="0">
        <v>129.93917846679687</v>
      </c>
      <c r="T1296" s="0">
        <v>11.399086952209473</v>
      </c>
      <c r="U1296" s="0">
        <v>83.731880187988281</v>
      </c>
      <c r="V1296" s="0">
        <v>101.625</v>
      </c>
      <c r="W1296" s="0">
        <v>79.3846435546875</v>
      </c>
      <c r="X1296">
        <f t="shared" si="60"/>
        <v>28.809432983398438</v>
      </c>
      <c r="Y1296">
        <f t="shared" si="61"/>
        <v>25.244313507080079</v>
      </c>
      <c r="Z1296">
        <f t="shared" si="62"/>
        <v>3.5651199722290041</v>
      </c>
    </row>
    <row r="1297">
      <c r="A1297" t="s">
        <v>89</v>
      </c>
      <c r="B1297" t="s">
        <v>90</v>
      </c>
      <c r="C1297" t="s">
        <v>93</v>
      </c>
      <c r="D1297" t="s">
        <v>35</v>
      </c>
      <c r="E1297" t="s">
        <v>104</v>
      </c>
      <c r="F1297" s="0">
        <v>24</v>
      </c>
      <c r="G1297" s="0">
        <v>195.19952392578125</v>
      </c>
      <c r="H1297" s="0">
        <v>179.23027038574219</v>
      </c>
      <c r="I1297" s="0">
        <v>15.969240188598633</v>
      </c>
      <c r="J1297" s="0">
        <v>0.081809833645820618</v>
      </c>
      <c r="K1297" s="0">
        <v>2.4118521213531494</v>
      </c>
      <c r="L1297" s="0">
        <v>10.421667098999023</v>
      </c>
      <c r="M1297" s="0">
        <v>15.969240188598633</v>
      </c>
      <c r="N1297" s="0">
        <v>21.516813278198242</v>
      </c>
      <c r="O1297" s="0">
        <v>29.526628494262695</v>
      </c>
      <c r="P1297" s="0">
        <v>-1.4314788579940796</v>
      </c>
      <c r="Q1297" s="0">
        <v>33.369960784912109</v>
      </c>
      <c r="R1297" s="0">
        <v>130</v>
      </c>
      <c r="S1297" s="0">
        <v>111.91283416748047</v>
      </c>
      <c r="T1297" s="0">
        <v>10.578886032104492</v>
      </c>
      <c r="U1297" s="0">
        <v>83.731880187988281</v>
      </c>
      <c r="V1297" s="0">
        <v>101.625</v>
      </c>
      <c r="W1297" s="0">
        <v>79.707504272460938</v>
      </c>
      <c r="X1297">
        <f t="shared" si="60"/>
        <v>25.375938110351562</v>
      </c>
      <c r="Y1297">
        <f t="shared" si="61"/>
        <v>23.299935150146485</v>
      </c>
      <c r="Z1297">
        <f t="shared" si="62"/>
        <v>2.0760012245178223</v>
      </c>
    </row>
    <row r="1298">
      <c r="A1298" t="s">
        <v>89</v>
      </c>
      <c r="B1298" t="s">
        <v>90</v>
      </c>
      <c r="C1298" t="s">
        <v>93</v>
      </c>
      <c r="D1298" t="s">
        <v>35</v>
      </c>
      <c r="E1298" t="s">
        <v>105</v>
      </c>
      <c r="F1298" s="0">
        <v>1</v>
      </c>
      <c r="G1298" s="0">
        <v>178.89732360839844</v>
      </c>
      <c r="H1298" s="0">
        <v>169.42117309570312</v>
      </c>
      <c r="I1298" s="0">
        <v>9.4761495590209961</v>
      </c>
      <c r="J1298" s="0">
        <v>0.052969768643379211</v>
      </c>
      <c r="K1298" s="0">
        <v>-3.6348812580108643</v>
      </c>
      <c r="L1298" s="0">
        <v>4.1112217903137207</v>
      </c>
      <c r="M1298" s="0">
        <v>9.4761495590209961</v>
      </c>
      <c r="N1298" s="0">
        <v>14.841076850891113</v>
      </c>
      <c r="O1298" s="0">
        <v>22.587181091308594</v>
      </c>
      <c r="P1298" s="0">
        <v>-7.3516764640808105</v>
      </c>
      <c r="Q1298" s="0">
        <v>26.303976058959961</v>
      </c>
      <c r="R1298" s="0">
        <v>130</v>
      </c>
      <c r="S1298" s="0">
        <v>104.66501617431641</v>
      </c>
      <c r="T1298" s="0">
        <v>10.230591773986816</v>
      </c>
      <c r="U1298" s="0">
        <v>80.487472534179687</v>
      </c>
      <c r="V1298" s="0">
        <v>96.25</v>
      </c>
      <c r="W1298" s="0">
        <v>79.561309814453125</v>
      </c>
      <c r="X1298">
        <f t="shared" si="60"/>
        <v>23.256652069091796</v>
      </c>
      <c r="Y1298">
        <f t="shared" si="61"/>
        <v>22.024752502441405</v>
      </c>
      <c r="Z1298">
        <f t="shared" si="62"/>
        <v>1.2318994426727294</v>
      </c>
    </row>
    <row r="1299">
      <c r="A1299" t="s">
        <v>89</v>
      </c>
      <c r="B1299" t="s">
        <v>90</v>
      </c>
      <c r="C1299" t="s">
        <v>93</v>
      </c>
      <c r="D1299" t="s">
        <v>35</v>
      </c>
      <c r="E1299" t="s">
        <v>105</v>
      </c>
      <c r="F1299" s="0">
        <v>2</v>
      </c>
      <c r="G1299" s="0">
        <v>173.25825500488281</v>
      </c>
      <c r="H1299" s="0">
        <v>164.20736694335937</v>
      </c>
      <c r="I1299" s="0">
        <v>9.0508823394775391</v>
      </c>
      <c r="J1299" s="0">
        <v>0.052239257842302322</v>
      </c>
      <c r="K1299" s="0">
        <v>-4.1885595321655273</v>
      </c>
      <c r="L1299" s="0">
        <v>3.6334099769592285</v>
      </c>
      <c r="M1299" s="0">
        <v>9.0508823394775391</v>
      </c>
      <c r="N1299" s="0">
        <v>14.468354225158691</v>
      </c>
      <c r="O1299" s="0">
        <v>22.290325164794922</v>
      </c>
      <c r="P1299" s="0">
        <v>-7.9417576789855957</v>
      </c>
      <c r="Q1299" s="0">
        <v>26.043521881103516</v>
      </c>
      <c r="R1299" s="0">
        <v>130</v>
      </c>
      <c r="S1299" s="0">
        <v>106.72524261474609</v>
      </c>
      <c r="T1299" s="0">
        <v>10.330791473388672</v>
      </c>
      <c r="U1299" s="0">
        <v>80.487472534179687</v>
      </c>
      <c r="V1299" s="0">
        <v>96.25</v>
      </c>
      <c r="W1299" s="0">
        <v>78.24578857421875</v>
      </c>
      <c r="X1299">
        <f t="shared" si="60"/>
        <v>22.523573150634764</v>
      </c>
      <c r="Y1299">
        <f t="shared" si="61"/>
        <v>21.346957702636718</v>
      </c>
      <c r="Z1299">
        <f t="shared" si="62"/>
        <v>1.17661470413208</v>
      </c>
    </row>
    <row r="1300">
      <c r="A1300" t="s">
        <v>89</v>
      </c>
      <c r="B1300" t="s">
        <v>90</v>
      </c>
      <c r="C1300" t="s">
        <v>93</v>
      </c>
      <c r="D1300" t="s">
        <v>35</v>
      </c>
      <c r="E1300" t="s">
        <v>105</v>
      </c>
      <c r="F1300" s="0">
        <v>3</v>
      </c>
      <c r="G1300" s="0">
        <v>168.277587890625</v>
      </c>
      <c r="H1300" s="0">
        <v>162.650146484375</v>
      </c>
      <c r="I1300" s="0">
        <v>5.6274347305297852</v>
      </c>
      <c r="J1300" s="0">
        <v>0.03344137966632843</v>
      </c>
      <c r="K1300" s="0">
        <v>-6.4693679809570313</v>
      </c>
      <c r="L1300" s="0">
        <v>0.6775212287902832</v>
      </c>
      <c r="M1300" s="0">
        <v>5.6274347305297852</v>
      </c>
      <c r="N1300" s="0">
        <v>10.577348709106445</v>
      </c>
      <c r="O1300" s="0">
        <v>17.724237442016602</v>
      </c>
      <c r="P1300" s="0">
        <v>-9.8986434936523437</v>
      </c>
      <c r="Q1300" s="0">
        <v>21.153512954711914</v>
      </c>
      <c r="R1300" s="0">
        <v>130</v>
      </c>
      <c r="S1300" s="0">
        <v>89.098220825195313</v>
      </c>
      <c r="T1300" s="0">
        <v>9.4391851425170898</v>
      </c>
      <c r="U1300" s="0">
        <v>80.487472534179687</v>
      </c>
      <c r="V1300" s="0">
        <v>96.25</v>
      </c>
      <c r="W1300" s="0">
        <v>77.984245300292969</v>
      </c>
      <c r="X1300">
        <f t="shared" si="60"/>
        <v>21.876086425781249</v>
      </c>
      <c r="Y1300">
        <f t="shared" si="61"/>
        <v>21.144519042968749</v>
      </c>
      <c r="Z1300">
        <f t="shared" si="62"/>
        <v>0.73156651496887204</v>
      </c>
    </row>
    <row r="1301">
      <c r="A1301" t="s">
        <v>89</v>
      </c>
      <c r="B1301" t="s">
        <v>90</v>
      </c>
      <c r="C1301" t="s">
        <v>93</v>
      </c>
      <c r="D1301" t="s">
        <v>35</v>
      </c>
      <c r="E1301" t="s">
        <v>105</v>
      </c>
      <c r="F1301" s="0">
        <v>4</v>
      </c>
      <c r="G1301" s="0">
        <v>168.9619140625</v>
      </c>
      <c r="H1301" s="0">
        <v>161.95465087890625</v>
      </c>
      <c r="I1301" s="0">
        <v>7.0072779655456543</v>
      </c>
      <c r="J1301" s="0">
        <v>0.041472528129816055</v>
      </c>
      <c r="K1301" s="0">
        <v>-4.3504095077514648</v>
      </c>
      <c r="L1301" s="0">
        <v>2.3598043918609619</v>
      </c>
      <c r="M1301" s="0">
        <v>7.0072779655456543</v>
      </c>
      <c r="N1301" s="0">
        <v>11.654751777648926</v>
      </c>
      <c r="O1301" s="0">
        <v>18.364965438842773</v>
      </c>
      <c r="P1301" s="0">
        <v>-7.5701560974121094</v>
      </c>
      <c r="Q1301" s="0">
        <v>21.584711074829102</v>
      </c>
      <c r="R1301" s="0">
        <v>130</v>
      </c>
      <c r="S1301" s="0">
        <v>78.543037414550781</v>
      </c>
      <c r="T1301" s="0">
        <v>8.8624505996704102</v>
      </c>
      <c r="U1301" s="0">
        <v>80.487472534179687</v>
      </c>
      <c r="V1301" s="0">
        <v>96.25</v>
      </c>
      <c r="W1301" s="0">
        <v>77.084396362304688</v>
      </c>
      <c r="X1301">
        <f t="shared" si="60"/>
        <v>21.965048828124999</v>
      </c>
      <c r="Y1301">
        <f t="shared" si="61"/>
        <v>21.054104614257813</v>
      </c>
      <c r="Z1301">
        <f t="shared" si="62"/>
        <v>0.91094613552093506</v>
      </c>
    </row>
    <row r="1302">
      <c r="A1302" t="s">
        <v>89</v>
      </c>
      <c r="B1302" t="s">
        <v>90</v>
      </c>
      <c r="C1302" t="s">
        <v>93</v>
      </c>
      <c r="D1302" t="s">
        <v>35</v>
      </c>
      <c r="E1302" t="s">
        <v>105</v>
      </c>
      <c r="F1302" s="0">
        <v>5</v>
      </c>
      <c r="G1302" s="0">
        <v>173.226806640625</v>
      </c>
      <c r="H1302" s="0">
        <v>163.97665405273437</v>
      </c>
      <c r="I1302" s="0">
        <v>9.2501430511474609</v>
      </c>
      <c r="J1302" s="0">
        <v>0.053399026393890381</v>
      </c>
      <c r="K1302" s="0">
        <v>-2.6025016307830811</v>
      </c>
      <c r="L1302" s="0">
        <v>4.4001369476318359</v>
      </c>
      <c r="M1302" s="0">
        <v>9.2501430511474609</v>
      </c>
      <c r="N1302" s="0">
        <v>14.100149154663086</v>
      </c>
      <c r="O1302" s="0">
        <v>21.102787017822266</v>
      </c>
      <c r="P1302" s="0">
        <v>-5.9625616073608398</v>
      </c>
      <c r="Q1302" s="0">
        <v>24.462846755981445</v>
      </c>
      <c r="R1302" s="0">
        <v>130</v>
      </c>
      <c r="S1302" s="0">
        <v>85.537857055664063</v>
      </c>
      <c r="T1302" s="0">
        <v>9.2486677169799805</v>
      </c>
      <c r="U1302" s="0">
        <v>80.487472534179687</v>
      </c>
      <c r="V1302" s="0">
        <v>96.25</v>
      </c>
      <c r="W1302" s="0">
        <v>77.314918518066406</v>
      </c>
      <c r="X1302">
        <f t="shared" si="60"/>
        <v>22.519484863281249</v>
      </c>
      <c r="Y1302">
        <f t="shared" si="61"/>
        <v>21.31696502685547</v>
      </c>
      <c r="Z1302">
        <f t="shared" si="62"/>
        <v>1.2025185966491698</v>
      </c>
    </row>
    <row r="1303">
      <c r="A1303" t="s">
        <v>89</v>
      </c>
      <c r="B1303" t="s">
        <v>90</v>
      </c>
      <c r="C1303" t="s">
        <v>93</v>
      </c>
      <c r="D1303" t="s">
        <v>35</v>
      </c>
      <c r="E1303" t="s">
        <v>105</v>
      </c>
      <c r="F1303" s="0">
        <v>6</v>
      </c>
      <c r="G1303" s="0">
        <v>185.98802185058594</v>
      </c>
      <c r="H1303" s="0">
        <v>175.21388244628906</v>
      </c>
      <c r="I1303" s="0">
        <v>10.774141311645508</v>
      </c>
      <c r="J1303" s="0">
        <v>0.057929221540689468</v>
      </c>
      <c r="K1303" s="0">
        <v>-1.5406986474990845</v>
      </c>
      <c r="L1303" s="0">
        <v>5.735008716583252</v>
      </c>
      <c r="M1303" s="0">
        <v>10.774141311645508</v>
      </c>
      <c r="N1303" s="0">
        <v>15.813274383544922</v>
      </c>
      <c r="O1303" s="0">
        <v>23.088981628417969</v>
      </c>
      <c r="P1303" s="0">
        <v>-5.0317845344543457</v>
      </c>
      <c r="Q1303" s="0">
        <v>26.580066680908203</v>
      </c>
      <c r="R1303" s="0">
        <v>130</v>
      </c>
      <c r="S1303" s="0">
        <v>92.339042663574219</v>
      </c>
      <c r="T1303" s="0">
        <v>9.6093206405639648</v>
      </c>
      <c r="U1303" s="0">
        <v>80.487472534179687</v>
      </c>
      <c r="V1303" s="0">
        <v>96.25</v>
      </c>
      <c r="W1303" s="0">
        <v>76.137947082519531</v>
      </c>
      <c r="X1303">
        <f t="shared" si="60"/>
        <v>24.178442840576171</v>
      </c>
      <c r="Y1303">
        <f t="shared" si="61"/>
        <v>22.777804718017578</v>
      </c>
      <c r="Z1303">
        <f t="shared" si="62"/>
        <v>1.400638370513916</v>
      </c>
    </row>
    <row r="1304">
      <c r="A1304" t="s">
        <v>89</v>
      </c>
      <c r="B1304" t="s">
        <v>90</v>
      </c>
      <c r="C1304" t="s">
        <v>93</v>
      </c>
      <c r="D1304" t="s">
        <v>35</v>
      </c>
      <c r="E1304" t="s">
        <v>105</v>
      </c>
      <c r="F1304" s="0">
        <v>7</v>
      </c>
      <c r="G1304" s="0">
        <v>198.84645080566406</v>
      </c>
      <c r="H1304" s="0">
        <v>186.20124816894531</v>
      </c>
      <c r="I1304" s="0">
        <v>12.64520263671875</v>
      </c>
      <c r="J1304" s="0">
        <v>0.063592799007892609</v>
      </c>
      <c r="K1304" s="0">
        <v>1.7388832569122314</v>
      </c>
      <c r="L1304" s="0">
        <v>8.1824254989624023</v>
      </c>
      <c r="M1304" s="0">
        <v>12.64520263671875</v>
      </c>
      <c r="N1304" s="0">
        <v>17.107980728149414</v>
      </c>
      <c r="O1304" s="0">
        <v>23.551521301269531</v>
      </c>
      <c r="P1304" s="0">
        <v>-1.3529068231582642</v>
      </c>
      <c r="Q1304" s="0">
        <v>26.643312454223633</v>
      </c>
      <c r="R1304" s="0">
        <v>130</v>
      </c>
      <c r="S1304" s="0">
        <v>72.424285888671875</v>
      </c>
      <c r="T1304" s="0">
        <v>8.5102462768554687</v>
      </c>
      <c r="U1304" s="0">
        <v>80.487472534179687</v>
      </c>
      <c r="V1304" s="0">
        <v>96.25</v>
      </c>
      <c r="W1304" s="0">
        <v>81.4996337890625</v>
      </c>
      <c r="X1304">
        <f t="shared" si="60"/>
        <v>25.850038604736326</v>
      </c>
      <c r="Y1304">
        <f t="shared" si="61"/>
        <v>24.206162261962891</v>
      </c>
      <c r="Z1304">
        <f t="shared" si="62"/>
        <v>1.6438763427734375</v>
      </c>
    </row>
    <row r="1305">
      <c r="A1305" t="s">
        <v>89</v>
      </c>
      <c r="B1305" t="s">
        <v>90</v>
      </c>
      <c r="C1305" t="s">
        <v>93</v>
      </c>
      <c r="D1305" t="s">
        <v>35</v>
      </c>
      <c r="E1305" t="s">
        <v>105</v>
      </c>
      <c r="F1305" s="0">
        <v>8</v>
      </c>
      <c r="G1305" s="0">
        <v>211.35423278808594</v>
      </c>
      <c r="H1305" s="0">
        <v>198.75250244140625</v>
      </c>
      <c r="I1305" s="0">
        <v>12.601724624633789</v>
      </c>
      <c r="J1305" s="0">
        <v>0.059623714536428452</v>
      </c>
      <c r="K1305" s="0">
        <v>3.2968471050262451</v>
      </c>
      <c r="L1305" s="0">
        <v>8.7942438125610352</v>
      </c>
      <c r="M1305" s="0">
        <v>12.601724624633789</v>
      </c>
      <c r="N1305" s="0">
        <v>16.409204483032227</v>
      </c>
      <c r="O1305" s="0">
        <v>21.90660285949707</v>
      </c>
      <c r="P1305" s="0">
        <v>0.65904378890991211</v>
      </c>
      <c r="Q1305" s="0">
        <v>24.544404983520508</v>
      </c>
      <c r="R1305" s="0">
        <v>130</v>
      </c>
      <c r="S1305" s="0">
        <v>52.716812133789063</v>
      </c>
      <c r="T1305" s="0">
        <v>7.2606344223022461</v>
      </c>
      <c r="U1305" s="0">
        <v>80.487472534179687</v>
      </c>
      <c r="V1305" s="0">
        <v>96.25</v>
      </c>
      <c r="W1305" s="0">
        <v>85.715324401855469</v>
      </c>
      <c r="X1305">
        <f t="shared" si="60"/>
        <v>27.476050262451171</v>
      </c>
      <c r="Y1305">
        <f t="shared" si="61"/>
        <v>25.837825317382812</v>
      </c>
      <c r="Z1305">
        <f t="shared" si="62"/>
        <v>1.6382242012023926</v>
      </c>
    </row>
    <row r="1306">
      <c r="A1306" t="s">
        <v>89</v>
      </c>
      <c r="B1306" t="s">
        <v>90</v>
      </c>
      <c r="C1306" t="s">
        <v>93</v>
      </c>
      <c r="D1306" t="s">
        <v>35</v>
      </c>
      <c r="E1306" t="s">
        <v>105</v>
      </c>
      <c r="F1306" s="0">
        <v>9</v>
      </c>
      <c r="G1306" s="0">
        <v>226.87046813964844</v>
      </c>
      <c r="H1306" s="0">
        <v>216.4046630859375</v>
      </c>
      <c r="I1306" s="0">
        <v>10.465790748596191</v>
      </c>
      <c r="J1306" s="0">
        <v>0.046131130307912827</v>
      </c>
      <c r="K1306" s="0">
        <v>0.61118221282958984</v>
      </c>
      <c r="L1306" s="0">
        <v>6.4333648681640625</v>
      </c>
      <c r="M1306" s="0">
        <v>10.465790748596191</v>
      </c>
      <c r="N1306" s="0">
        <v>14.49821662902832</v>
      </c>
      <c r="O1306" s="0">
        <v>20.320398330688477</v>
      </c>
      <c r="P1306" s="0">
        <v>-2.1824624538421631</v>
      </c>
      <c r="Q1306" s="0">
        <v>23.114044189453125</v>
      </c>
      <c r="R1306" s="0">
        <v>130</v>
      </c>
      <c r="S1306" s="0">
        <v>59.12982177734375</v>
      </c>
      <c r="T1306" s="0">
        <v>7.6895918846130371</v>
      </c>
      <c r="U1306" s="0">
        <v>80.487472534179687</v>
      </c>
      <c r="V1306" s="0">
        <v>96.25</v>
      </c>
      <c r="W1306" s="0">
        <v>88.73870849609375</v>
      </c>
      <c r="X1306">
        <f t="shared" si="60"/>
        <v>29.493160858154297</v>
      </c>
      <c r="Y1306">
        <f t="shared" si="61"/>
        <v>28.132606201171875</v>
      </c>
      <c r="Z1306">
        <f t="shared" si="62"/>
        <v>1.3605527973175049</v>
      </c>
    </row>
    <row r="1307">
      <c r="A1307" t="s">
        <v>89</v>
      </c>
      <c r="B1307" t="s">
        <v>90</v>
      </c>
      <c r="C1307" t="s">
        <v>93</v>
      </c>
      <c r="D1307" t="s">
        <v>35</v>
      </c>
      <c r="E1307" t="s">
        <v>105</v>
      </c>
      <c r="F1307" s="0">
        <v>10</v>
      </c>
      <c r="G1307" s="0">
        <v>245.72811889648437</v>
      </c>
      <c r="H1307" s="0">
        <v>230.68472290039062</v>
      </c>
      <c r="I1307" s="0">
        <v>15.043393135070801</v>
      </c>
      <c r="J1307" s="0">
        <v>0.06121966615319252</v>
      </c>
      <c r="K1307" s="0">
        <v>4.6353745460510254</v>
      </c>
      <c r="L1307" s="0">
        <v>10.784516334533691</v>
      </c>
      <c r="M1307" s="0">
        <v>15.043393135070801</v>
      </c>
      <c r="N1307" s="0">
        <v>19.302268981933594</v>
      </c>
      <c r="O1307" s="0">
        <v>25.451412200927734</v>
      </c>
      <c r="P1307" s="0">
        <v>1.6848461627960205</v>
      </c>
      <c r="Q1307" s="0">
        <v>28.401939392089844</v>
      </c>
      <c r="R1307" s="0">
        <v>130</v>
      </c>
      <c r="S1307" s="0">
        <v>65.95745849609375</v>
      </c>
      <c r="T1307" s="0">
        <v>8.1214199066162109</v>
      </c>
      <c r="U1307" s="0">
        <v>80.487472534179687</v>
      </c>
      <c r="V1307" s="0">
        <v>96.25</v>
      </c>
      <c r="W1307" s="0">
        <v>90.869560241699219</v>
      </c>
      <c r="X1307">
        <f t="shared" si="60"/>
        <v>31.944655456542968</v>
      </c>
      <c r="Y1307">
        <f t="shared" si="61"/>
        <v>29.989013977050782</v>
      </c>
      <c r="Z1307">
        <f t="shared" si="62"/>
        <v>1.9556411075592042</v>
      </c>
    </row>
    <row r="1308">
      <c r="A1308" t="s">
        <v>89</v>
      </c>
      <c r="B1308" t="s">
        <v>90</v>
      </c>
      <c r="C1308" t="s">
        <v>93</v>
      </c>
      <c r="D1308" t="s">
        <v>35</v>
      </c>
      <c r="E1308" t="s">
        <v>105</v>
      </c>
      <c r="F1308" s="0">
        <v>11</v>
      </c>
      <c r="G1308" s="0">
        <v>249.15464782714844</v>
      </c>
      <c r="H1308" s="0">
        <v>228.98274230957031</v>
      </c>
      <c r="I1308" s="0">
        <v>20.171924591064453</v>
      </c>
      <c r="J1308" s="0">
        <v>0.080961465835571289</v>
      </c>
      <c r="K1308" s="0">
        <v>10.20290470123291</v>
      </c>
      <c r="L1308" s="0">
        <v>16.092681884765625</v>
      </c>
      <c r="M1308" s="0">
        <v>20.171924591064453</v>
      </c>
      <c r="N1308" s="0">
        <v>24.251167297363281</v>
      </c>
      <c r="O1308" s="0">
        <v>30.14094352722168</v>
      </c>
      <c r="P1308" s="0">
        <v>7.3768267631530762</v>
      </c>
      <c r="Q1308" s="0">
        <v>32.967021942138672</v>
      </c>
      <c r="R1308" s="0">
        <v>130</v>
      </c>
      <c r="S1308" s="0">
        <v>60.510776519775391</v>
      </c>
      <c r="T1308" s="0">
        <v>7.778867244720459</v>
      </c>
      <c r="U1308" s="0">
        <v>80.487472534179687</v>
      </c>
      <c r="V1308" s="0">
        <v>96.25</v>
      </c>
      <c r="W1308" s="0">
        <v>91.88494873046875</v>
      </c>
      <c r="X1308">
        <f t="shared" si="60"/>
        <v>32.390104217529299</v>
      </c>
      <c r="Y1308">
        <f t="shared" si="61"/>
        <v>29.76775650024414</v>
      </c>
      <c r="Z1308">
        <f t="shared" si="62"/>
        <v>2.6223501968383789</v>
      </c>
    </row>
    <row r="1309">
      <c r="A1309" t="s">
        <v>89</v>
      </c>
      <c r="B1309" t="s">
        <v>90</v>
      </c>
      <c r="C1309" t="s">
        <v>93</v>
      </c>
      <c r="D1309" t="s">
        <v>35</v>
      </c>
      <c r="E1309" t="s">
        <v>105</v>
      </c>
      <c r="F1309" s="0">
        <v>12</v>
      </c>
      <c r="G1309" s="0">
        <v>252.32469177246094</v>
      </c>
      <c r="H1309" s="0">
        <v>198.08647155761719</v>
      </c>
      <c r="I1309" s="0">
        <v>54.238212585449219</v>
      </c>
      <c r="J1309" s="0">
        <v>0.21495404839515686</v>
      </c>
      <c r="K1309" s="0">
        <v>35.240482330322266</v>
      </c>
      <c r="L1309" s="0">
        <v>46.464496612548828</v>
      </c>
      <c r="M1309" s="0">
        <v>54.238212585449219</v>
      </c>
      <c r="N1309" s="0">
        <v>62.011928558349609</v>
      </c>
      <c r="O1309" s="0">
        <v>73.235946655273438</v>
      </c>
      <c r="P1309" s="0">
        <v>29.854888916015625</v>
      </c>
      <c r="Q1309" s="0">
        <v>78.621536254882813</v>
      </c>
      <c r="R1309" s="0">
        <v>130</v>
      </c>
      <c r="S1309" s="0">
        <v>219.75120544433594</v>
      </c>
      <c r="T1309" s="0">
        <v>14.824007987976074</v>
      </c>
      <c r="U1309" s="0">
        <v>80.487472534179687</v>
      </c>
      <c r="V1309" s="0">
        <v>96.25</v>
      </c>
      <c r="W1309" s="0">
        <v>89.477462768554687</v>
      </c>
      <c r="X1309">
        <f t="shared" si="60"/>
        <v>32.80220993041992</v>
      </c>
      <c r="Y1309">
        <f t="shared" si="61"/>
        <v>25.751241302490236</v>
      </c>
      <c r="Z1309">
        <f t="shared" si="62"/>
        <v>7.0509676361083988</v>
      </c>
    </row>
    <row r="1310">
      <c r="A1310" t="s">
        <v>89</v>
      </c>
      <c r="B1310" t="s">
        <v>90</v>
      </c>
      <c r="C1310" t="s">
        <v>93</v>
      </c>
      <c r="D1310" t="s">
        <v>35</v>
      </c>
      <c r="E1310" t="s">
        <v>105</v>
      </c>
      <c r="F1310" s="0">
        <v>13</v>
      </c>
      <c r="G1310" s="0">
        <v>256.7098388671875</v>
      </c>
      <c r="H1310" s="0">
        <v>199.029541015625</v>
      </c>
      <c r="I1310" s="0">
        <v>57.6802978515625</v>
      </c>
      <c r="J1310" s="0">
        <v>0.22469064593315125</v>
      </c>
      <c r="K1310" s="0">
        <v>37.322181701660156</v>
      </c>
      <c r="L1310" s="0">
        <v>49.349922180175781</v>
      </c>
      <c r="M1310" s="0">
        <v>57.6802978515625</v>
      </c>
      <c r="N1310" s="0">
        <v>66.010673522949219</v>
      </c>
      <c r="O1310" s="0">
        <v>78.038414001464844</v>
      </c>
      <c r="P1310" s="0">
        <v>31.550939559936523</v>
      </c>
      <c r="Q1310" s="0">
        <v>83.809654235839844</v>
      </c>
      <c r="R1310" s="0">
        <v>130</v>
      </c>
      <c r="S1310" s="0">
        <v>252.34980773925781</v>
      </c>
      <c r="T1310" s="0">
        <v>15.88552188873291</v>
      </c>
      <c r="U1310" s="0">
        <v>80.487472534179687</v>
      </c>
      <c r="V1310" s="0">
        <v>96.25</v>
      </c>
      <c r="W1310" s="0">
        <v>86.962127685546875</v>
      </c>
      <c r="X1310">
        <f t="shared" si="60"/>
        <v>33.372279052734378</v>
      </c>
      <c r="Y1310">
        <f t="shared" si="61"/>
        <v>25.87384033203125</v>
      </c>
      <c r="Z1310">
        <f t="shared" si="62"/>
        <v>7.4984387207031249</v>
      </c>
    </row>
    <row r="1311">
      <c r="A1311" t="s">
        <v>89</v>
      </c>
      <c r="B1311" t="s">
        <v>90</v>
      </c>
      <c r="C1311" t="s">
        <v>93</v>
      </c>
      <c r="D1311" t="s">
        <v>35</v>
      </c>
      <c r="E1311" t="s">
        <v>105</v>
      </c>
      <c r="F1311" s="0">
        <v>14</v>
      </c>
      <c r="G1311" s="0">
        <v>265.1995849609375</v>
      </c>
      <c r="H1311" s="0">
        <v>200.68218994140625</v>
      </c>
      <c r="I1311" s="0">
        <v>64.517387390136719</v>
      </c>
      <c r="J1311" s="0">
        <v>0.24327860772609711</v>
      </c>
      <c r="K1311" s="0">
        <v>44.493095397949219</v>
      </c>
      <c r="L1311" s="0">
        <v>56.3236083984375</v>
      </c>
      <c r="M1311" s="0">
        <v>64.517387390136719</v>
      </c>
      <c r="N1311" s="0">
        <v>72.711166381835938</v>
      </c>
      <c r="O1311" s="0">
        <v>84.541679382324219</v>
      </c>
      <c r="P1311" s="0">
        <v>38.816486358642578</v>
      </c>
      <c r="Q1311" s="0">
        <v>90.218284606933594</v>
      </c>
      <c r="R1311" s="0">
        <v>130</v>
      </c>
      <c r="S1311" s="0">
        <v>244.14181518554687</v>
      </c>
      <c r="T1311" s="0">
        <v>15.625038146972656</v>
      </c>
      <c r="U1311" s="0">
        <v>80.487472534179687</v>
      </c>
      <c r="V1311" s="0">
        <v>96.25</v>
      </c>
      <c r="W1311" s="0">
        <v>86.14678955078125</v>
      </c>
      <c r="X1311">
        <f t="shared" si="60"/>
        <v>34.475946044921876</v>
      </c>
      <c r="Y1311">
        <f t="shared" si="61"/>
        <v>26.088684692382813</v>
      </c>
      <c r="Z1311">
        <f t="shared" si="62"/>
        <v>8.3872603607177734</v>
      </c>
    </row>
    <row r="1312">
      <c r="A1312" t="s">
        <v>89</v>
      </c>
      <c r="B1312" t="s">
        <v>90</v>
      </c>
      <c r="C1312" t="s">
        <v>93</v>
      </c>
      <c r="D1312" t="s">
        <v>35</v>
      </c>
      <c r="E1312" t="s">
        <v>105</v>
      </c>
      <c r="F1312" s="0">
        <v>15</v>
      </c>
      <c r="G1312" s="0">
        <v>263.092529296875</v>
      </c>
      <c r="H1312" s="0">
        <v>199.11332702636719</v>
      </c>
      <c r="I1312" s="0">
        <v>63.979202270507813</v>
      </c>
      <c r="J1312" s="0">
        <v>0.24318137764930725</v>
      </c>
      <c r="K1312" s="0">
        <v>44.173809051513672</v>
      </c>
      <c r="L1312" s="0">
        <v>55.874996185302734</v>
      </c>
      <c r="M1312" s="0">
        <v>63.979202270507813</v>
      </c>
      <c r="N1312" s="0">
        <v>72.083412170410156</v>
      </c>
      <c r="O1312" s="0">
        <v>83.784591674804687</v>
      </c>
      <c r="P1312" s="0">
        <v>38.559253692626953</v>
      </c>
      <c r="Q1312" s="0">
        <v>89.399147033691406</v>
      </c>
      <c r="R1312" s="0">
        <v>130</v>
      </c>
      <c r="S1312" s="0">
        <v>238.83322143554687</v>
      </c>
      <c r="T1312" s="0">
        <v>15.454230308532715</v>
      </c>
      <c r="U1312" s="0">
        <v>80.487472534179687</v>
      </c>
      <c r="V1312" s="0">
        <v>96.25</v>
      </c>
      <c r="W1312" s="0">
        <v>85.669761657714844</v>
      </c>
      <c r="X1312">
        <f t="shared" si="60"/>
        <v>34.202028808593752</v>
      </c>
      <c r="Y1312">
        <f t="shared" si="61"/>
        <v>25.884732513427736</v>
      </c>
      <c r="Z1312">
        <f t="shared" si="62"/>
        <v>8.317296295166015</v>
      </c>
    </row>
    <row r="1313">
      <c r="A1313" t="s">
        <v>89</v>
      </c>
      <c r="B1313" t="s">
        <v>90</v>
      </c>
      <c r="C1313" t="s">
        <v>93</v>
      </c>
      <c r="D1313" t="s">
        <v>35</v>
      </c>
      <c r="E1313" t="s">
        <v>105</v>
      </c>
      <c r="F1313" s="0">
        <v>16</v>
      </c>
      <c r="G1313" s="0">
        <v>261.51254272460937</v>
      </c>
      <c r="H1313" s="0">
        <v>195.42437744140625</v>
      </c>
      <c r="I1313" s="0">
        <v>66.088180541992188</v>
      </c>
      <c r="J1313" s="0">
        <v>0.25271514058113098</v>
      </c>
      <c r="K1313" s="0">
        <v>47.018722534179688</v>
      </c>
      <c r="L1313" s="0">
        <v>58.285110473632813</v>
      </c>
      <c r="M1313" s="0">
        <v>66.088180541992188</v>
      </c>
      <c r="N1313" s="0">
        <v>73.891250610351563</v>
      </c>
      <c r="O1313" s="0">
        <v>85.157638549804688</v>
      </c>
      <c r="P1313" s="0">
        <v>41.61279296875</v>
      </c>
      <c r="Q1313" s="0">
        <v>90.563568115234375</v>
      </c>
      <c r="R1313" s="0">
        <v>130</v>
      </c>
      <c r="S1313" s="0">
        <v>221.41375732421875</v>
      </c>
      <c r="T1313" s="0">
        <v>14.879978179931641</v>
      </c>
      <c r="U1313" s="0">
        <v>80.487472534179687</v>
      </c>
      <c r="V1313" s="0">
        <v>96.25</v>
      </c>
      <c r="W1313" s="0">
        <v>82.792739868164063</v>
      </c>
      <c r="X1313">
        <f t="shared" si="60"/>
        <v>33.996630554199221</v>
      </c>
      <c r="Y1313">
        <f t="shared" si="61"/>
        <v>25.405169067382811</v>
      </c>
      <c r="Z1313">
        <f t="shared" si="62"/>
        <v>8.5914634704589847</v>
      </c>
    </row>
    <row r="1314">
      <c r="A1314" t="s">
        <v>89</v>
      </c>
      <c r="B1314" t="s">
        <v>90</v>
      </c>
      <c r="C1314" t="s">
        <v>93</v>
      </c>
      <c r="D1314" t="s">
        <v>35</v>
      </c>
      <c r="E1314" t="s">
        <v>105</v>
      </c>
      <c r="F1314" s="0">
        <v>17</v>
      </c>
      <c r="G1314" s="0">
        <v>255.73890686035156</v>
      </c>
      <c r="H1314" s="0">
        <v>187.92694091796875</v>
      </c>
      <c r="I1314" s="0">
        <v>67.811973571777344</v>
      </c>
      <c r="J1314" s="0">
        <v>0.2651609480381012</v>
      </c>
      <c r="K1314" s="0">
        <v>49.032562255859375</v>
      </c>
      <c r="L1314" s="0">
        <v>60.127590179443359</v>
      </c>
      <c r="M1314" s="0">
        <v>67.811973571777344</v>
      </c>
      <c r="N1314" s="0">
        <v>75.496353149414063</v>
      </c>
      <c r="O1314" s="0">
        <v>86.591384887695313</v>
      </c>
      <c r="P1314" s="0">
        <v>43.7088623046875</v>
      </c>
      <c r="Q1314" s="0">
        <v>91.915084838867188</v>
      </c>
      <c r="R1314" s="0">
        <v>130</v>
      </c>
      <c r="S1314" s="0">
        <v>214.72952270507812</v>
      </c>
      <c r="T1314" s="0">
        <v>14.653652191162109</v>
      </c>
      <c r="U1314" s="0">
        <v>80.487472534179687</v>
      </c>
      <c r="V1314" s="0">
        <v>96.25</v>
      </c>
      <c r="W1314" s="0">
        <v>80.769660949707031</v>
      </c>
      <c r="X1314">
        <f t="shared" si="60"/>
        <v>33.246057891845702</v>
      </c>
      <c r="Y1314">
        <f t="shared" si="61"/>
        <v>24.430502319335936</v>
      </c>
      <c r="Z1314">
        <f t="shared" si="62"/>
        <v>8.8155565643310538</v>
      </c>
    </row>
    <row r="1315">
      <c r="A1315" t="s">
        <v>89</v>
      </c>
      <c r="B1315" t="s">
        <v>90</v>
      </c>
      <c r="C1315" t="s">
        <v>93</v>
      </c>
      <c r="D1315" t="s">
        <v>35</v>
      </c>
      <c r="E1315" t="s">
        <v>105</v>
      </c>
      <c r="F1315" s="0">
        <v>18</v>
      </c>
      <c r="G1315" s="0">
        <v>245.76585388183594</v>
      </c>
      <c r="H1315" s="0">
        <v>176.31782531738281</v>
      </c>
      <c r="I1315" s="0">
        <v>69.448028564453125</v>
      </c>
      <c r="J1315" s="0">
        <v>0.28257802128791809</v>
      </c>
      <c r="K1315" s="0">
        <v>50.932628631591797</v>
      </c>
      <c r="L1315" s="0">
        <v>61.871677398681641</v>
      </c>
      <c r="M1315" s="0">
        <v>69.448028564453125</v>
      </c>
      <c r="N1315" s="0">
        <v>77.024383544921875</v>
      </c>
      <c r="O1315" s="0">
        <v>87.963432312011719</v>
      </c>
      <c r="P1315" s="0">
        <v>45.683769226074219</v>
      </c>
      <c r="Q1315" s="0">
        <v>93.212287902832031</v>
      </c>
      <c r="R1315" s="0">
        <v>130</v>
      </c>
      <c r="S1315" s="0">
        <v>208.73442077636719</v>
      </c>
      <c r="T1315" s="0">
        <v>14.447644233703613</v>
      </c>
      <c r="U1315" s="0">
        <v>80.487472534179687</v>
      </c>
      <c r="V1315" s="0">
        <v>96.25</v>
      </c>
      <c r="W1315" s="0">
        <v>77.315826416015625</v>
      </c>
      <c r="X1315">
        <f t="shared" si="60"/>
        <v>31.949561004638671</v>
      </c>
      <c r="Y1315">
        <f t="shared" si="61"/>
        <v>22.921317291259765</v>
      </c>
      <c r="Z1315">
        <f t="shared" si="62"/>
        <v>9.028243713378906</v>
      </c>
    </row>
    <row r="1316">
      <c r="A1316" t="s">
        <v>89</v>
      </c>
      <c r="B1316" t="s">
        <v>90</v>
      </c>
      <c r="C1316" t="s">
        <v>93</v>
      </c>
      <c r="D1316" t="s">
        <v>35</v>
      </c>
      <c r="E1316" t="s">
        <v>105</v>
      </c>
      <c r="F1316" s="0">
        <v>19</v>
      </c>
      <c r="G1316" s="0">
        <v>253.70578002929688</v>
      </c>
      <c r="H1316" s="0">
        <v>191.25552368164062</v>
      </c>
      <c r="I1316" s="0">
        <v>62.45025634765625</v>
      </c>
      <c r="J1316" s="0">
        <v>0.24615228176116943</v>
      </c>
      <c r="K1316" s="0">
        <v>44.397956848144531</v>
      </c>
      <c r="L1316" s="0">
        <v>55.063400268554688</v>
      </c>
      <c r="M1316" s="0">
        <v>62.45025634765625</v>
      </c>
      <c r="N1316" s="0">
        <v>69.837112426757812</v>
      </c>
      <c r="O1316" s="0">
        <v>80.502555847167969</v>
      </c>
      <c r="P1316" s="0">
        <v>39.280380249023438</v>
      </c>
      <c r="Q1316" s="0">
        <v>85.620132446289062</v>
      </c>
      <c r="R1316" s="0">
        <v>130</v>
      </c>
      <c r="S1316" s="0">
        <v>198.42343139648437</v>
      </c>
      <c r="T1316" s="0">
        <v>14.086285591125488</v>
      </c>
      <c r="U1316" s="0">
        <v>80.487472534179687</v>
      </c>
      <c r="V1316" s="0">
        <v>96.25</v>
      </c>
      <c r="W1316" s="0">
        <v>75.661949157714844</v>
      </c>
      <c r="X1316">
        <f t="shared" si="60"/>
        <v>32.981751403808595</v>
      </c>
      <c r="Y1316">
        <f t="shared" si="61"/>
        <v>24.863218078613283</v>
      </c>
      <c r="Z1316">
        <f t="shared" si="62"/>
        <v>8.1185333251953118</v>
      </c>
    </row>
    <row r="1317">
      <c r="A1317" t="s">
        <v>89</v>
      </c>
      <c r="B1317" t="s">
        <v>90</v>
      </c>
      <c r="C1317" t="s">
        <v>93</v>
      </c>
      <c r="D1317" t="s">
        <v>35</v>
      </c>
      <c r="E1317" t="s">
        <v>105</v>
      </c>
      <c r="F1317" s="0">
        <v>20</v>
      </c>
      <c r="G1317" s="0">
        <v>255.33877563476562</v>
      </c>
      <c r="H1317" s="0">
        <v>218.957275390625</v>
      </c>
      <c r="I1317" s="0">
        <v>36.381492614746094</v>
      </c>
      <c r="J1317" s="0">
        <v>0.14248321950435638</v>
      </c>
      <c r="K1317" s="0">
        <v>24.130218505859375</v>
      </c>
      <c r="L1317" s="0">
        <v>31.368370056152344</v>
      </c>
      <c r="M1317" s="0">
        <v>36.381492614746094</v>
      </c>
      <c r="N1317" s="0">
        <v>41.394615173339844</v>
      </c>
      <c r="O1317" s="0">
        <v>48.632766723632812</v>
      </c>
      <c r="P1317" s="0">
        <v>20.65715217590332</v>
      </c>
      <c r="Q1317" s="0">
        <v>52.105831146240234</v>
      </c>
      <c r="R1317" s="0">
        <v>130</v>
      </c>
      <c r="S1317" s="0">
        <v>91.388252258300781</v>
      </c>
      <c r="T1317" s="0">
        <v>9.5597200393676758</v>
      </c>
      <c r="U1317" s="0">
        <v>80.487472534179687</v>
      </c>
      <c r="V1317" s="0">
        <v>96.25</v>
      </c>
      <c r="W1317" s="0">
        <v>74.723373413085938</v>
      </c>
      <c r="X1317">
        <f t="shared" si="60"/>
        <v>33.194040832519534</v>
      </c>
      <c r="Y1317">
        <f t="shared" si="61"/>
        <v>28.464445800781249</v>
      </c>
      <c r="Z1317">
        <f t="shared" si="62"/>
        <v>4.729594039916992</v>
      </c>
    </row>
    <row r="1318">
      <c r="A1318" t="s">
        <v>89</v>
      </c>
      <c r="B1318" t="s">
        <v>90</v>
      </c>
      <c r="C1318" t="s">
        <v>93</v>
      </c>
      <c r="D1318" t="s">
        <v>35</v>
      </c>
      <c r="E1318" t="s">
        <v>105</v>
      </c>
      <c r="F1318" s="0">
        <v>21</v>
      </c>
      <c r="G1318" s="0">
        <v>245.85542297363281</v>
      </c>
      <c r="H1318" s="0">
        <v>210.22705078125</v>
      </c>
      <c r="I1318" s="0">
        <v>35.628364562988281</v>
      </c>
      <c r="J1318" s="0">
        <v>0.14491592347621918</v>
      </c>
      <c r="K1318" s="0">
        <v>24.056306838989258</v>
      </c>
      <c r="L1318" s="0">
        <v>30.893173217773438</v>
      </c>
      <c r="M1318" s="0">
        <v>35.628364562988281</v>
      </c>
      <c r="N1318" s="0">
        <v>40.363555908203125</v>
      </c>
      <c r="O1318" s="0">
        <v>47.200420379638672</v>
      </c>
      <c r="P1318" s="0">
        <v>20.775789260864258</v>
      </c>
      <c r="Q1318" s="0">
        <v>50.480937957763672</v>
      </c>
      <c r="R1318" s="0">
        <v>130</v>
      </c>
      <c r="S1318" s="0">
        <v>81.535919189453125</v>
      </c>
      <c r="T1318" s="0">
        <v>9.02972412109375</v>
      </c>
      <c r="U1318" s="0">
        <v>80.487472534179687</v>
      </c>
      <c r="V1318" s="0">
        <v>96.25</v>
      </c>
      <c r="W1318" s="0">
        <v>73.646247863769531</v>
      </c>
      <c r="X1318">
        <f t="shared" si="60"/>
        <v>31.961204986572266</v>
      </c>
      <c r="Y1318">
        <f t="shared" si="61"/>
        <v>27.329516601562499</v>
      </c>
      <c r="Z1318">
        <f t="shared" si="62"/>
        <v>4.6316873931884768</v>
      </c>
    </row>
    <row r="1319">
      <c r="A1319" t="s">
        <v>89</v>
      </c>
      <c r="B1319" t="s">
        <v>90</v>
      </c>
      <c r="C1319" t="s">
        <v>93</v>
      </c>
      <c r="D1319" t="s">
        <v>35</v>
      </c>
      <c r="E1319" t="s">
        <v>105</v>
      </c>
      <c r="F1319" s="0">
        <v>22</v>
      </c>
      <c r="G1319" s="0">
        <v>231.59956359863281</v>
      </c>
      <c r="H1319" s="0">
        <v>191.41940307617188</v>
      </c>
      <c r="I1319" s="0">
        <v>40.180160522460937</v>
      </c>
      <c r="J1319" s="0">
        <v>0.17348979413509369</v>
      </c>
      <c r="K1319" s="0">
        <v>29.08580207824707</v>
      </c>
      <c r="L1319" s="0">
        <v>35.640438079833984</v>
      </c>
      <c r="M1319" s="0">
        <v>40.180160522460937</v>
      </c>
      <c r="N1319" s="0">
        <v>44.719882965087891</v>
      </c>
      <c r="O1319" s="0">
        <v>51.274517059326172</v>
      </c>
      <c r="P1319" s="0">
        <v>25.940706253051758</v>
      </c>
      <c r="Q1319" s="0">
        <v>54.41961669921875</v>
      </c>
      <c r="R1319" s="0">
        <v>130</v>
      </c>
      <c r="S1319" s="0">
        <v>74.943191528320312</v>
      </c>
      <c r="T1319" s="0">
        <v>8.6569738388061523</v>
      </c>
      <c r="U1319" s="0">
        <v>80.487472534179687</v>
      </c>
      <c r="V1319" s="0">
        <v>96.25</v>
      </c>
      <c r="W1319" s="0">
        <v>72.853866577148437</v>
      </c>
      <c r="X1319">
        <f t="shared" si="60"/>
        <v>30.107943267822264</v>
      </c>
      <c r="Y1319">
        <f t="shared" si="61"/>
        <v>24.884522399902345</v>
      </c>
      <c r="Z1319">
        <f t="shared" si="62"/>
        <v>5.2234208679199217</v>
      </c>
    </row>
    <row r="1320">
      <c r="A1320" t="s">
        <v>89</v>
      </c>
      <c r="B1320" t="s">
        <v>90</v>
      </c>
      <c r="C1320" t="s">
        <v>93</v>
      </c>
      <c r="D1320" t="s">
        <v>35</v>
      </c>
      <c r="E1320" t="s">
        <v>105</v>
      </c>
      <c r="F1320" s="0">
        <v>23</v>
      </c>
      <c r="G1320" s="0">
        <v>202.00062561035156</v>
      </c>
      <c r="H1320" s="0">
        <v>177.69927978515625</v>
      </c>
      <c r="I1320" s="0">
        <v>24.301355361938477</v>
      </c>
      <c r="J1320" s="0">
        <v>0.12030337005853653</v>
      </c>
      <c r="K1320" s="0">
        <v>15.467000961303711</v>
      </c>
      <c r="L1320" s="0">
        <v>20.686408996582031</v>
      </c>
      <c r="M1320" s="0">
        <v>24.301355361938477</v>
      </c>
      <c r="N1320" s="0">
        <v>27.916301727294922</v>
      </c>
      <c r="O1320" s="0">
        <v>33.135711669921875</v>
      </c>
      <c r="P1320" s="0">
        <v>12.962583541870117</v>
      </c>
      <c r="Q1320" s="0">
        <v>35.640125274658203</v>
      </c>
      <c r="R1320" s="0">
        <v>130</v>
      </c>
      <c r="S1320" s="0">
        <v>47.520118713378906</v>
      </c>
      <c r="T1320" s="0">
        <v>6.8934836387634277</v>
      </c>
      <c r="U1320" s="0">
        <v>80.487472534179687</v>
      </c>
      <c r="V1320" s="0">
        <v>96.25</v>
      </c>
      <c r="W1320" s="0">
        <v>72.338539123535156</v>
      </c>
      <c r="X1320">
        <f t="shared" si="60"/>
        <v>26.260081329345702</v>
      </c>
      <c r="Y1320">
        <f t="shared" si="61"/>
        <v>23.100906372070312</v>
      </c>
      <c r="Z1320">
        <f t="shared" si="62"/>
        <v>3.1591761970520018</v>
      </c>
    </row>
    <row r="1321">
      <c r="A1321" t="s">
        <v>89</v>
      </c>
      <c r="B1321" t="s">
        <v>90</v>
      </c>
      <c r="C1321" t="s">
        <v>93</v>
      </c>
      <c r="D1321" t="s">
        <v>35</v>
      </c>
      <c r="E1321" t="s">
        <v>105</v>
      </c>
      <c r="F1321" s="0">
        <v>24</v>
      </c>
      <c r="G1321" s="0">
        <v>172.40611267089844</v>
      </c>
      <c r="H1321" s="0">
        <v>165.84298706054687</v>
      </c>
      <c r="I1321" s="0">
        <v>6.5631246566772461</v>
      </c>
      <c r="J1321" s="0">
        <v>0.038067817687988281</v>
      </c>
      <c r="K1321" s="0">
        <v>0.4816150963306427</v>
      </c>
      <c r="L1321" s="0">
        <v>4.074620246887207</v>
      </c>
      <c r="M1321" s="0">
        <v>6.5631246566772461</v>
      </c>
      <c r="N1321" s="0">
        <v>9.0516290664672852</v>
      </c>
      <c r="O1321" s="0">
        <v>12.644634246826172</v>
      </c>
      <c r="P1321" s="0">
        <v>-1.2424083948135376</v>
      </c>
      <c r="Q1321" s="0">
        <v>14.368658065795898</v>
      </c>
      <c r="R1321" s="0">
        <v>130</v>
      </c>
      <c r="S1321" s="0">
        <v>22.519079208374023</v>
      </c>
      <c r="T1321" s="0">
        <v>4.745427131652832</v>
      </c>
      <c r="U1321" s="0">
        <v>80.487472534179687</v>
      </c>
      <c r="V1321" s="0">
        <v>96.25</v>
      </c>
      <c r="W1321" s="0">
        <v>70.992240905761719</v>
      </c>
      <c r="X1321">
        <f t="shared" si="60"/>
        <v>22.412794647216796</v>
      </c>
      <c r="Y1321">
        <f t="shared" si="61"/>
        <v>21.559588317871093</v>
      </c>
      <c r="Z1321">
        <f t="shared" si="62"/>
        <v>0.85320620536804204</v>
      </c>
    </row>
    <row r="1322">
      <c r="A1322" t="s">
        <v>89</v>
      </c>
      <c r="B1322" t="s">
        <v>90</v>
      </c>
      <c r="C1322" t="s">
        <v>93</v>
      </c>
      <c r="D1322" t="s">
        <v>35</v>
      </c>
      <c r="E1322" t="s">
        <v>54</v>
      </c>
      <c r="F1322" s="0">
        <v>1</v>
      </c>
      <c r="G1322" s="0">
        <v>154.68734741210937</v>
      </c>
      <c r="H1322" s="0">
        <v>151.45632934570312</v>
      </c>
      <c r="I1322" s="0">
        <v>3.2310130596160889</v>
      </c>
      <c r="J1322" s="0">
        <v>0.020887378603219986</v>
      </c>
      <c r="K1322" s="0">
        <v>-2.2019574642181396</v>
      </c>
      <c r="L1322" s="0">
        <v>1.0078855752944946</v>
      </c>
      <c r="M1322" s="0">
        <v>3.2310130596160889</v>
      </c>
      <c r="N1322" s="0">
        <v>5.4541406631469727</v>
      </c>
      <c r="O1322" s="0">
        <v>8.6639833450317383</v>
      </c>
      <c r="P1322" s="0">
        <v>-3.7421290874481201</v>
      </c>
      <c r="Q1322" s="0">
        <v>10.204154968261719</v>
      </c>
      <c r="R1322" s="0">
        <v>130</v>
      </c>
      <c r="S1322" s="0">
        <v>17.972253799438477</v>
      </c>
      <c r="T1322" s="0">
        <v>4.2393693923950195</v>
      </c>
      <c r="U1322" s="0">
        <v>76.156005859375</v>
      </c>
      <c r="V1322" s="0">
        <v>96.449996948242188</v>
      </c>
      <c r="W1322" s="0">
        <v>69.780998229980469</v>
      </c>
      <c r="X1322">
        <f t="shared" si="60"/>
        <v>20.109355163574218</v>
      </c>
      <c r="Y1322">
        <f t="shared" si="61"/>
        <v>19.689322814941406</v>
      </c>
      <c r="Z1322">
        <f t="shared" si="62"/>
        <v>0.42003169775009153</v>
      </c>
    </row>
    <row r="1323">
      <c r="A1323" t="s">
        <v>89</v>
      </c>
      <c r="B1323" t="s">
        <v>90</v>
      </c>
      <c r="C1323" t="s">
        <v>93</v>
      </c>
      <c r="D1323" t="s">
        <v>35</v>
      </c>
      <c r="E1323" t="s">
        <v>54</v>
      </c>
      <c r="F1323" s="0">
        <v>2</v>
      </c>
      <c r="G1323" s="0">
        <v>148.82620239257812</v>
      </c>
      <c r="H1323" s="0">
        <v>147.53273010253906</v>
      </c>
      <c r="I1323" s="0">
        <v>1.2934763431549072</v>
      </c>
      <c r="J1323" s="0">
        <v>0.0086911870166659355</v>
      </c>
      <c r="K1323" s="0">
        <v>-3.8973252773284912</v>
      </c>
      <c r="L1323" s="0">
        <v>-0.83055764436721802</v>
      </c>
      <c r="M1323" s="0">
        <v>1.2934763431549072</v>
      </c>
      <c r="N1323" s="0">
        <v>3.4175102710723877</v>
      </c>
      <c r="O1323" s="0">
        <v>6.4842782020568848</v>
      </c>
      <c r="P1323" s="0">
        <v>-5.3688454627990723</v>
      </c>
      <c r="Q1323" s="0">
        <v>7.9557981491088867</v>
      </c>
      <c r="R1323" s="0">
        <v>130</v>
      </c>
      <c r="S1323" s="0">
        <v>16.405773162841797</v>
      </c>
      <c r="T1323" s="0">
        <v>4.0504040718078613</v>
      </c>
      <c r="U1323" s="0">
        <v>76.156005859375</v>
      </c>
      <c r="V1323" s="0">
        <v>96.449996948242188</v>
      </c>
      <c r="W1323" s="0">
        <v>69.281806945800781</v>
      </c>
      <c r="X1323">
        <f t="shared" si="60"/>
        <v>19.347406311035158</v>
      </c>
      <c r="Y1323">
        <f t="shared" si="61"/>
        <v>19.179254913330077</v>
      </c>
      <c r="Z1323">
        <f t="shared" si="62"/>
        <v>0.16815192461013795</v>
      </c>
    </row>
    <row r="1324">
      <c r="A1324" t="s">
        <v>89</v>
      </c>
      <c r="B1324" t="s">
        <v>90</v>
      </c>
      <c r="C1324" t="s">
        <v>93</v>
      </c>
      <c r="D1324" t="s">
        <v>35</v>
      </c>
      <c r="E1324" t="s">
        <v>54</v>
      </c>
      <c r="F1324" s="0">
        <v>3</v>
      </c>
      <c r="G1324" s="0">
        <v>143.80670166015625</v>
      </c>
      <c r="H1324" s="0">
        <v>144.694580078125</v>
      </c>
      <c r="I1324" s="0">
        <v>-0.88787215948104858</v>
      </c>
      <c r="J1324" s="0">
        <v>-0.0061740665696561337</v>
      </c>
      <c r="K1324" s="0">
        <v>-5.7282929420471191</v>
      </c>
      <c r="L1324" s="0">
        <v>-2.8685331344604492</v>
      </c>
      <c r="M1324" s="0">
        <v>-0.88787215948104858</v>
      </c>
      <c r="N1324" s="0">
        <v>1.0927888154983521</v>
      </c>
      <c r="O1324" s="0">
        <v>3.9525487422943115</v>
      </c>
      <c r="P1324" s="0">
        <v>-7.1004848480224609</v>
      </c>
      <c r="Q1324" s="0">
        <v>5.3247408866882324</v>
      </c>
      <c r="R1324" s="0">
        <v>130</v>
      </c>
      <c r="S1324" s="0">
        <v>14.265731811523437</v>
      </c>
      <c r="T1324" s="0">
        <v>3.7770004272460937</v>
      </c>
      <c r="U1324" s="0">
        <v>76.156005859375</v>
      </c>
      <c r="V1324" s="0">
        <v>96.449996948242188</v>
      </c>
      <c r="W1324" s="0">
        <v>68.717445373535156</v>
      </c>
      <c r="X1324">
        <f t="shared" si="60"/>
        <v>18.694871215820314</v>
      </c>
      <c r="Y1324">
        <f t="shared" si="61"/>
        <v>18.81029541015625</v>
      </c>
      <c r="Z1324">
        <f t="shared" si="62"/>
        <v>-0.11542338073253632</v>
      </c>
    </row>
    <row r="1325">
      <c r="A1325" t="s">
        <v>89</v>
      </c>
      <c r="B1325" t="s">
        <v>90</v>
      </c>
      <c r="C1325" t="s">
        <v>93</v>
      </c>
      <c r="D1325" t="s">
        <v>35</v>
      </c>
      <c r="E1325" t="s">
        <v>54</v>
      </c>
      <c r="F1325" s="0">
        <v>4</v>
      </c>
      <c r="G1325" s="0">
        <v>143.40890502929687</v>
      </c>
      <c r="H1325" s="0">
        <v>144.64450073242187</v>
      </c>
      <c r="I1325" s="0">
        <v>-1.2355942726135254</v>
      </c>
      <c r="J1325" s="0">
        <v>-0.0086158821359276772</v>
      </c>
      <c r="K1325" s="0">
        <v>-6.0954561233520508</v>
      </c>
      <c r="L1325" s="0">
        <v>-3.224210262298584</v>
      </c>
      <c r="M1325" s="0">
        <v>-1.2355942726135254</v>
      </c>
      <c r="N1325" s="0">
        <v>0.75302177667617798</v>
      </c>
      <c r="O1325" s="0">
        <v>3.624267578125</v>
      </c>
      <c r="P1325" s="0">
        <v>-7.4731593132019043</v>
      </c>
      <c r="Q1325" s="0">
        <v>5.0019707679748535</v>
      </c>
      <c r="R1325" s="0">
        <v>130</v>
      </c>
      <c r="S1325" s="0">
        <v>14.380556106567383</v>
      </c>
      <c r="T1325" s="0">
        <v>3.7921702861785889</v>
      </c>
      <c r="U1325" s="0">
        <v>76.156005859375</v>
      </c>
      <c r="V1325" s="0">
        <v>96.449996948242188</v>
      </c>
      <c r="W1325" s="0">
        <v>68.324295043945313</v>
      </c>
      <c r="X1325">
        <f t="shared" si="60"/>
        <v>18.643157653808593</v>
      </c>
      <c r="Y1325">
        <f t="shared" si="61"/>
        <v>18.803785095214845</v>
      </c>
      <c r="Z1325">
        <f t="shared" si="62"/>
        <v>-0.16062725543975831</v>
      </c>
    </row>
    <row r="1326">
      <c r="A1326" t="s">
        <v>89</v>
      </c>
      <c r="B1326" t="s">
        <v>90</v>
      </c>
      <c r="C1326" t="s">
        <v>93</v>
      </c>
      <c r="D1326" t="s">
        <v>35</v>
      </c>
      <c r="E1326" t="s">
        <v>54</v>
      </c>
      <c r="F1326" s="0">
        <v>5</v>
      </c>
      <c r="G1326" s="0">
        <v>148.21388244628906</v>
      </c>
      <c r="H1326" s="0">
        <v>146.71694946289062</v>
      </c>
      <c r="I1326" s="0">
        <v>1.4969323873519897</v>
      </c>
      <c r="J1326" s="0">
        <v>0.010099812410771847</v>
      </c>
      <c r="K1326" s="0">
        <v>-3.7638888359069824</v>
      </c>
      <c r="L1326" s="0">
        <v>-0.65575295686721802</v>
      </c>
      <c r="M1326" s="0">
        <v>1.4969323873519897</v>
      </c>
      <c r="N1326" s="0">
        <v>3.6496176719665527</v>
      </c>
      <c r="O1326" s="0">
        <v>6.7577533721923828</v>
      </c>
      <c r="P1326" s="0">
        <v>-5.2552585601806641</v>
      </c>
      <c r="Q1326" s="0">
        <v>8.2491235733032227</v>
      </c>
      <c r="R1326" s="0">
        <v>130</v>
      </c>
      <c r="S1326" s="0">
        <v>16.851356506347656</v>
      </c>
      <c r="T1326" s="0">
        <v>4.1050405502319336</v>
      </c>
      <c r="U1326" s="0">
        <v>76.156005859375</v>
      </c>
      <c r="V1326" s="0">
        <v>96.449996948242188</v>
      </c>
      <c r="W1326" s="0">
        <v>68.029388427734375</v>
      </c>
      <c r="X1326">
        <f t="shared" si="60"/>
        <v>19.26780471801758</v>
      </c>
      <c r="Y1326">
        <f t="shared" si="61"/>
        <v>19.073203430175781</v>
      </c>
      <c r="Z1326">
        <f t="shared" si="62"/>
        <v>0.19460121035575867</v>
      </c>
    </row>
    <row r="1327">
      <c r="A1327" t="s">
        <v>89</v>
      </c>
      <c r="B1327" t="s">
        <v>90</v>
      </c>
      <c r="C1327" t="s">
        <v>93</v>
      </c>
      <c r="D1327" t="s">
        <v>35</v>
      </c>
      <c r="E1327" t="s">
        <v>54</v>
      </c>
      <c r="F1327" s="0">
        <v>6</v>
      </c>
      <c r="G1327" s="0">
        <v>158.80351257324219</v>
      </c>
      <c r="H1327" s="0">
        <v>154.92826843261719</v>
      </c>
      <c r="I1327" s="0">
        <v>3.8752503395080566</v>
      </c>
      <c r="J1327" s="0">
        <v>0.0244027990847826</v>
      </c>
      <c r="K1327" s="0">
        <v>-1.4599772691726685</v>
      </c>
      <c r="L1327" s="0">
        <v>1.6921184062957764</v>
      </c>
      <c r="M1327" s="0">
        <v>3.8752503395080566</v>
      </c>
      <c r="N1327" s="0">
        <v>6.0583820343017578</v>
      </c>
      <c r="O1327" s="0">
        <v>9.2104778289794922</v>
      </c>
      <c r="P1327" s="0">
        <v>-2.972440242767334</v>
      </c>
      <c r="Q1327" s="0">
        <v>10.722940444946289</v>
      </c>
      <c r="R1327" s="0">
        <v>130</v>
      </c>
      <c r="S1327" s="0">
        <v>17.331401824951172</v>
      </c>
      <c r="T1327" s="0">
        <v>4.1631002426147461</v>
      </c>
      <c r="U1327" s="0">
        <v>76.156005859375</v>
      </c>
      <c r="V1327" s="0">
        <v>96.449996948242188</v>
      </c>
      <c r="W1327" s="0">
        <v>69.174873352050781</v>
      </c>
      <c r="X1327">
        <f t="shared" si="60"/>
        <v>20.644456634521486</v>
      </c>
      <c r="Y1327">
        <f t="shared" si="61"/>
        <v>20.140674896240235</v>
      </c>
      <c r="Z1327">
        <f t="shared" si="62"/>
        <v>0.50378254413604739</v>
      </c>
    </row>
    <row r="1328">
      <c r="A1328" t="s">
        <v>89</v>
      </c>
      <c r="B1328" t="s">
        <v>90</v>
      </c>
      <c r="C1328" t="s">
        <v>93</v>
      </c>
      <c r="D1328" t="s">
        <v>35</v>
      </c>
      <c r="E1328" t="s">
        <v>54</v>
      </c>
      <c r="F1328" s="0">
        <v>7</v>
      </c>
      <c r="G1328" s="0">
        <v>168.73886108398437</v>
      </c>
      <c r="H1328" s="0">
        <v>163.90046691894531</v>
      </c>
      <c r="I1328" s="0">
        <v>4.8383979797363281</v>
      </c>
      <c r="J1328" s="0">
        <v>0.028673881664872169</v>
      </c>
      <c r="K1328" s="0">
        <v>-0.31047916412353516</v>
      </c>
      <c r="L1328" s="0">
        <v>2.7315192222595215</v>
      </c>
      <c r="M1328" s="0">
        <v>4.8383979797363281</v>
      </c>
      <c r="N1328" s="0">
        <v>6.9452767372131348</v>
      </c>
      <c r="O1328" s="0">
        <v>9.9872751235961914</v>
      </c>
      <c r="P1328" s="0">
        <v>-1.7701143026351929</v>
      </c>
      <c r="Q1328" s="0">
        <v>11.44690990447998</v>
      </c>
      <c r="R1328" s="0">
        <v>130</v>
      </c>
      <c r="S1328" s="0">
        <v>16.141836166381836</v>
      </c>
      <c r="T1328" s="0">
        <v>4.0176901817321777</v>
      </c>
      <c r="U1328" s="0">
        <v>76.156005859375</v>
      </c>
      <c r="V1328" s="0">
        <v>96.449996948242188</v>
      </c>
      <c r="W1328" s="0">
        <v>73.151962280273438</v>
      </c>
      <c r="X1328">
        <f t="shared" si="60"/>
        <v>21.93605194091797</v>
      </c>
      <c r="Y1328">
        <f t="shared" si="61"/>
        <v>21.307060699462891</v>
      </c>
      <c r="Z1328">
        <f t="shared" si="62"/>
        <v>0.62899173736572267</v>
      </c>
    </row>
    <row r="1329">
      <c r="A1329" t="s">
        <v>89</v>
      </c>
      <c r="B1329" t="s">
        <v>90</v>
      </c>
      <c r="C1329" t="s">
        <v>93</v>
      </c>
      <c r="D1329" t="s">
        <v>35</v>
      </c>
      <c r="E1329" t="s">
        <v>54</v>
      </c>
      <c r="F1329" s="0">
        <v>8</v>
      </c>
      <c r="G1329" s="0">
        <v>179.72053527832031</v>
      </c>
      <c r="H1329" s="0">
        <v>175.93064880371094</v>
      </c>
      <c r="I1329" s="0">
        <v>3.789886474609375</v>
      </c>
      <c r="J1329" s="0">
        <v>0.021087665110826492</v>
      </c>
      <c r="K1329" s="0">
        <v>-0.95059764385223389</v>
      </c>
      <c r="L1329" s="0">
        <v>1.8501187562942505</v>
      </c>
      <c r="M1329" s="0">
        <v>3.789886474609375</v>
      </c>
      <c r="N1329" s="0">
        <v>5.7296543121337891</v>
      </c>
      <c r="O1329" s="0">
        <v>8.5303707122802734</v>
      </c>
      <c r="P1329" s="0">
        <v>-2.2944591045379639</v>
      </c>
      <c r="Q1329" s="0">
        <v>9.874232292175293</v>
      </c>
      <c r="R1329" s="0">
        <v>130</v>
      </c>
      <c r="S1329" s="0">
        <v>13.682744026184082</v>
      </c>
      <c r="T1329" s="0">
        <v>3.6990194320678711</v>
      </c>
      <c r="U1329" s="0">
        <v>76.156005859375</v>
      </c>
      <c r="V1329" s="0">
        <v>96.449996948242188</v>
      </c>
      <c r="W1329" s="0">
        <v>77.779518127441406</v>
      </c>
      <c r="X1329">
        <f t="shared" si="60"/>
        <v>23.36366958618164</v>
      </c>
      <c r="Y1329">
        <f t="shared" si="61"/>
        <v>22.870984344482423</v>
      </c>
      <c r="Z1329">
        <f t="shared" si="62"/>
        <v>0.49268524169921873</v>
      </c>
    </row>
    <row r="1330">
      <c r="A1330" t="s">
        <v>89</v>
      </c>
      <c r="B1330" t="s">
        <v>90</v>
      </c>
      <c r="C1330" t="s">
        <v>93</v>
      </c>
      <c r="D1330" t="s">
        <v>35</v>
      </c>
      <c r="E1330" t="s">
        <v>54</v>
      </c>
      <c r="F1330" s="0">
        <v>9</v>
      </c>
      <c r="G1330" s="0">
        <v>197.08598327636719</v>
      </c>
      <c r="H1330" s="0">
        <v>193.09196472167969</v>
      </c>
      <c r="I1330" s="0">
        <v>3.9940221309661865</v>
      </c>
      <c r="J1330" s="0">
        <v>0.020265378057956696</v>
      </c>
      <c r="K1330" s="0">
        <v>-1.2148770093917847</v>
      </c>
      <c r="L1330" s="0">
        <v>1.862582802772522</v>
      </c>
      <c r="M1330" s="0">
        <v>3.9940221309661865</v>
      </c>
      <c r="N1330" s="0">
        <v>6.1254615783691406</v>
      </c>
      <c r="O1330" s="0">
        <v>9.2029209136962891</v>
      </c>
      <c r="P1330" s="0">
        <v>-2.6915276050567627</v>
      </c>
      <c r="Q1330" s="0">
        <v>10.679572105407715</v>
      </c>
      <c r="R1330" s="0">
        <v>130</v>
      </c>
      <c r="S1330" s="0">
        <v>16.520366668701172</v>
      </c>
      <c r="T1330" s="0">
        <v>4.0645256042480469</v>
      </c>
      <c r="U1330" s="0">
        <v>76.156005859375</v>
      </c>
      <c r="V1330" s="0">
        <v>96.449996948242188</v>
      </c>
      <c r="W1330" s="0">
        <v>82.053726196289063</v>
      </c>
      <c r="X1330">
        <f t="shared" si="60"/>
        <v>25.621177825927735</v>
      </c>
      <c r="Y1330">
        <f t="shared" si="61"/>
        <v>25.101955413818359</v>
      </c>
      <c r="Z1330">
        <f t="shared" si="62"/>
        <v>0.51922287702560421</v>
      </c>
    </row>
    <row r="1331">
      <c r="A1331" t="s">
        <v>89</v>
      </c>
      <c r="B1331" t="s">
        <v>90</v>
      </c>
      <c r="C1331" t="s">
        <v>93</v>
      </c>
      <c r="D1331" t="s">
        <v>35</v>
      </c>
      <c r="E1331" t="s">
        <v>54</v>
      </c>
      <c r="F1331" s="0">
        <v>10</v>
      </c>
      <c r="G1331" s="0">
        <v>214.60226440429687</v>
      </c>
      <c r="H1331" s="0">
        <v>206.98345947265625</v>
      </c>
      <c r="I1331" s="0">
        <v>7.6187996864318848</v>
      </c>
      <c r="J1331" s="0">
        <v>0.035501953214406967</v>
      </c>
      <c r="K1331" s="0">
        <v>2.3178775310516357</v>
      </c>
      <c r="L1331" s="0">
        <v>5.4497051239013672</v>
      </c>
      <c r="M1331" s="0">
        <v>7.6187996864318848</v>
      </c>
      <c r="N1331" s="0">
        <v>9.7878942489624023</v>
      </c>
      <c r="O1331" s="0">
        <v>12.919721603393555</v>
      </c>
      <c r="P1331" s="0">
        <v>0.81513971090316772</v>
      </c>
      <c r="Q1331" s="0">
        <v>14.422459602355957</v>
      </c>
      <c r="R1331" s="0">
        <v>130</v>
      </c>
      <c r="S1331" s="0">
        <v>17.10923957824707</v>
      </c>
      <c r="T1331" s="0">
        <v>4.1363315582275391</v>
      </c>
      <c r="U1331" s="0">
        <v>76.156005859375</v>
      </c>
      <c r="V1331" s="0">
        <v>96.449996948242188</v>
      </c>
      <c r="W1331" s="0">
        <v>84.29254150390625</v>
      </c>
      <c r="X1331">
        <f t="shared" si="60"/>
        <v>27.898294372558595</v>
      </c>
      <c r="Y1331">
        <f t="shared" si="61"/>
        <v>26.907849731445314</v>
      </c>
      <c r="Z1331">
        <f t="shared" si="62"/>
        <v>0.99044395923614503</v>
      </c>
    </row>
    <row r="1332">
      <c r="A1332" t="s">
        <v>89</v>
      </c>
      <c r="B1332" t="s">
        <v>90</v>
      </c>
      <c r="C1332" t="s">
        <v>93</v>
      </c>
      <c r="D1332" t="s">
        <v>35</v>
      </c>
      <c r="E1332" t="s">
        <v>54</v>
      </c>
      <c r="F1332" s="0">
        <v>11</v>
      </c>
      <c r="G1332" s="0">
        <v>221.92877197265625</v>
      </c>
      <c r="H1332" s="0">
        <v>206.49545288085937</v>
      </c>
      <c r="I1332" s="0">
        <v>15.433317184448242</v>
      </c>
      <c r="J1332" s="0">
        <v>0.069541759788990021</v>
      </c>
      <c r="K1332" s="0">
        <v>9.6979999542236328</v>
      </c>
      <c r="L1332" s="0">
        <v>13.086471557617188</v>
      </c>
      <c r="M1332" s="0">
        <v>15.433317184448242</v>
      </c>
      <c r="N1332" s="0">
        <v>17.780162811279297</v>
      </c>
      <c r="O1332" s="0">
        <v>21.168634414672852</v>
      </c>
      <c r="P1332" s="0">
        <v>8.072117805480957</v>
      </c>
      <c r="Q1332" s="0">
        <v>22.794517517089844</v>
      </c>
      <c r="R1332" s="0">
        <v>130</v>
      </c>
      <c r="S1332" s="0">
        <v>20.028234481811523</v>
      </c>
      <c r="T1332" s="0">
        <v>4.4752917289733887</v>
      </c>
      <c r="U1332" s="0">
        <v>76.156005859375</v>
      </c>
      <c r="V1332" s="0">
        <v>96.449996948242188</v>
      </c>
      <c r="W1332" s="0">
        <v>85.433174133300781</v>
      </c>
      <c r="X1332">
        <f t="shared" si="60"/>
        <v>28.850740356445314</v>
      </c>
      <c r="Y1332">
        <f t="shared" si="61"/>
        <v>26.844408874511718</v>
      </c>
      <c r="Z1332">
        <f t="shared" si="62"/>
        <v>2.0063312339782713</v>
      </c>
    </row>
    <row r="1333">
      <c r="A1333" t="s">
        <v>89</v>
      </c>
      <c r="B1333" t="s">
        <v>90</v>
      </c>
      <c r="C1333" t="s">
        <v>93</v>
      </c>
      <c r="D1333" t="s">
        <v>35</v>
      </c>
      <c r="E1333" t="s">
        <v>54</v>
      </c>
      <c r="F1333" s="0">
        <v>12</v>
      </c>
      <c r="G1333" s="0">
        <v>227.24302673339844</v>
      </c>
      <c r="H1333" s="0">
        <v>176.17153930664062</v>
      </c>
      <c r="I1333" s="0">
        <v>51.071495056152344</v>
      </c>
      <c r="J1333" s="0">
        <v>0.22474394738674164</v>
      </c>
      <c r="K1333" s="0">
        <v>40.652641296386719</v>
      </c>
      <c r="L1333" s="0">
        <v>46.808185577392578</v>
      </c>
      <c r="M1333" s="0">
        <v>51.071495056152344</v>
      </c>
      <c r="N1333" s="0">
        <v>55.334804534912109</v>
      </c>
      <c r="O1333" s="0">
        <v>61.490348815917969</v>
      </c>
      <c r="P1333" s="0">
        <v>37.699039459228516</v>
      </c>
      <c r="Q1333" s="0">
        <v>64.443954467773438</v>
      </c>
      <c r="R1333" s="0">
        <v>130</v>
      </c>
      <c r="S1333" s="0">
        <v>66.094879150390625</v>
      </c>
      <c r="T1333" s="0">
        <v>8.1298761367797852</v>
      </c>
      <c r="U1333" s="0">
        <v>76.156005859375</v>
      </c>
      <c r="V1333" s="0">
        <v>96.449996948242188</v>
      </c>
      <c r="W1333" s="0">
        <v>85.499847412109375</v>
      </c>
      <c r="X1333">
        <f t="shared" si="60"/>
        <v>29.541593475341799</v>
      </c>
      <c r="Y1333">
        <f t="shared" si="61"/>
        <v>22.90230010986328</v>
      </c>
      <c r="Z1333">
        <f t="shared" si="62"/>
        <v>6.6392943572998044</v>
      </c>
    </row>
    <row r="1334">
      <c r="A1334" t="s">
        <v>89</v>
      </c>
      <c r="B1334" t="s">
        <v>90</v>
      </c>
      <c r="C1334" t="s">
        <v>93</v>
      </c>
      <c r="D1334" t="s">
        <v>35</v>
      </c>
      <c r="E1334" t="s">
        <v>54</v>
      </c>
      <c r="F1334" s="0">
        <v>13</v>
      </c>
      <c r="G1334" s="0">
        <v>229.84614562988281</v>
      </c>
      <c r="H1334" s="0">
        <v>176.90533447265625</v>
      </c>
      <c r="I1334" s="0">
        <v>52.940803527832031</v>
      </c>
      <c r="J1334" s="0">
        <v>0.23033148050308228</v>
      </c>
      <c r="K1334" s="0">
        <v>42.169715881347656</v>
      </c>
      <c r="L1334" s="0">
        <v>48.533359527587891</v>
      </c>
      <c r="M1334" s="0">
        <v>52.940803527832031</v>
      </c>
      <c r="N1334" s="0">
        <v>57.348247528076172</v>
      </c>
      <c r="O1334" s="0">
        <v>63.711891174316406</v>
      </c>
      <c r="P1334" s="0">
        <v>39.116260528564453</v>
      </c>
      <c r="Q1334" s="0">
        <v>66.765342712402344</v>
      </c>
      <c r="R1334" s="0">
        <v>130</v>
      </c>
      <c r="S1334" s="0">
        <v>70.639396667480469</v>
      </c>
      <c r="T1334" s="0">
        <v>8.4047250747680664</v>
      </c>
      <c r="U1334" s="0">
        <v>76.156005859375</v>
      </c>
      <c r="V1334" s="0">
        <v>96.449996948242188</v>
      </c>
      <c r="W1334" s="0">
        <v>84.899894714355469</v>
      </c>
      <c r="X1334">
        <f t="shared" si="60"/>
        <v>29.879998931884767</v>
      </c>
      <c r="Y1334">
        <f t="shared" si="61"/>
        <v>22.997693481445314</v>
      </c>
      <c r="Z1334">
        <f t="shared" si="62"/>
        <v>6.8823044586181643</v>
      </c>
    </row>
    <row r="1335">
      <c r="A1335" t="s">
        <v>89</v>
      </c>
      <c r="B1335" t="s">
        <v>90</v>
      </c>
      <c r="C1335" t="s">
        <v>93</v>
      </c>
      <c r="D1335" t="s">
        <v>35</v>
      </c>
      <c r="E1335" t="s">
        <v>54</v>
      </c>
      <c r="F1335" s="0">
        <v>14</v>
      </c>
      <c r="G1335" s="0">
        <v>235.92840576171875</v>
      </c>
      <c r="H1335" s="0">
        <v>179.61962890625</v>
      </c>
      <c r="I1335" s="0">
        <v>56.308784484863281</v>
      </c>
      <c r="J1335" s="0">
        <v>0.23866894841194153</v>
      </c>
      <c r="K1335" s="0">
        <v>45.380462646484375</v>
      </c>
      <c r="L1335" s="0">
        <v>51.837001800537109</v>
      </c>
      <c r="M1335" s="0">
        <v>56.308784484863281</v>
      </c>
      <c r="N1335" s="0">
        <v>60.780567169189453</v>
      </c>
      <c r="O1335" s="0">
        <v>67.237106323242187</v>
      </c>
      <c r="P1335" s="0">
        <v>42.282432556152344</v>
      </c>
      <c r="Q1335" s="0">
        <v>70.335136413574219</v>
      </c>
      <c r="R1335" s="0">
        <v>130</v>
      </c>
      <c r="S1335" s="0">
        <v>72.716827392578125</v>
      </c>
      <c r="T1335" s="0">
        <v>8.5274162292480469</v>
      </c>
      <c r="U1335" s="0">
        <v>76.156005859375</v>
      </c>
      <c r="V1335" s="0">
        <v>96.449996948242188</v>
      </c>
      <c r="W1335" s="0">
        <v>84.940780639648438</v>
      </c>
      <c r="X1335">
        <f t="shared" si="60"/>
        <v>30.670692749023438</v>
      </c>
      <c r="Y1335">
        <f t="shared" si="61"/>
        <v>23.3505517578125</v>
      </c>
      <c r="Z1335">
        <f t="shared" si="62"/>
        <v>7.3201419830322267</v>
      </c>
    </row>
    <row r="1336">
      <c r="A1336" t="s">
        <v>89</v>
      </c>
      <c r="B1336" t="s">
        <v>90</v>
      </c>
      <c r="C1336" t="s">
        <v>93</v>
      </c>
      <c r="D1336" t="s">
        <v>35</v>
      </c>
      <c r="E1336" t="s">
        <v>54</v>
      </c>
      <c r="F1336" s="0">
        <v>15</v>
      </c>
      <c r="G1336" s="0">
        <v>237.08816528320312</v>
      </c>
      <c r="H1336" s="0">
        <v>179.46759033203125</v>
      </c>
      <c r="I1336" s="0">
        <v>57.620571136474609</v>
      </c>
      <c r="J1336" s="0">
        <v>0.24303436279296875</v>
      </c>
      <c r="K1336" s="0">
        <v>46.648101806640625</v>
      </c>
      <c r="L1336" s="0">
        <v>53.130725860595703</v>
      </c>
      <c r="M1336" s="0">
        <v>57.620571136474609</v>
      </c>
      <c r="N1336" s="0">
        <v>62.110416412353516</v>
      </c>
      <c r="O1336" s="0">
        <v>68.593040466308594</v>
      </c>
      <c r="P1336" s="0">
        <v>43.537559509277344</v>
      </c>
      <c r="Q1336" s="0">
        <v>71.703582763671875</v>
      </c>
      <c r="R1336" s="0">
        <v>130</v>
      </c>
      <c r="S1336" s="0">
        <v>73.30548095703125</v>
      </c>
      <c r="T1336" s="0">
        <v>8.5618619918823242</v>
      </c>
      <c r="U1336" s="0">
        <v>76.156005859375</v>
      </c>
      <c r="V1336" s="0">
        <v>96.449996948242188</v>
      </c>
      <c r="W1336" s="0">
        <v>84.607559204101563</v>
      </c>
      <c r="X1336">
        <f t="shared" si="60"/>
        <v>30.821461486816407</v>
      </c>
      <c r="Y1336">
        <f t="shared" si="61"/>
        <v>23.330786743164062</v>
      </c>
      <c r="Z1336">
        <f t="shared" si="62"/>
        <v>7.4906742477416994</v>
      </c>
    </row>
    <row r="1337">
      <c r="A1337" t="s">
        <v>89</v>
      </c>
      <c r="B1337" t="s">
        <v>90</v>
      </c>
      <c r="C1337" t="s">
        <v>93</v>
      </c>
      <c r="D1337" t="s">
        <v>35</v>
      </c>
      <c r="E1337" t="s">
        <v>54</v>
      </c>
      <c r="F1337" s="0">
        <v>16</v>
      </c>
      <c r="G1337" s="0">
        <v>235.54946899414062</v>
      </c>
      <c r="H1337" s="0">
        <v>176.79940795898437</v>
      </c>
      <c r="I1337" s="0">
        <v>58.750057220458984</v>
      </c>
      <c r="J1337" s="0">
        <v>0.24941706657409668</v>
      </c>
      <c r="K1337" s="0">
        <v>47.862339019775391</v>
      </c>
      <c r="L1337" s="0">
        <v>54.294891357421875</v>
      </c>
      <c r="M1337" s="0">
        <v>58.750057220458984</v>
      </c>
      <c r="N1337" s="0">
        <v>63.205223083496094</v>
      </c>
      <c r="O1337" s="0">
        <v>69.637771606445313</v>
      </c>
      <c r="P1337" s="0">
        <v>44.775825500488281</v>
      </c>
      <c r="Q1337" s="0">
        <v>72.724288940429687</v>
      </c>
      <c r="R1337" s="0">
        <v>130</v>
      </c>
      <c r="S1337" s="0">
        <v>72.177436828613281</v>
      </c>
      <c r="T1337" s="0">
        <v>8.4957304000854492</v>
      </c>
      <c r="U1337" s="0">
        <v>76.156005859375</v>
      </c>
      <c r="V1337" s="0">
        <v>96.449996948242188</v>
      </c>
      <c r="W1337" s="0">
        <v>82.898727416992188</v>
      </c>
      <c r="X1337">
        <f t="shared" si="60"/>
        <v>30.621430969238283</v>
      </c>
      <c r="Y1337">
        <f t="shared" si="61"/>
        <v>22.983923034667967</v>
      </c>
      <c r="Z1337">
        <f t="shared" si="62"/>
        <v>7.637507438659668</v>
      </c>
    </row>
    <row r="1338">
      <c r="A1338" t="s">
        <v>89</v>
      </c>
      <c r="B1338" t="s">
        <v>90</v>
      </c>
      <c r="C1338" t="s">
        <v>93</v>
      </c>
      <c r="D1338" t="s">
        <v>35</v>
      </c>
      <c r="E1338" t="s">
        <v>54</v>
      </c>
      <c r="F1338" s="0">
        <v>17</v>
      </c>
      <c r="G1338" s="0">
        <v>228.69207763671875</v>
      </c>
      <c r="H1338" s="0">
        <v>170.55363464355469</v>
      </c>
      <c r="I1338" s="0">
        <v>58.138446807861328</v>
      </c>
      <c r="J1338" s="0">
        <v>0.25422152876853943</v>
      </c>
      <c r="K1338" s="0">
        <v>47.35174560546875</v>
      </c>
      <c r="L1338" s="0">
        <v>53.724617004394531</v>
      </c>
      <c r="M1338" s="0">
        <v>58.138446807861328</v>
      </c>
      <c r="N1338" s="0">
        <v>62.552276611328125</v>
      </c>
      <c r="O1338" s="0">
        <v>68.925148010253906</v>
      </c>
      <c r="P1338" s="0">
        <v>44.293865203857422</v>
      </c>
      <c r="Q1338" s="0">
        <v>71.9830322265625</v>
      </c>
      <c r="R1338" s="0">
        <v>130</v>
      </c>
      <c r="S1338" s="0">
        <v>70.844352722167969</v>
      </c>
      <c r="T1338" s="0">
        <v>8.4169082641601562</v>
      </c>
      <c r="U1338" s="0">
        <v>76.156005859375</v>
      </c>
      <c r="V1338" s="0">
        <v>96.449996948242188</v>
      </c>
      <c r="W1338" s="0">
        <v>80.490005493164063</v>
      </c>
      <c r="X1338">
        <f t="shared" si="60"/>
        <v>29.729970092773438</v>
      </c>
      <c r="Y1338">
        <f t="shared" si="61"/>
        <v>22.171972503662108</v>
      </c>
      <c r="Z1338">
        <f t="shared" si="62"/>
        <v>7.557998085021973</v>
      </c>
    </row>
    <row r="1339">
      <c r="A1339" t="s">
        <v>89</v>
      </c>
      <c r="B1339" t="s">
        <v>90</v>
      </c>
      <c r="C1339" t="s">
        <v>93</v>
      </c>
      <c r="D1339" t="s">
        <v>35</v>
      </c>
      <c r="E1339" t="s">
        <v>54</v>
      </c>
      <c r="F1339" s="0">
        <v>18</v>
      </c>
      <c r="G1339" s="0">
        <v>221.94073486328125</v>
      </c>
      <c r="H1339" s="0">
        <v>163.16618347167969</v>
      </c>
      <c r="I1339" s="0">
        <v>58.774551391601563</v>
      </c>
      <c r="J1339" s="0">
        <v>0.26482093334197998</v>
      </c>
      <c r="K1339" s="0">
        <v>48.124027252197266</v>
      </c>
      <c r="L1339" s="0">
        <v>54.41644287109375</v>
      </c>
      <c r="M1339" s="0">
        <v>58.774551391601563</v>
      </c>
      <c r="N1339" s="0">
        <v>63.132659912109375</v>
      </c>
      <c r="O1339" s="0">
        <v>69.425079345703125</v>
      </c>
      <c r="P1339" s="0">
        <v>45.104751586914063</v>
      </c>
      <c r="Q1339" s="0">
        <v>72.444351196289062</v>
      </c>
      <c r="R1339" s="0">
        <v>130</v>
      </c>
      <c r="S1339" s="0">
        <v>69.066886901855469</v>
      </c>
      <c r="T1339" s="0">
        <v>8.3106489181518555</v>
      </c>
      <c r="U1339" s="0">
        <v>76.156005859375</v>
      </c>
      <c r="V1339" s="0">
        <v>96.449996948242188</v>
      </c>
      <c r="W1339" s="0">
        <v>78.007408142089844</v>
      </c>
      <c r="X1339">
        <f t="shared" si="60"/>
        <v>28.852295532226563</v>
      </c>
      <c r="Y1339">
        <f t="shared" si="61"/>
        <v>21.211603851318358</v>
      </c>
      <c r="Z1339">
        <f t="shared" si="62"/>
        <v>7.6406916809082031</v>
      </c>
    </row>
    <row r="1340">
      <c r="A1340" t="s">
        <v>89</v>
      </c>
      <c r="B1340" t="s">
        <v>90</v>
      </c>
      <c r="C1340" t="s">
        <v>93</v>
      </c>
      <c r="D1340" t="s">
        <v>35</v>
      </c>
      <c r="E1340" t="s">
        <v>54</v>
      </c>
      <c r="F1340" s="0">
        <v>19</v>
      </c>
      <c r="G1340" s="0">
        <v>221.85568237304688</v>
      </c>
      <c r="H1340" s="0">
        <v>182.37518310546875</v>
      </c>
      <c r="I1340" s="0">
        <v>39.480491638183594</v>
      </c>
      <c r="J1340" s="0">
        <v>0.17795573174953461</v>
      </c>
      <c r="K1340" s="0">
        <v>30.263114929199219</v>
      </c>
      <c r="L1340" s="0">
        <v>35.708816528320312</v>
      </c>
      <c r="M1340" s="0">
        <v>39.480491638183594</v>
      </c>
      <c r="N1340" s="0">
        <v>43.252166748046875</v>
      </c>
      <c r="O1340" s="0">
        <v>48.697868347167969</v>
      </c>
      <c r="P1340" s="0">
        <v>27.650117874145508</v>
      </c>
      <c r="Q1340" s="0">
        <v>51.310867309570313</v>
      </c>
      <c r="R1340" s="0">
        <v>130</v>
      </c>
      <c r="S1340" s="0">
        <v>51.730003356933594</v>
      </c>
      <c r="T1340" s="0">
        <v>7.192357063293457</v>
      </c>
      <c r="U1340" s="0">
        <v>76.156005859375</v>
      </c>
      <c r="V1340" s="0">
        <v>96.449996948242188</v>
      </c>
      <c r="W1340" s="0">
        <v>75.487815856933594</v>
      </c>
      <c r="X1340">
        <f t="shared" si="60"/>
        <v>28.841238708496093</v>
      </c>
      <c r="Y1340">
        <f t="shared" si="61"/>
        <v>23.708773803710937</v>
      </c>
      <c r="Z1340">
        <f t="shared" si="62"/>
        <v>5.1324639129638676</v>
      </c>
    </row>
    <row r="1341">
      <c r="A1341" t="s">
        <v>89</v>
      </c>
      <c r="B1341" t="s">
        <v>90</v>
      </c>
      <c r="C1341" t="s">
        <v>93</v>
      </c>
      <c r="D1341" t="s">
        <v>35</v>
      </c>
      <c r="E1341" t="s">
        <v>54</v>
      </c>
      <c r="F1341" s="0">
        <v>20</v>
      </c>
      <c r="G1341" s="0">
        <v>220.14021301269531</v>
      </c>
      <c r="H1341" s="0">
        <v>198.01214599609375</v>
      </c>
      <c r="I1341" s="0">
        <v>22.128067016601563</v>
      </c>
      <c r="J1341" s="0">
        <v>0.10051806271076202</v>
      </c>
      <c r="K1341" s="0">
        <v>15.279990196228027</v>
      </c>
      <c r="L1341" s="0">
        <v>19.325889587402344</v>
      </c>
      <c r="M1341" s="0">
        <v>22.128067016601563</v>
      </c>
      <c r="N1341" s="0">
        <v>24.930244445800781</v>
      </c>
      <c r="O1341" s="0">
        <v>28.976144790649414</v>
      </c>
      <c r="P1341" s="0">
        <v>13.338654518127441</v>
      </c>
      <c r="Q1341" s="0">
        <v>30.917478561401367</v>
      </c>
      <c r="R1341" s="0">
        <v>130</v>
      </c>
      <c r="S1341" s="0">
        <v>28.553878784179687</v>
      </c>
      <c r="T1341" s="0">
        <v>5.3435831069946289</v>
      </c>
      <c r="U1341" s="0">
        <v>76.156005859375</v>
      </c>
      <c r="V1341" s="0">
        <v>96.449996948242188</v>
      </c>
      <c r="W1341" s="0">
        <v>73.767631530761719</v>
      </c>
      <c r="X1341">
        <f t="shared" si="60"/>
        <v>28.618227691650389</v>
      </c>
      <c r="Y1341">
        <f t="shared" si="61"/>
        <v>25.741578979492189</v>
      </c>
      <c r="Z1341">
        <f t="shared" si="62"/>
        <v>2.8766487121582029</v>
      </c>
    </row>
    <row r="1342">
      <c r="A1342" t="s">
        <v>89</v>
      </c>
      <c r="B1342" t="s">
        <v>90</v>
      </c>
      <c r="C1342" t="s">
        <v>93</v>
      </c>
      <c r="D1342" t="s">
        <v>35</v>
      </c>
      <c r="E1342" t="s">
        <v>54</v>
      </c>
      <c r="F1342" s="0">
        <v>21</v>
      </c>
      <c r="G1342" s="0">
        <v>211.1614990234375</v>
      </c>
      <c r="H1342" s="0">
        <v>195.05427551269531</v>
      </c>
      <c r="I1342" s="0">
        <v>16.107221603393555</v>
      </c>
      <c r="J1342" s="0">
        <v>0.076279155910015106</v>
      </c>
      <c r="K1342" s="0">
        <v>9.4552526473999023</v>
      </c>
      <c r="L1342" s="0">
        <v>13.385290145874023</v>
      </c>
      <c r="M1342" s="0">
        <v>16.107221603393555</v>
      </c>
      <c r="N1342" s="0">
        <v>18.829153060913086</v>
      </c>
      <c r="O1342" s="0">
        <v>22.759189605712891</v>
      </c>
      <c r="P1342" s="0">
        <v>7.569511890411377</v>
      </c>
      <c r="Q1342" s="0">
        <v>24.644931793212891</v>
      </c>
      <c r="R1342" s="0">
        <v>130</v>
      </c>
      <c r="S1342" s="0">
        <v>26.941904067993164</v>
      </c>
      <c r="T1342" s="0">
        <v>5.190558910369873</v>
      </c>
      <c r="U1342" s="0">
        <v>76.156005859375</v>
      </c>
      <c r="V1342" s="0">
        <v>96.449996948242188</v>
      </c>
      <c r="W1342" s="0">
        <v>71.903297424316406</v>
      </c>
      <c r="X1342">
        <f t="shared" si="60"/>
        <v>27.450994873046874</v>
      </c>
      <c r="Y1342">
        <f t="shared" si="61"/>
        <v>25.357055816650391</v>
      </c>
      <c r="Z1342">
        <f t="shared" si="62"/>
        <v>2.0939388084411621</v>
      </c>
    </row>
    <row r="1343">
      <c r="A1343" t="s">
        <v>89</v>
      </c>
      <c r="B1343" t="s">
        <v>90</v>
      </c>
      <c r="C1343" t="s">
        <v>93</v>
      </c>
      <c r="D1343" t="s">
        <v>35</v>
      </c>
      <c r="E1343" t="s">
        <v>54</v>
      </c>
      <c r="F1343" s="0">
        <v>22</v>
      </c>
      <c r="G1343" s="0">
        <v>198.37583923339844</v>
      </c>
      <c r="H1343" s="0">
        <v>182.2967529296875</v>
      </c>
      <c r="I1343" s="0">
        <v>16.079082489013672</v>
      </c>
      <c r="J1343" s="0">
        <v>0.081053629517555237</v>
      </c>
      <c r="K1343" s="0">
        <v>9.7093324661254883</v>
      </c>
      <c r="L1343" s="0">
        <v>13.47263240814209</v>
      </c>
      <c r="M1343" s="0">
        <v>16.079082489013672</v>
      </c>
      <c r="N1343" s="0">
        <v>18.68553352355957</v>
      </c>
      <c r="O1343" s="0">
        <v>22.448833465576172</v>
      </c>
      <c r="P1343" s="0">
        <v>7.9035964012145996</v>
      </c>
      <c r="Q1343" s="0">
        <v>24.254568099975586</v>
      </c>
      <c r="R1343" s="0">
        <v>130</v>
      </c>
      <c r="S1343" s="0">
        <v>24.704303741455078</v>
      </c>
      <c r="T1343" s="0">
        <v>4.9703426361083984</v>
      </c>
      <c r="U1343" s="0">
        <v>76.156005859375</v>
      </c>
      <c r="V1343" s="0">
        <v>96.449996948242188</v>
      </c>
      <c r="W1343" s="0">
        <v>70.65570068359375</v>
      </c>
      <c r="X1343">
        <f t="shared" si="60"/>
        <v>25.788859100341796</v>
      </c>
      <c r="Y1343">
        <f t="shared" si="61"/>
        <v>23.698577880859375</v>
      </c>
      <c r="Z1343">
        <f t="shared" si="62"/>
        <v>2.0902807235717775</v>
      </c>
    </row>
    <row r="1344">
      <c r="A1344" t="s">
        <v>89</v>
      </c>
      <c r="B1344" t="s">
        <v>90</v>
      </c>
      <c r="C1344" t="s">
        <v>93</v>
      </c>
      <c r="D1344" t="s">
        <v>35</v>
      </c>
      <c r="E1344" t="s">
        <v>54</v>
      </c>
      <c r="F1344" s="0">
        <v>23</v>
      </c>
      <c r="G1344" s="0">
        <v>179.5474853515625</v>
      </c>
      <c r="H1344" s="0">
        <v>170.60650634765625</v>
      </c>
      <c r="I1344" s="0">
        <v>8.9409856796264648</v>
      </c>
      <c r="J1344" s="0">
        <v>0.049797330051660538</v>
      </c>
      <c r="K1344" s="0">
        <v>3.1541755199432373</v>
      </c>
      <c r="L1344" s="0">
        <v>6.5730700492858887</v>
      </c>
      <c r="M1344" s="0">
        <v>8.9409856796264648</v>
      </c>
      <c r="N1344" s="0">
        <v>11.308901786804199</v>
      </c>
      <c r="O1344" s="0">
        <v>14.727795600891113</v>
      </c>
      <c r="P1344" s="0">
        <v>1.513695240020752</v>
      </c>
      <c r="Q1344" s="0">
        <v>16.368276596069336</v>
      </c>
      <c r="R1344" s="0">
        <v>130</v>
      </c>
      <c r="S1344" s="0">
        <v>20.389488220214844</v>
      </c>
      <c r="T1344" s="0">
        <v>4.5154719352722168</v>
      </c>
      <c r="U1344" s="0">
        <v>76.156005859375</v>
      </c>
      <c r="V1344" s="0">
        <v>96.449996948242188</v>
      </c>
      <c r="W1344" s="0">
        <v>69.800086975097656</v>
      </c>
      <c r="X1344">
        <f t="shared" si="60"/>
        <v>23.341173095703127</v>
      </c>
      <c r="Y1344">
        <f t="shared" si="61"/>
        <v>22.178845825195314</v>
      </c>
      <c r="Z1344">
        <f t="shared" si="62"/>
        <v>1.1623281383514403</v>
      </c>
    </row>
    <row r="1345">
      <c r="A1345" t="s">
        <v>89</v>
      </c>
      <c r="B1345" t="s">
        <v>90</v>
      </c>
      <c r="C1345" t="s">
        <v>93</v>
      </c>
      <c r="D1345" t="s">
        <v>35</v>
      </c>
      <c r="E1345" t="s">
        <v>54</v>
      </c>
      <c r="F1345" s="0">
        <v>24</v>
      </c>
      <c r="G1345" s="0">
        <v>163.86602783203125</v>
      </c>
      <c r="H1345" s="0">
        <v>158.758544921875</v>
      </c>
      <c r="I1345" s="0">
        <v>5.1074905395507812</v>
      </c>
      <c r="J1345" s="0">
        <v>0.031168697401881218</v>
      </c>
      <c r="K1345" s="0">
        <v>0.26938119530677795</v>
      </c>
      <c r="L1345" s="0">
        <v>3.1277754306793213</v>
      </c>
      <c r="M1345" s="0">
        <v>5.1074905395507812</v>
      </c>
      <c r="N1345" s="0">
        <v>7.0872058868408203</v>
      </c>
      <c r="O1345" s="0">
        <v>9.9455995559692383</v>
      </c>
      <c r="P1345" s="0">
        <v>-1.1021555662155151</v>
      </c>
      <c r="Q1345" s="0">
        <v>11.317136764526367</v>
      </c>
      <c r="R1345" s="0">
        <v>130</v>
      </c>
      <c r="S1345" s="0">
        <v>14.252110481262207</v>
      </c>
      <c r="T1345" s="0">
        <v>3.7751967906951904</v>
      </c>
      <c r="U1345" s="0">
        <v>76.156005859375</v>
      </c>
      <c r="V1345" s="0">
        <v>96.449996948242188</v>
      </c>
      <c r="W1345" s="0">
        <v>69.178123474121094</v>
      </c>
      <c r="X1345">
        <f t="shared" si="60"/>
        <v>21.302583618164064</v>
      </c>
      <c r="Y1345">
        <f t="shared" si="61"/>
        <v>20.63861083984375</v>
      </c>
      <c r="Z1345">
        <f t="shared" si="62"/>
        <v>0.66397377014160153</v>
      </c>
    </row>
    <row r="1346">
      <c r="A1346" t="s">
        <v>89</v>
      </c>
      <c r="B1346" t="s">
        <v>90</v>
      </c>
      <c r="C1346" t="s">
        <v>93</v>
      </c>
      <c r="D1346" t="s">
        <v>36</v>
      </c>
      <c r="E1346" t="s">
        <v>100</v>
      </c>
      <c r="F1346" s="0">
        <v>1</v>
      </c>
      <c r="G1346" s="0">
        <v>144.26042175292969</v>
      </c>
      <c r="H1346" s="0">
        <v>157.15374755859375</v>
      </c>
      <c r="I1346" s="0">
        <v>-12.893331527709961</v>
      </c>
      <c r="J1346" s="0">
        <v>-0.089375391602516174</v>
      </c>
      <c r="K1346" s="0">
        <v>-26.128459930419922</v>
      </c>
      <c r="L1346" s="0">
        <v>-18.309038162231445</v>
      </c>
      <c r="M1346" s="0">
        <v>-12.893331527709961</v>
      </c>
      <c r="N1346" s="0">
        <v>-7.4776244163513184</v>
      </c>
      <c r="O1346" s="0">
        <v>0.3417961597442627</v>
      </c>
      <c r="P1346" s="0">
        <v>-29.880434036254883</v>
      </c>
      <c r="Q1346" s="0">
        <v>4.0937709808349609</v>
      </c>
      <c r="R1346" s="0">
        <v>138</v>
      </c>
      <c r="S1346" s="0">
        <v>106.65570068359375</v>
      </c>
      <c r="T1346" s="0">
        <v>10.327425003051758</v>
      </c>
      <c r="U1346" s="0">
        <v>56.517509460449219</v>
      </c>
      <c r="V1346" s="0">
        <v>64</v>
      </c>
      <c r="W1346" s="0">
        <v>53.313869476318359</v>
      </c>
      <c r="X1346">
        <f t="shared" si="60"/>
        <v>19.907938201904297</v>
      </c>
      <c r="Y1346">
        <f t="shared" si="61"/>
        <v>21.687217163085936</v>
      </c>
      <c r="Z1346">
        <f t="shared" si="62"/>
        <v>-1.7792797508239746</v>
      </c>
    </row>
    <row r="1347">
      <c r="A1347" t="s">
        <v>89</v>
      </c>
      <c r="B1347" t="s">
        <v>90</v>
      </c>
      <c r="C1347" t="s">
        <v>93</v>
      </c>
      <c r="D1347" t="s">
        <v>36</v>
      </c>
      <c r="E1347" t="s">
        <v>100</v>
      </c>
      <c r="F1347" s="0">
        <v>2</v>
      </c>
      <c r="G1347" s="0">
        <v>139.3831787109375</v>
      </c>
      <c r="H1347" s="0">
        <v>149.53474426269531</v>
      </c>
      <c r="I1347" s="0">
        <v>-10.151553153991699</v>
      </c>
      <c r="J1347" s="0">
        <v>-0.072831980884075165</v>
      </c>
      <c r="K1347" s="0">
        <v>-23.398006439208984</v>
      </c>
      <c r="L1347" s="0">
        <v>-15.571894645690918</v>
      </c>
      <c r="M1347" s="0">
        <v>-10.151553153991699</v>
      </c>
      <c r="N1347" s="0">
        <v>-4.7312116622924805</v>
      </c>
      <c r="O1347" s="0">
        <v>3.0949006080627441</v>
      </c>
      <c r="P1347" s="0">
        <v>-27.153192520141602</v>
      </c>
      <c r="Q1347" s="0">
        <v>6.8500862121582031</v>
      </c>
      <c r="R1347" s="0">
        <v>138</v>
      </c>
      <c r="S1347" s="0">
        <v>106.83832550048828</v>
      </c>
      <c r="T1347" s="0">
        <v>10.336262702941895</v>
      </c>
      <c r="U1347" s="0">
        <v>56.517509460449219</v>
      </c>
      <c r="V1347" s="0">
        <v>64</v>
      </c>
      <c r="W1347" s="0">
        <v>53.503650665283203</v>
      </c>
      <c r="X1347">
        <f t="shared" ref="X1347:X1410" si="63">G1347*R1347/1000</f>
        <v>19.234878662109374</v>
      </c>
      <c r="Y1347">
        <f t="shared" ref="Y1347:Y1410" si="64">H1347*R1347/1000</f>
        <v>20.635794708251954</v>
      </c>
      <c r="Z1347">
        <f t="shared" ref="Z1347:Z1410" si="65">I1347*R1347/1000</f>
        <v>-1.4009143352508544</v>
      </c>
    </row>
    <row r="1348">
      <c r="A1348" t="s">
        <v>89</v>
      </c>
      <c r="B1348" t="s">
        <v>90</v>
      </c>
      <c r="C1348" t="s">
        <v>93</v>
      </c>
      <c r="D1348" t="s">
        <v>36</v>
      </c>
      <c r="E1348" t="s">
        <v>100</v>
      </c>
      <c r="F1348" s="0">
        <v>3</v>
      </c>
      <c r="G1348" s="0">
        <v>135.09584045410156</v>
      </c>
      <c r="H1348" s="0">
        <v>144.3206787109375</v>
      </c>
      <c r="I1348" s="0">
        <v>-9.2248401641845703</v>
      </c>
      <c r="J1348" s="0">
        <v>-0.068283669650554657</v>
      </c>
      <c r="K1348" s="0">
        <v>-22.348365783691406</v>
      </c>
      <c r="L1348" s="0">
        <v>-14.594880104064941</v>
      </c>
      <c r="M1348" s="0">
        <v>-9.2248401641845703</v>
      </c>
      <c r="N1348" s="0">
        <v>-3.8547999858856201</v>
      </c>
      <c r="O1348" s="0">
        <v>3.8986852169036865</v>
      </c>
      <c r="P1348" s="0">
        <v>-26.068702697753906</v>
      </c>
      <c r="Q1348" s="0">
        <v>7.6190223693847656</v>
      </c>
      <c r="R1348" s="0">
        <v>138</v>
      </c>
      <c r="S1348" s="0">
        <v>104.86457824707031</v>
      </c>
      <c r="T1348" s="0">
        <v>10.240341186523437</v>
      </c>
      <c r="U1348" s="0">
        <v>56.517509460449219</v>
      </c>
      <c r="V1348" s="0">
        <v>64</v>
      </c>
      <c r="W1348" s="0">
        <v>53.496349334716797</v>
      </c>
      <c r="X1348">
        <f t="shared" si="63"/>
        <v>18.643225982666017</v>
      </c>
      <c r="Y1348">
        <f t="shared" si="64"/>
        <v>19.916253662109376</v>
      </c>
      <c r="Z1348">
        <f t="shared" si="65"/>
        <v>-1.2730279426574707</v>
      </c>
    </row>
    <row r="1349">
      <c r="A1349" t="s">
        <v>89</v>
      </c>
      <c r="B1349" t="s">
        <v>90</v>
      </c>
      <c r="C1349" t="s">
        <v>93</v>
      </c>
      <c r="D1349" t="s">
        <v>36</v>
      </c>
      <c r="E1349" t="s">
        <v>100</v>
      </c>
      <c r="F1349" s="0">
        <v>4</v>
      </c>
      <c r="G1349" s="0">
        <v>134.5093994140625</v>
      </c>
      <c r="H1349" s="0">
        <v>146.0455322265625</v>
      </c>
      <c r="I1349" s="0">
        <v>-11.536140441894531</v>
      </c>
      <c r="J1349" s="0">
        <v>-0.085764564573764801</v>
      </c>
      <c r="K1349" s="0">
        <v>-25.591152191162109</v>
      </c>
      <c r="L1349" s="0">
        <v>-17.287338256835938</v>
      </c>
      <c r="M1349" s="0">
        <v>-11.536140441894531</v>
      </c>
      <c r="N1349" s="0">
        <v>-5.7849435806274414</v>
      </c>
      <c r="O1349" s="0">
        <v>2.518871545791626</v>
      </c>
      <c r="P1349" s="0">
        <v>-29.575551986694336</v>
      </c>
      <c r="Q1349" s="0">
        <v>6.5032720565795898</v>
      </c>
      <c r="R1349" s="0">
        <v>138</v>
      </c>
      <c r="S1349" s="0">
        <v>120.27912902832031</v>
      </c>
      <c r="T1349" s="0">
        <v>10.967184066772461</v>
      </c>
      <c r="U1349" s="0">
        <v>56.517509460449219</v>
      </c>
      <c r="V1349" s="0">
        <v>64</v>
      </c>
      <c r="W1349" s="0">
        <v>53.868614196777344</v>
      </c>
      <c r="X1349">
        <f t="shared" si="63"/>
        <v>18.562297119140624</v>
      </c>
      <c r="Y1349">
        <f t="shared" si="64"/>
        <v>20.154283447265627</v>
      </c>
      <c r="Z1349">
        <f t="shared" si="65"/>
        <v>-1.5919873809814453</v>
      </c>
    </row>
    <row r="1350">
      <c r="A1350" t="s">
        <v>89</v>
      </c>
      <c r="B1350" t="s">
        <v>90</v>
      </c>
      <c r="C1350" t="s">
        <v>93</v>
      </c>
      <c r="D1350" t="s">
        <v>36</v>
      </c>
      <c r="E1350" t="s">
        <v>100</v>
      </c>
      <c r="F1350" s="0">
        <v>5</v>
      </c>
      <c r="G1350" s="0">
        <v>140.45149230957031</v>
      </c>
      <c r="H1350" s="0">
        <v>153.81050109863281</v>
      </c>
      <c r="I1350" s="0">
        <v>-13.359024047851562</v>
      </c>
      <c r="J1350" s="0">
        <v>-0.095114856958389282</v>
      </c>
      <c r="K1350" s="0">
        <v>-27.048618316650391</v>
      </c>
      <c r="L1350" s="0">
        <v>-18.960695266723633</v>
      </c>
      <c r="M1350" s="0">
        <v>-13.359024047851562</v>
      </c>
      <c r="N1350" s="0">
        <v>-7.7573533058166504</v>
      </c>
      <c r="O1350" s="0">
        <v>0.33056986331939697</v>
      </c>
      <c r="P1350" s="0">
        <v>-30.929428100585937</v>
      </c>
      <c r="Q1350" s="0">
        <v>4.2113795280456543</v>
      </c>
      <c r="R1350" s="0">
        <v>138</v>
      </c>
      <c r="S1350" s="0">
        <v>114.10611724853516</v>
      </c>
      <c r="T1350" s="0">
        <v>10.682046890258789</v>
      </c>
      <c r="U1350" s="0">
        <v>56.517509460449219</v>
      </c>
      <c r="V1350" s="0">
        <v>64</v>
      </c>
      <c r="W1350" s="0">
        <v>54.328468322753906</v>
      </c>
      <c r="X1350">
        <f t="shared" si="63"/>
        <v>19.382305938720702</v>
      </c>
      <c r="Y1350">
        <f t="shared" si="64"/>
        <v>21.225849151611328</v>
      </c>
      <c r="Z1350">
        <f t="shared" si="65"/>
        <v>-1.8435453186035156</v>
      </c>
    </row>
    <row r="1351">
      <c r="A1351" t="s">
        <v>89</v>
      </c>
      <c r="B1351" t="s">
        <v>90</v>
      </c>
      <c r="C1351" t="s">
        <v>93</v>
      </c>
      <c r="D1351" t="s">
        <v>36</v>
      </c>
      <c r="E1351" t="s">
        <v>100</v>
      </c>
      <c r="F1351" s="0">
        <v>6</v>
      </c>
      <c r="G1351" s="0">
        <v>164.22711181640625</v>
      </c>
      <c r="H1351" s="0">
        <v>177.24882507324219</v>
      </c>
      <c r="I1351" s="0">
        <v>-13.021716117858887</v>
      </c>
      <c r="J1351" s="0">
        <v>-0.079290904104709625</v>
      </c>
      <c r="K1351" s="0">
        <v>-26.967782974243164</v>
      </c>
      <c r="L1351" s="0">
        <v>-18.728334426879883</v>
      </c>
      <c r="M1351" s="0">
        <v>-13.021716117858887</v>
      </c>
      <c r="N1351" s="0">
        <v>-7.3150982856750488</v>
      </c>
      <c r="O1351" s="0">
        <v>0.92435163259506226</v>
      </c>
      <c r="P1351" s="0">
        <v>-30.921300888061523</v>
      </c>
      <c r="Q1351" s="0">
        <v>4.8778681755065918</v>
      </c>
      <c r="R1351" s="0">
        <v>138</v>
      </c>
      <c r="S1351" s="0">
        <v>118.42173004150391</v>
      </c>
      <c r="T1351" s="0">
        <v>10.882174491882324</v>
      </c>
      <c r="U1351" s="0">
        <v>56.517509460449219</v>
      </c>
      <c r="V1351" s="0">
        <v>64</v>
      </c>
      <c r="W1351" s="0">
        <v>54.759124755859375</v>
      </c>
      <c r="X1351">
        <f t="shared" si="63"/>
        <v>22.663341430664062</v>
      </c>
      <c r="Y1351">
        <f t="shared" si="64"/>
        <v>24.460337860107423</v>
      </c>
      <c r="Z1351">
        <f t="shared" si="65"/>
        <v>-1.7969968242645264</v>
      </c>
    </row>
    <row r="1352">
      <c r="A1352" t="s">
        <v>89</v>
      </c>
      <c r="B1352" t="s">
        <v>90</v>
      </c>
      <c r="C1352" t="s">
        <v>93</v>
      </c>
      <c r="D1352" t="s">
        <v>36</v>
      </c>
      <c r="E1352" t="s">
        <v>100</v>
      </c>
      <c r="F1352" s="0">
        <v>7</v>
      </c>
      <c r="G1352" s="0">
        <v>194.61216735839844</v>
      </c>
      <c r="H1352" s="0">
        <v>215.88751220703125</v>
      </c>
      <c r="I1352" s="0">
        <v>-21.275352478027344</v>
      </c>
      <c r="J1352" s="0">
        <v>-0.10932180285453796</v>
      </c>
      <c r="K1352" s="0">
        <v>-36.922473907470703</v>
      </c>
      <c r="L1352" s="0">
        <v>-27.678028106689453</v>
      </c>
      <c r="M1352" s="0">
        <v>-21.275352478027344</v>
      </c>
      <c r="N1352" s="0">
        <v>-14.872677803039551</v>
      </c>
      <c r="O1352" s="0">
        <v>-5.628232479095459</v>
      </c>
      <c r="P1352" s="0">
        <v>-41.35821533203125</v>
      </c>
      <c r="Q1352" s="0">
        <v>-1.1924911737442017</v>
      </c>
      <c r="R1352" s="0">
        <v>138</v>
      </c>
      <c r="S1352" s="0">
        <v>149.07218933105469</v>
      </c>
      <c r="T1352" s="0">
        <v>12.209512710571289</v>
      </c>
      <c r="U1352" s="0">
        <v>56.517509460449219</v>
      </c>
      <c r="V1352" s="0">
        <v>64</v>
      </c>
      <c r="W1352" s="0">
        <v>53.613140106201172</v>
      </c>
      <c r="X1352">
        <f t="shared" si="63"/>
        <v>26.856479095458983</v>
      </c>
      <c r="Y1352">
        <f t="shared" si="64"/>
        <v>29.792476684570314</v>
      </c>
      <c r="Z1352">
        <f t="shared" si="65"/>
        <v>-2.9359986419677733</v>
      </c>
    </row>
    <row r="1353">
      <c r="A1353" t="s">
        <v>89</v>
      </c>
      <c r="B1353" t="s">
        <v>90</v>
      </c>
      <c r="C1353" t="s">
        <v>93</v>
      </c>
      <c r="D1353" t="s">
        <v>36</v>
      </c>
      <c r="E1353" t="s">
        <v>100</v>
      </c>
      <c r="F1353" s="0">
        <v>8</v>
      </c>
      <c r="G1353" s="0">
        <v>217.0076904296875</v>
      </c>
      <c r="H1353" s="0">
        <v>241.89558410644531</v>
      </c>
      <c r="I1353" s="0">
        <v>-24.887897491455078</v>
      </c>
      <c r="J1353" s="0">
        <v>-0.11468670517206192</v>
      </c>
      <c r="K1353" s="0">
        <v>-42.171840667724609</v>
      </c>
      <c r="L1353" s="0">
        <v>-31.960348129272461</v>
      </c>
      <c r="M1353" s="0">
        <v>-24.887897491455078</v>
      </c>
      <c r="N1353" s="0">
        <v>-17.815446853637695</v>
      </c>
      <c r="O1353" s="0">
        <v>-7.6039533615112305</v>
      </c>
      <c r="P1353" s="0">
        <v>-47.071598052978516</v>
      </c>
      <c r="Q1353" s="0">
        <v>-2.7041950225830078</v>
      </c>
      <c r="R1353" s="0">
        <v>138</v>
      </c>
      <c r="S1353" s="0">
        <v>181.89198303222656</v>
      </c>
      <c r="T1353" s="0">
        <v>13.486733436584473</v>
      </c>
      <c r="U1353" s="0">
        <v>56.517509460449219</v>
      </c>
      <c r="V1353" s="0">
        <v>64</v>
      </c>
      <c r="W1353" s="0">
        <v>54.883213043212891</v>
      </c>
      <c r="X1353">
        <f t="shared" si="63"/>
        <v>29.947061279296875</v>
      </c>
      <c r="Y1353">
        <f t="shared" si="64"/>
        <v>33.38159060668945</v>
      </c>
      <c r="Z1353">
        <f t="shared" si="65"/>
        <v>-3.4345298538208007</v>
      </c>
    </row>
    <row r="1354">
      <c r="A1354" t="s">
        <v>89</v>
      </c>
      <c r="B1354" t="s">
        <v>90</v>
      </c>
      <c r="C1354" t="s">
        <v>93</v>
      </c>
      <c r="D1354" t="s">
        <v>36</v>
      </c>
      <c r="E1354" t="s">
        <v>100</v>
      </c>
      <c r="F1354" s="0">
        <v>9</v>
      </c>
      <c r="G1354" s="0">
        <v>225.22819519042969</v>
      </c>
      <c r="H1354" s="0">
        <v>237.89215087890625</v>
      </c>
      <c r="I1354" s="0">
        <v>-12.663966178894043</v>
      </c>
      <c r="J1354" s="0">
        <v>-0.056227266788482666</v>
      </c>
      <c r="K1354" s="0">
        <v>-27.376344680786133</v>
      </c>
      <c r="L1354" s="0">
        <v>-18.684152603149414</v>
      </c>
      <c r="M1354" s="0">
        <v>-12.663966178894043</v>
      </c>
      <c r="N1354" s="0">
        <v>-6.6437802314758301</v>
      </c>
      <c r="O1354" s="0">
        <v>2.048412561416626</v>
      </c>
      <c r="P1354" s="0">
        <v>-31.547100067138672</v>
      </c>
      <c r="Q1354" s="0">
        <v>6.2191677093505859</v>
      </c>
      <c r="R1354" s="0">
        <v>138</v>
      </c>
      <c r="S1354" s="0">
        <v>131.79339599609375</v>
      </c>
      <c r="T1354" s="0">
        <v>11.480130195617676</v>
      </c>
      <c r="U1354" s="0">
        <v>56.517509460449219</v>
      </c>
      <c r="V1354" s="0">
        <v>64</v>
      </c>
      <c r="W1354" s="0">
        <v>56.912406921386719</v>
      </c>
      <c r="X1354">
        <f t="shared" si="63"/>
        <v>31.081490936279298</v>
      </c>
      <c r="Y1354">
        <f t="shared" si="64"/>
        <v>32.829116821289063</v>
      </c>
      <c r="Z1354">
        <f t="shared" si="65"/>
        <v>-1.7476273326873779</v>
      </c>
    </row>
    <row r="1355">
      <c r="A1355" t="s">
        <v>89</v>
      </c>
      <c r="B1355" t="s">
        <v>90</v>
      </c>
      <c r="C1355" t="s">
        <v>93</v>
      </c>
      <c r="D1355" t="s">
        <v>36</v>
      </c>
      <c r="E1355" t="s">
        <v>100</v>
      </c>
      <c r="F1355" s="0">
        <v>10</v>
      </c>
      <c r="G1355" s="0">
        <v>225.16349792480469</v>
      </c>
      <c r="H1355" s="0">
        <v>238.22467041015625</v>
      </c>
      <c r="I1355" s="0">
        <v>-13.061177253723145</v>
      </c>
      <c r="J1355" s="0">
        <v>-0.058007523417472839</v>
      </c>
      <c r="K1355" s="0">
        <v>-27.487964630126953</v>
      </c>
      <c r="L1355" s="0">
        <v>-18.964500427246094</v>
      </c>
      <c r="M1355" s="0">
        <v>-13.061177253723145</v>
      </c>
      <c r="N1355" s="0">
        <v>-7.1578531265258789</v>
      </c>
      <c r="O1355" s="0">
        <v>1.3656091690063477</v>
      </c>
      <c r="P1355" s="0">
        <v>-31.577756881713867</v>
      </c>
      <c r="Q1355" s="0">
        <v>5.4554028511047363</v>
      </c>
      <c r="R1355" s="0">
        <v>138</v>
      </c>
      <c r="S1355" s="0">
        <v>126.72637176513672</v>
      </c>
      <c r="T1355" s="0">
        <v>11.257281303405762</v>
      </c>
      <c r="U1355" s="0">
        <v>56.517509460449219</v>
      </c>
      <c r="V1355" s="0">
        <v>64</v>
      </c>
      <c r="W1355" s="0">
        <v>58.262775421142578</v>
      </c>
      <c r="X1355">
        <f t="shared" si="63"/>
        <v>31.072562713623046</v>
      </c>
      <c r="Y1355">
        <f t="shared" si="64"/>
        <v>32.875004516601564</v>
      </c>
      <c r="Z1355">
        <f t="shared" si="65"/>
        <v>-1.8024424610137939</v>
      </c>
    </row>
    <row r="1356">
      <c r="A1356" t="s">
        <v>89</v>
      </c>
      <c r="B1356" t="s">
        <v>90</v>
      </c>
      <c r="C1356" t="s">
        <v>93</v>
      </c>
      <c r="D1356" t="s">
        <v>36</v>
      </c>
      <c r="E1356" t="s">
        <v>100</v>
      </c>
      <c r="F1356" s="0">
        <v>11</v>
      </c>
      <c r="G1356" s="0">
        <v>231.54302978515625</v>
      </c>
      <c r="H1356" s="0">
        <v>224.71485900878906</v>
      </c>
      <c r="I1356" s="0">
        <v>6.8281655311584473</v>
      </c>
      <c r="J1356" s="0">
        <v>0.029489833861589432</v>
      </c>
      <c r="K1356" s="0">
        <v>-13.623007774353027</v>
      </c>
      <c r="L1356" s="0">
        <v>-1.5402889251708984</v>
      </c>
      <c r="M1356" s="0">
        <v>6.8281655311584473</v>
      </c>
      <c r="N1356" s="0">
        <v>15.196619987487793</v>
      </c>
      <c r="O1356" s="0">
        <v>27.279338836669922</v>
      </c>
      <c r="P1356" s="0">
        <v>-19.420631408691406</v>
      </c>
      <c r="Q1356" s="0">
        <v>33.076961517333984</v>
      </c>
      <c r="R1356" s="0">
        <v>138</v>
      </c>
      <c r="S1356" s="0">
        <v>254.66207885742188</v>
      </c>
      <c r="T1356" s="0">
        <v>15.958135604858398</v>
      </c>
      <c r="U1356" s="0">
        <v>56.517509460449219</v>
      </c>
      <c r="V1356" s="0">
        <v>64</v>
      </c>
      <c r="W1356" s="0">
        <v>60.299270629882813</v>
      </c>
      <c r="X1356">
        <f t="shared" si="63"/>
        <v>31.952938110351564</v>
      </c>
      <c r="Y1356">
        <f t="shared" si="64"/>
        <v>31.01065054321289</v>
      </c>
      <c r="Z1356">
        <f t="shared" si="65"/>
        <v>0.94228684329986567</v>
      </c>
    </row>
    <row r="1357">
      <c r="A1357" t="s">
        <v>89</v>
      </c>
      <c r="B1357" t="s">
        <v>90</v>
      </c>
      <c r="C1357" t="s">
        <v>93</v>
      </c>
      <c r="D1357" t="s">
        <v>36</v>
      </c>
      <c r="E1357" t="s">
        <v>100</v>
      </c>
      <c r="F1357" s="0">
        <v>12</v>
      </c>
      <c r="G1357" s="0">
        <v>225.57072448730469</v>
      </c>
      <c r="H1357" s="0">
        <v>213.37251281738281</v>
      </c>
      <c r="I1357" s="0">
        <v>12.198199272155762</v>
      </c>
      <c r="J1357" s="0">
        <v>0.054077047854661942</v>
      </c>
      <c r="K1357" s="0">
        <v>-7.0925436019897461</v>
      </c>
      <c r="L1357" s="0">
        <v>4.3045835494995117</v>
      </c>
      <c r="M1357" s="0">
        <v>12.198199272155762</v>
      </c>
      <c r="N1357" s="0">
        <v>20.091814041137695</v>
      </c>
      <c r="O1357" s="0">
        <v>31.488941192626953</v>
      </c>
      <c r="P1357" s="0">
        <v>-12.561201095581055</v>
      </c>
      <c r="Q1357" s="0">
        <v>36.957599639892578</v>
      </c>
      <c r="R1357" s="0">
        <v>138</v>
      </c>
      <c r="S1357" s="0">
        <v>226.58218383789062</v>
      </c>
      <c r="T1357" s="0">
        <v>15.052646636962891</v>
      </c>
      <c r="U1357" s="0">
        <v>56.517509460449219</v>
      </c>
      <c r="V1357" s="0">
        <v>64</v>
      </c>
      <c r="W1357" s="0">
        <v>61.510948181152344</v>
      </c>
      <c r="X1357">
        <f t="shared" si="63"/>
        <v>31.128759979248048</v>
      </c>
      <c r="Y1357">
        <f t="shared" si="64"/>
        <v>29.445406768798829</v>
      </c>
      <c r="Z1357">
        <f t="shared" si="65"/>
        <v>1.6833514995574952</v>
      </c>
    </row>
    <row r="1358">
      <c r="A1358" t="s">
        <v>89</v>
      </c>
      <c r="B1358" t="s">
        <v>90</v>
      </c>
      <c r="C1358" t="s">
        <v>93</v>
      </c>
      <c r="D1358" t="s">
        <v>36</v>
      </c>
      <c r="E1358" t="s">
        <v>100</v>
      </c>
      <c r="F1358" s="0">
        <v>13</v>
      </c>
      <c r="G1358" s="0">
        <v>223.70413208007812</v>
      </c>
      <c r="H1358" s="0">
        <v>211.85612487792969</v>
      </c>
      <c r="I1358" s="0">
        <v>11.84800910949707</v>
      </c>
      <c r="J1358" s="0">
        <v>0.052962854504585266</v>
      </c>
      <c r="K1358" s="0">
        <v>-8.6063652038574219</v>
      </c>
      <c r="L1358" s="0">
        <v>3.4782447814941406</v>
      </c>
      <c r="M1358" s="0">
        <v>11.84800910949707</v>
      </c>
      <c r="N1358" s="0">
        <v>20.2177734375</v>
      </c>
      <c r="O1358" s="0">
        <v>32.302383422851562</v>
      </c>
      <c r="P1358" s="0">
        <v>-14.40489673614502</v>
      </c>
      <c r="Q1358" s="0">
        <v>38.100914001464844</v>
      </c>
      <c r="R1358" s="0">
        <v>138</v>
      </c>
      <c r="S1358" s="0">
        <v>254.74180603027344</v>
      </c>
      <c r="T1358" s="0">
        <v>15.960633277893066</v>
      </c>
      <c r="U1358" s="0">
        <v>56.517509460449219</v>
      </c>
      <c r="V1358" s="0">
        <v>64</v>
      </c>
      <c r="W1358" s="0">
        <v>62</v>
      </c>
      <c r="X1358">
        <f t="shared" si="63"/>
        <v>30.871170227050783</v>
      </c>
      <c r="Y1358">
        <f t="shared" si="64"/>
        <v>29.236145233154296</v>
      </c>
      <c r="Z1358">
        <f t="shared" si="65"/>
        <v>1.6350252571105957</v>
      </c>
    </row>
    <row r="1359">
      <c r="A1359" t="s">
        <v>89</v>
      </c>
      <c r="B1359" t="s">
        <v>90</v>
      </c>
      <c r="C1359" t="s">
        <v>93</v>
      </c>
      <c r="D1359" t="s">
        <v>36</v>
      </c>
      <c r="E1359" t="s">
        <v>100</v>
      </c>
      <c r="F1359" s="0">
        <v>14</v>
      </c>
      <c r="G1359" s="0">
        <v>224.65144348144531</v>
      </c>
      <c r="H1359" s="0">
        <v>215.23544311523437</v>
      </c>
      <c r="I1359" s="0">
        <v>9.4160060882568359</v>
      </c>
      <c r="J1359" s="0">
        <v>0.041913844645023346</v>
      </c>
      <c r="K1359" s="0">
        <v>-11.364286422729492</v>
      </c>
      <c r="L1359" s="0">
        <v>0.91287869215011597</v>
      </c>
      <c r="M1359" s="0">
        <v>9.4160060882568359</v>
      </c>
      <c r="N1359" s="0">
        <v>17.919134140014648</v>
      </c>
      <c r="O1359" s="0">
        <v>30.196298599243164</v>
      </c>
      <c r="P1359" s="0">
        <v>-17.255210876464844</v>
      </c>
      <c r="Q1359" s="0">
        <v>36.087223052978516</v>
      </c>
      <c r="R1359" s="0">
        <v>138</v>
      </c>
      <c r="S1359" s="0">
        <v>262.924560546875</v>
      </c>
      <c r="T1359" s="0">
        <v>16.214948654174805</v>
      </c>
      <c r="U1359" s="0">
        <v>56.517509460449219</v>
      </c>
      <c r="V1359" s="0">
        <v>64</v>
      </c>
      <c r="W1359" s="0">
        <v>62.116786956787109</v>
      </c>
      <c r="X1359">
        <f t="shared" si="63"/>
        <v>31.001899200439453</v>
      </c>
      <c r="Y1359">
        <f t="shared" si="64"/>
        <v>29.702491149902343</v>
      </c>
      <c r="Z1359">
        <f t="shared" si="65"/>
        <v>1.2994088401794435</v>
      </c>
    </row>
    <row r="1360">
      <c r="A1360" t="s">
        <v>89</v>
      </c>
      <c r="B1360" t="s">
        <v>90</v>
      </c>
      <c r="C1360" t="s">
        <v>93</v>
      </c>
      <c r="D1360" t="s">
        <v>36</v>
      </c>
      <c r="E1360" t="s">
        <v>100</v>
      </c>
      <c r="F1360" s="0">
        <v>15</v>
      </c>
      <c r="G1360" s="0">
        <v>216.40640258789062</v>
      </c>
      <c r="H1360" s="0">
        <v>209.22306823730469</v>
      </c>
      <c r="I1360" s="0">
        <v>7.1833376884460449</v>
      </c>
      <c r="J1360" s="0">
        <v>0.033193740993738174</v>
      </c>
      <c r="K1360" s="0">
        <v>-12.073117256164551</v>
      </c>
      <c r="L1360" s="0">
        <v>-0.696247398853302</v>
      </c>
      <c r="M1360" s="0">
        <v>7.1833376884460449</v>
      </c>
      <c r="N1360" s="0">
        <v>15.062922477722168</v>
      </c>
      <c r="O1360" s="0">
        <v>26.439792633056641</v>
      </c>
      <c r="P1360" s="0">
        <v>-17.532054901123047</v>
      </c>
      <c r="Q1360" s="0">
        <v>31.89872932434082</v>
      </c>
      <c r="R1360" s="0">
        <v>138</v>
      </c>
      <c r="S1360" s="0">
        <v>225.77740478515625</v>
      </c>
      <c r="T1360" s="0">
        <v>15.025891304016113</v>
      </c>
      <c r="U1360" s="0">
        <v>56.517509460449219</v>
      </c>
      <c r="V1360" s="0">
        <v>64</v>
      </c>
      <c r="W1360" s="0">
        <v>62.036495208740234</v>
      </c>
      <c r="X1360">
        <f t="shared" si="63"/>
        <v>29.864083557128907</v>
      </c>
      <c r="Y1360">
        <f t="shared" si="64"/>
        <v>28.872783416748046</v>
      </c>
      <c r="Z1360">
        <f t="shared" si="65"/>
        <v>0.99130060100555417</v>
      </c>
    </row>
    <row r="1361">
      <c r="A1361" t="s">
        <v>89</v>
      </c>
      <c r="B1361" t="s">
        <v>90</v>
      </c>
      <c r="C1361" t="s">
        <v>93</v>
      </c>
      <c r="D1361" t="s">
        <v>36</v>
      </c>
      <c r="E1361" t="s">
        <v>100</v>
      </c>
      <c r="F1361" s="0">
        <v>16</v>
      </c>
      <c r="G1361" s="0">
        <v>203.8582763671875</v>
      </c>
      <c r="H1361" s="0">
        <v>198.87174987792969</v>
      </c>
      <c r="I1361" s="0">
        <v>4.9865303039550781</v>
      </c>
      <c r="J1361" s="0">
        <v>0.024460770189762115</v>
      </c>
      <c r="K1361" s="0">
        <v>-12.867757797241211</v>
      </c>
      <c r="L1361" s="0">
        <v>-2.3192996978759766</v>
      </c>
      <c r="M1361" s="0">
        <v>4.9865303039550781</v>
      </c>
      <c r="N1361" s="0">
        <v>12.292360305786133</v>
      </c>
      <c r="O1361" s="0">
        <v>22.840818405151367</v>
      </c>
      <c r="P1361" s="0">
        <v>-17.929201126098633</v>
      </c>
      <c r="Q1361" s="0">
        <v>27.902261734008789</v>
      </c>
      <c r="R1361" s="0">
        <v>138</v>
      </c>
      <c r="S1361" s="0">
        <v>194.0943603515625</v>
      </c>
      <c r="T1361" s="0">
        <v>13.931775093078613</v>
      </c>
      <c r="U1361" s="0">
        <v>56.517509460449219</v>
      </c>
      <c r="V1361" s="0">
        <v>64</v>
      </c>
      <c r="W1361" s="0">
        <v>60.671531677246094</v>
      </c>
      <c r="X1361">
        <f t="shared" si="63"/>
        <v>28.132442138671873</v>
      </c>
      <c r="Y1361">
        <f t="shared" si="64"/>
        <v>27.444301483154298</v>
      </c>
      <c r="Z1361">
        <f t="shared" si="65"/>
        <v>0.68814118194580076</v>
      </c>
    </row>
    <row r="1362">
      <c r="A1362" t="s">
        <v>89</v>
      </c>
      <c r="B1362" t="s">
        <v>90</v>
      </c>
      <c r="C1362" t="s">
        <v>93</v>
      </c>
      <c r="D1362" t="s">
        <v>36</v>
      </c>
      <c r="E1362" t="s">
        <v>100</v>
      </c>
      <c r="F1362" s="0">
        <v>17</v>
      </c>
      <c r="G1362" s="0">
        <v>191.44483947753906</v>
      </c>
      <c r="H1362" s="0">
        <v>184.02613830566406</v>
      </c>
      <c r="I1362" s="0">
        <v>7.4187140464782715</v>
      </c>
      <c r="J1362" s="0">
        <v>0.038751184940338135</v>
      </c>
      <c r="K1362" s="0">
        <v>-9.2356252670288086</v>
      </c>
      <c r="L1362" s="0">
        <v>0.60389339923858643</v>
      </c>
      <c r="M1362" s="0">
        <v>7.4187140464782715</v>
      </c>
      <c r="N1362" s="0">
        <v>14.233534812927246</v>
      </c>
      <c r="O1362" s="0">
        <v>24.073053359985352</v>
      </c>
      <c r="P1362" s="0">
        <v>-13.95689868927002</v>
      </c>
      <c r="Q1362" s="0">
        <v>28.794326782226563</v>
      </c>
      <c r="R1362" s="0">
        <v>138</v>
      </c>
      <c r="S1362" s="0">
        <v>168.8817138671875</v>
      </c>
      <c r="T1362" s="0">
        <v>12.995450019836426</v>
      </c>
      <c r="U1362" s="0">
        <v>56.517509460449219</v>
      </c>
      <c r="V1362" s="0">
        <v>64</v>
      </c>
      <c r="W1362" s="0">
        <v>57.948905944824219</v>
      </c>
      <c r="X1362">
        <f t="shared" si="63"/>
        <v>26.419387847900392</v>
      </c>
      <c r="Y1362">
        <f t="shared" si="64"/>
        <v>25.395607086181641</v>
      </c>
      <c r="Z1362">
        <f t="shared" si="65"/>
        <v>1.0237825384140016</v>
      </c>
    </row>
    <row r="1363">
      <c r="A1363" t="s">
        <v>89</v>
      </c>
      <c r="B1363" t="s">
        <v>90</v>
      </c>
      <c r="C1363" t="s">
        <v>93</v>
      </c>
      <c r="D1363" t="s">
        <v>36</v>
      </c>
      <c r="E1363" t="s">
        <v>100</v>
      </c>
      <c r="F1363" s="0">
        <v>18</v>
      </c>
      <c r="G1363" s="0">
        <v>182.78524780273437</v>
      </c>
      <c r="H1363" s="0">
        <v>183.30290222167969</v>
      </c>
      <c r="I1363" s="0">
        <v>-0.51766526699066162</v>
      </c>
      <c r="J1363" s="0">
        <v>-0.0028320953715592623</v>
      </c>
      <c r="K1363" s="0">
        <v>-17.925165176391602</v>
      </c>
      <c r="L1363" s="0">
        <v>-7.6406731605529785</v>
      </c>
      <c r="M1363" s="0">
        <v>-0.51766526699066162</v>
      </c>
      <c r="N1363" s="0">
        <v>6.6053423881530762</v>
      </c>
      <c r="O1363" s="0">
        <v>16.889835357666016</v>
      </c>
      <c r="P1363" s="0">
        <v>-22.859949111938477</v>
      </c>
      <c r="Q1363" s="0">
        <v>21.824619293212891</v>
      </c>
      <c r="R1363" s="0">
        <v>138</v>
      </c>
      <c r="S1363" s="0">
        <v>184.50180053710937</v>
      </c>
      <c r="T1363" s="0">
        <v>13.583144187927246</v>
      </c>
      <c r="U1363" s="0">
        <v>56.517509460449219</v>
      </c>
      <c r="V1363" s="0">
        <v>64</v>
      </c>
      <c r="W1363" s="0">
        <v>56.124088287353516</v>
      </c>
      <c r="X1363">
        <f t="shared" si="63"/>
        <v>25.224364196777344</v>
      </c>
      <c r="Y1363">
        <f t="shared" si="64"/>
        <v>25.295800506591796</v>
      </c>
      <c r="Z1363">
        <f t="shared" si="65"/>
        <v>-7.1437806844711307E-2</v>
      </c>
    </row>
    <row r="1364">
      <c r="A1364" t="s">
        <v>89</v>
      </c>
      <c r="B1364" t="s">
        <v>90</v>
      </c>
      <c r="C1364" t="s">
        <v>93</v>
      </c>
      <c r="D1364" t="s">
        <v>36</v>
      </c>
      <c r="E1364" t="s">
        <v>100</v>
      </c>
      <c r="F1364" s="0">
        <v>19</v>
      </c>
      <c r="G1364" s="0">
        <v>176.43243408203125</v>
      </c>
      <c r="H1364" s="0">
        <v>187.52569580078125</v>
      </c>
      <c r="I1364" s="0">
        <v>-11.093253135681152</v>
      </c>
      <c r="J1364" s="0">
        <v>-0.062875360250473022</v>
      </c>
      <c r="K1364" s="0">
        <v>-26.967252731323242</v>
      </c>
      <c r="L1364" s="0">
        <v>-17.588764190673828</v>
      </c>
      <c r="M1364" s="0">
        <v>-11.093253135681152</v>
      </c>
      <c r="N1364" s="0">
        <v>-4.5977416038513184</v>
      </c>
      <c r="O1364" s="0">
        <v>4.7807455062866211</v>
      </c>
      <c r="P1364" s="0">
        <v>-31.467309951782227</v>
      </c>
      <c r="Q1364" s="0">
        <v>9.2808036804199219</v>
      </c>
      <c r="R1364" s="0">
        <v>138</v>
      </c>
      <c r="S1364" s="0">
        <v>153.42654418945312</v>
      </c>
      <c r="T1364" s="0">
        <v>12.386547088623047</v>
      </c>
      <c r="U1364" s="0">
        <v>56.517509460449219</v>
      </c>
      <c r="V1364" s="0">
        <v>64</v>
      </c>
      <c r="W1364" s="0">
        <v>54.919708251953125</v>
      </c>
      <c r="X1364">
        <f t="shared" si="63"/>
        <v>24.347675903320312</v>
      </c>
      <c r="Y1364">
        <f t="shared" si="64"/>
        <v>25.878546020507812</v>
      </c>
      <c r="Z1364">
        <f t="shared" si="65"/>
        <v>-1.530868932723999</v>
      </c>
    </row>
    <row r="1365">
      <c r="A1365" t="s">
        <v>89</v>
      </c>
      <c r="B1365" t="s">
        <v>90</v>
      </c>
      <c r="C1365" t="s">
        <v>93</v>
      </c>
      <c r="D1365" t="s">
        <v>36</v>
      </c>
      <c r="E1365" t="s">
        <v>100</v>
      </c>
      <c r="F1365" s="0">
        <v>20</v>
      </c>
      <c r="G1365" s="0">
        <v>166.08799743652344</v>
      </c>
      <c r="H1365" s="0">
        <v>174.9573974609375</v>
      </c>
      <c r="I1365" s="0">
        <v>-8.8694143295288086</v>
      </c>
      <c r="J1365" s="0">
        <v>-0.053401898592710495</v>
      </c>
      <c r="K1365" s="0">
        <v>-23.770437240600586</v>
      </c>
      <c r="L1365" s="0">
        <v>-14.966792106628418</v>
      </c>
      <c r="M1365" s="0">
        <v>-8.8694143295288086</v>
      </c>
      <c r="N1365" s="0">
        <v>-2.7720365524291992</v>
      </c>
      <c r="O1365" s="0">
        <v>6.0316085815429687</v>
      </c>
      <c r="P1365" s="0">
        <v>-27.994670867919922</v>
      </c>
      <c r="Q1365" s="0">
        <v>10.255841255187988</v>
      </c>
      <c r="R1365" s="0">
        <v>138</v>
      </c>
      <c r="S1365" s="0">
        <v>135.19480895996094</v>
      </c>
      <c r="T1365" s="0">
        <v>11.62732982635498</v>
      </c>
      <c r="U1365" s="0">
        <v>56.517509460449219</v>
      </c>
      <c r="V1365" s="0">
        <v>64</v>
      </c>
      <c r="W1365" s="0">
        <v>53.781021118164063</v>
      </c>
      <c r="X1365">
        <f t="shared" si="63"/>
        <v>22.920143646240234</v>
      </c>
      <c r="Y1365">
        <f t="shared" si="64"/>
        <v>24.144120849609376</v>
      </c>
      <c r="Z1365">
        <f t="shared" si="65"/>
        <v>-1.2239791774749755</v>
      </c>
    </row>
    <row r="1366">
      <c r="A1366" t="s">
        <v>89</v>
      </c>
      <c r="B1366" t="s">
        <v>90</v>
      </c>
      <c r="C1366" t="s">
        <v>93</v>
      </c>
      <c r="D1366" t="s">
        <v>36</v>
      </c>
      <c r="E1366" t="s">
        <v>100</v>
      </c>
      <c r="F1366" s="0">
        <v>21</v>
      </c>
      <c r="G1366" s="0">
        <v>162.75715637207031</v>
      </c>
      <c r="H1366" s="0">
        <v>169.1915283203125</v>
      </c>
      <c r="I1366" s="0">
        <v>-6.4343771934509277</v>
      </c>
      <c r="J1366" s="0">
        <v>-0.039533603936433792</v>
      </c>
      <c r="K1366" s="0">
        <v>-19.817850112915039</v>
      </c>
      <c r="L1366" s="0">
        <v>-11.910786628723145</v>
      </c>
      <c r="M1366" s="0">
        <v>-6.4343771934509277</v>
      </c>
      <c r="N1366" s="0">
        <v>-0.95796817541122437</v>
      </c>
      <c r="O1366" s="0">
        <v>6.9490966796875</v>
      </c>
      <c r="P1366" s="0">
        <v>-23.611879348754883</v>
      </c>
      <c r="Q1366" s="0">
        <v>10.743125915527344</v>
      </c>
      <c r="R1366" s="0">
        <v>138</v>
      </c>
      <c r="S1366" s="0">
        <v>109.06000518798828</v>
      </c>
      <c r="T1366" s="0">
        <v>10.443180084228516</v>
      </c>
      <c r="U1366" s="0">
        <v>56.517509460449219</v>
      </c>
      <c r="V1366" s="0">
        <v>64</v>
      </c>
      <c r="W1366" s="0">
        <v>53.620437622070312</v>
      </c>
      <c r="X1366">
        <f t="shared" si="63"/>
        <v>22.460487579345703</v>
      </c>
      <c r="Y1366">
        <f t="shared" si="64"/>
        <v>23.348430908203124</v>
      </c>
      <c r="Z1366">
        <f t="shared" si="65"/>
        <v>-0.887944052696228</v>
      </c>
    </row>
    <row r="1367">
      <c r="A1367" t="s">
        <v>89</v>
      </c>
      <c r="B1367" t="s">
        <v>90</v>
      </c>
      <c r="C1367" t="s">
        <v>93</v>
      </c>
      <c r="D1367" t="s">
        <v>36</v>
      </c>
      <c r="E1367" t="s">
        <v>100</v>
      </c>
      <c r="F1367" s="0">
        <v>22</v>
      </c>
      <c r="G1367" s="0">
        <v>158.16024780273437</v>
      </c>
      <c r="H1367" s="0">
        <v>165.66645812988281</v>
      </c>
      <c r="I1367" s="0">
        <v>-7.5062193870544434</v>
      </c>
      <c r="J1367" s="0">
        <v>-0.047459583729505539</v>
      </c>
      <c r="K1367" s="0">
        <v>-20.532939910888672</v>
      </c>
      <c r="L1367" s="0">
        <v>-12.836647987365723</v>
      </c>
      <c r="M1367" s="0">
        <v>-7.5062193870544434</v>
      </c>
      <c r="N1367" s="0">
        <v>-2.1757912635803223</v>
      </c>
      <c r="O1367" s="0">
        <v>5.520500659942627</v>
      </c>
      <c r="P1367" s="0">
        <v>-24.225833892822266</v>
      </c>
      <c r="Q1367" s="0">
        <v>9.2133941650390625</v>
      </c>
      <c r="R1367" s="0">
        <v>138</v>
      </c>
      <c r="S1367" s="0">
        <v>103.32323455810547</v>
      </c>
      <c r="T1367" s="0">
        <v>10.164803504943848</v>
      </c>
      <c r="U1367" s="0">
        <v>56.517509460449219</v>
      </c>
      <c r="V1367" s="0">
        <v>64</v>
      </c>
      <c r="W1367" s="0">
        <v>53.423358917236328</v>
      </c>
      <c r="X1367">
        <f t="shared" si="63"/>
        <v>21.826114196777343</v>
      </c>
      <c r="Y1367">
        <f t="shared" si="64"/>
        <v>22.861971221923827</v>
      </c>
      <c r="Z1367">
        <f t="shared" si="65"/>
        <v>-1.0358582754135133</v>
      </c>
    </row>
    <row r="1368">
      <c r="A1368" t="s">
        <v>89</v>
      </c>
      <c r="B1368" t="s">
        <v>90</v>
      </c>
      <c r="C1368" t="s">
        <v>93</v>
      </c>
      <c r="D1368" t="s">
        <v>36</v>
      </c>
      <c r="E1368" t="s">
        <v>100</v>
      </c>
      <c r="F1368" s="0">
        <v>23</v>
      </c>
      <c r="G1368" s="0">
        <v>148.07501220703125</v>
      </c>
      <c r="H1368" s="0">
        <v>156.81265258789062</v>
      </c>
      <c r="I1368" s="0">
        <v>-8.7376394271850586</v>
      </c>
      <c r="J1368" s="0">
        <v>-0.059008195996284485</v>
      </c>
      <c r="K1368" s="0">
        <v>-21.388782501220703</v>
      </c>
      <c r="L1368" s="0">
        <v>-13.914384841918945</v>
      </c>
      <c r="M1368" s="0">
        <v>-8.7376394271850586</v>
      </c>
      <c r="N1368" s="0">
        <v>-3.560894250869751</v>
      </c>
      <c r="O1368" s="0">
        <v>3.9135036468505859</v>
      </c>
      <c r="P1368" s="0">
        <v>-24.97520637512207</v>
      </c>
      <c r="Q1368" s="0">
        <v>7.4999270439147949</v>
      </c>
      <c r="R1368" s="0">
        <v>138</v>
      </c>
      <c r="S1368" s="0">
        <v>97.451240539550781</v>
      </c>
      <c r="T1368" s="0">
        <v>9.871739387512207</v>
      </c>
      <c r="U1368" s="0">
        <v>56.517509460449219</v>
      </c>
      <c r="V1368" s="0">
        <v>64</v>
      </c>
      <c r="W1368" s="0">
        <v>52.233577728271484</v>
      </c>
      <c r="X1368">
        <f t="shared" si="63"/>
        <v>20.434351684570313</v>
      </c>
      <c r="Y1368">
        <f t="shared" si="64"/>
        <v>21.640146057128906</v>
      </c>
      <c r="Z1368">
        <f t="shared" si="65"/>
        <v>-1.2057942409515381</v>
      </c>
    </row>
    <row r="1369">
      <c r="A1369" t="s">
        <v>89</v>
      </c>
      <c r="B1369" t="s">
        <v>90</v>
      </c>
      <c r="C1369" t="s">
        <v>93</v>
      </c>
      <c r="D1369" t="s">
        <v>36</v>
      </c>
      <c r="E1369" t="s">
        <v>100</v>
      </c>
      <c r="F1369" s="0">
        <v>24</v>
      </c>
      <c r="G1369" s="0">
        <v>133.3590087890625</v>
      </c>
      <c r="H1369" s="0">
        <v>149.36325073242187</v>
      </c>
      <c r="I1369" s="0">
        <v>-16.004245758056641</v>
      </c>
      <c r="J1369" s="0">
        <v>-0.12000873684883118</v>
      </c>
      <c r="K1369" s="0">
        <v>-31.581289291381836</v>
      </c>
      <c r="L1369" s="0">
        <v>-22.378246307373047</v>
      </c>
      <c r="M1369" s="0">
        <v>-16.004245758056641</v>
      </c>
      <c r="N1369" s="0">
        <v>-9.6302452087402344</v>
      </c>
      <c r="O1369" s="0">
        <v>-0.42720192670822144</v>
      </c>
      <c r="P1369" s="0">
        <v>-35.997165679931641</v>
      </c>
      <c r="Q1369" s="0">
        <v>3.9886734485626221</v>
      </c>
      <c r="R1369" s="0">
        <v>138</v>
      </c>
      <c r="S1369" s="0">
        <v>147.73992919921875</v>
      </c>
      <c r="T1369" s="0">
        <v>12.154831886291504</v>
      </c>
      <c r="U1369" s="0">
        <v>56.517509460449219</v>
      </c>
      <c r="V1369" s="0">
        <v>64</v>
      </c>
      <c r="W1369" s="0">
        <v>51.591239929199219</v>
      </c>
      <c r="X1369">
        <f t="shared" si="63"/>
        <v>18.403543212890625</v>
      </c>
      <c r="Y1369">
        <f t="shared" si="64"/>
        <v>20.612128601074218</v>
      </c>
      <c r="Z1369">
        <f t="shared" si="65"/>
        <v>-2.2085859146118163</v>
      </c>
    </row>
    <row r="1370">
      <c r="A1370" t="s">
        <v>89</v>
      </c>
      <c r="B1370" t="s">
        <v>90</v>
      </c>
      <c r="C1370" t="s">
        <v>93</v>
      </c>
      <c r="D1370" t="s">
        <v>36</v>
      </c>
      <c r="E1370" t="s">
        <v>101</v>
      </c>
      <c r="F1370" s="0">
        <v>1</v>
      </c>
      <c r="G1370" s="0">
        <v>148.88052368164062</v>
      </c>
      <c r="H1370" s="0">
        <v>170.43756103515625</v>
      </c>
      <c r="I1370" s="0">
        <v>-21.557037353515625</v>
      </c>
      <c r="J1370" s="0">
        <v>-0.14479421079158783</v>
      </c>
      <c r="K1370" s="0">
        <v>-42.201992034912109</v>
      </c>
      <c r="L1370" s="0">
        <v>-30.004785537719727</v>
      </c>
      <c r="M1370" s="0">
        <v>-21.557037353515625</v>
      </c>
      <c r="N1370" s="0">
        <v>-13.109289169311523</v>
      </c>
      <c r="O1370" s="0">
        <v>-0.91208171844482422</v>
      </c>
      <c r="P1370" s="0">
        <v>-48.054550170898438</v>
      </c>
      <c r="Q1370" s="0">
        <v>4.9404764175415039</v>
      </c>
      <c r="R1370" s="0">
        <v>136</v>
      </c>
      <c r="S1370" s="0">
        <v>259.510986328125</v>
      </c>
      <c r="T1370" s="0">
        <v>16.109344482421875</v>
      </c>
      <c r="U1370" s="0">
        <v>81.771659851074219</v>
      </c>
      <c r="V1370" s="0">
        <v>101.5</v>
      </c>
      <c r="W1370" s="0">
        <v>68.815162658691406</v>
      </c>
      <c r="X1370">
        <f t="shared" si="63"/>
        <v>20.247751220703126</v>
      </c>
      <c r="Y1370">
        <f t="shared" si="64"/>
        <v>23.179508300781251</v>
      </c>
      <c r="Z1370">
        <f t="shared" si="65"/>
        <v>-2.9317570800781252</v>
      </c>
    </row>
    <row r="1371">
      <c r="A1371" t="s">
        <v>89</v>
      </c>
      <c r="B1371" t="s">
        <v>90</v>
      </c>
      <c r="C1371" t="s">
        <v>93</v>
      </c>
      <c r="D1371" t="s">
        <v>36</v>
      </c>
      <c r="E1371" t="s">
        <v>101</v>
      </c>
      <c r="F1371" s="0">
        <v>2</v>
      </c>
      <c r="G1371" s="0">
        <v>144.08058166503906</v>
      </c>
      <c r="H1371" s="0">
        <v>162.16342163085937</v>
      </c>
      <c r="I1371" s="0">
        <v>-18.082832336425781</v>
      </c>
      <c r="J1371" s="0">
        <v>-0.1255049854516983</v>
      </c>
      <c r="K1371" s="0">
        <v>-38.185440063476563</v>
      </c>
      <c r="L1371" s="0">
        <v>-26.308656692504883</v>
      </c>
      <c r="M1371" s="0">
        <v>-18.082832336425781</v>
      </c>
      <c r="N1371" s="0">
        <v>-9.8570079803466797</v>
      </c>
      <c r="O1371" s="0">
        <v>2.0197746753692627</v>
      </c>
      <c r="P1371" s="0">
        <v>-43.884250640869141</v>
      </c>
      <c r="Q1371" s="0">
        <v>7.7185845375061035</v>
      </c>
      <c r="R1371" s="0">
        <v>136</v>
      </c>
      <c r="S1371" s="0">
        <v>246.05523681640625</v>
      </c>
      <c r="T1371" s="0">
        <v>15.686147689819336</v>
      </c>
      <c r="U1371" s="0">
        <v>81.771659851074219</v>
      </c>
      <c r="V1371" s="0">
        <v>101.5</v>
      </c>
      <c r="W1371" s="0">
        <v>67.557304382324219</v>
      </c>
      <c r="X1371">
        <f t="shared" si="63"/>
        <v>19.594959106445312</v>
      </c>
      <c r="Y1371">
        <f t="shared" si="64"/>
        <v>22.054225341796876</v>
      </c>
      <c r="Z1371">
        <f t="shared" si="65"/>
        <v>-2.4592651977539064</v>
      </c>
    </row>
    <row r="1372">
      <c r="A1372" t="s">
        <v>89</v>
      </c>
      <c r="B1372" t="s">
        <v>90</v>
      </c>
      <c r="C1372" t="s">
        <v>93</v>
      </c>
      <c r="D1372" t="s">
        <v>36</v>
      </c>
      <c r="E1372" t="s">
        <v>101</v>
      </c>
      <c r="F1372" s="0">
        <v>3</v>
      </c>
      <c r="G1372" s="0">
        <v>138.77302551269531</v>
      </c>
      <c r="H1372" s="0">
        <v>158.71728515625</v>
      </c>
      <c r="I1372" s="0">
        <v>-19.944259643554688</v>
      </c>
      <c r="J1372" s="0">
        <v>-0.14371855556964874</v>
      </c>
      <c r="K1372" s="0">
        <v>-40.292533874511719</v>
      </c>
      <c r="L1372" s="0">
        <v>-28.270608901977539</v>
      </c>
      <c r="M1372" s="0">
        <v>-19.944259643554688</v>
      </c>
      <c r="N1372" s="0">
        <v>-11.617910385131836</v>
      </c>
      <c r="O1372" s="0">
        <v>0.40401479601860046</v>
      </c>
      <c r="P1372" s="0">
        <v>-46.060985565185547</v>
      </c>
      <c r="Q1372" s="0">
        <v>6.1724677085876465</v>
      </c>
      <c r="R1372" s="0">
        <v>136</v>
      </c>
      <c r="S1372" s="0">
        <v>252.10588073730469</v>
      </c>
      <c r="T1372" s="0">
        <v>15.877842903137207</v>
      </c>
      <c r="U1372" s="0">
        <v>81.771659851074219</v>
      </c>
      <c r="V1372" s="0">
        <v>101.5</v>
      </c>
      <c r="W1372" s="0">
        <v>66.183158874511719</v>
      </c>
      <c r="X1372">
        <f t="shared" si="63"/>
        <v>18.873131469726562</v>
      </c>
      <c r="Y1372">
        <f t="shared" si="64"/>
        <v>21.585550781249999</v>
      </c>
      <c r="Z1372">
        <f t="shared" si="65"/>
        <v>-2.7124193115234374</v>
      </c>
    </row>
    <row r="1373">
      <c r="A1373" t="s">
        <v>89</v>
      </c>
      <c r="B1373" t="s">
        <v>90</v>
      </c>
      <c r="C1373" t="s">
        <v>93</v>
      </c>
      <c r="D1373" t="s">
        <v>36</v>
      </c>
      <c r="E1373" t="s">
        <v>101</v>
      </c>
      <c r="F1373" s="0">
        <v>4</v>
      </c>
      <c r="G1373" s="0">
        <v>138.15849304199219</v>
      </c>
      <c r="H1373" s="0">
        <v>157.12403869628906</v>
      </c>
      <c r="I1373" s="0">
        <v>-18.965559005737305</v>
      </c>
      <c r="J1373" s="0">
        <v>-0.13727392256259918</v>
      </c>
      <c r="K1373" s="0">
        <v>-39.556243896484375</v>
      </c>
      <c r="L1373" s="0">
        <v>-27.39109992980957</v>
      </c>
      <c r="M1373" s="0">
        <v>-18.965559005737305</v>
      </c>
      <c r="N1373" s="0">
        <v>-10.540017127990723</v>
      </c>
      <c r="O1373" s="0">
        <v>1.625126838684082</v>
      </c>
      <c r="P1373" s="0">
        <v>-45.393417358398438</v>
      </c>
      <c r="Q1373" s="0">
        <v>7.4623003005981445</v>
      </c>
      <c r="R1373" s="0">
        <v>136</v>
      </c>
      <c r="S1373" s="0">
        <v>258.1484375</v>
      </c>
      <c r="T1373" s="0">
        <v>16.066997528076172</v>
      </c>
      <c r="U1373" s="0">
        <v>81.771659851074219</v>
      </c>
      <c r="V1373" s="0">
        <v>101.5</v>
      </c>
      <c r="W1373" s="0">
        <v>64.8740234375</v>
      </c>
      <c r="X1373">
        <f t="shared" si="63"/>
        <v>18.789555053710938</v>
      </c>
      <c r="Y1373">
        <f t="shared" si="64"/>
        <v>21.368869262695313</v>
      </c>
      <c r="Z1373">
        <f t="shared" si="65"/>
        <v>-2.5793160247802733</v>
      </c>
    </row>
    <row r="1374">
      <c r="A1374" t="s">
        <v>89</v>
      </c>
      <c r="B1374" t="s">
        <v>90</v>
      </c>
      <c r="C1374" t="s">
        <v>93</v>
      </c>
      <c r="D1374" t="s">
        <v>36</v>
      </c>
      <c r="E1374" t="s">
        <v>101</v>
      </c>
      <c r="F1374" s="0">
        <v>5</v>
      </c>
      <c r="G1374" s="0">
        <v>140.15501403808594</v>
      </c>
      <c r="H1374" s="0">
        <v>160.05508422851562</v>
      </c>
      <c r="I1374" s="0">
        <v>-19.900064468383789</v>
      </c>
      <c r="J1374" s="0">
        <v>-0.14198610186576843</v>
      </c>
      <c r="K1374" s="0">
        <v>-40.146518707275391</v>
      </c>
      <c r="L1374" s="0">
        <v>-28.184749603271484</v>
      </c>
      <c r="M1374" s="0">
        <v>-19.900064468383789</v>
      </c>
      <c r="N1374" s="0">
        <v>-11.615379333496094</v>
      </c>
      <c r="O1374" s="0">
        <v>0.34639114141464233</v>
      </c>
      <c r="P1374" s="0">
        <v>-45.8861083984375</v>
      </c>
      <c r="Q1374" s="0">
        <v>6.0859799385070801</v>
      </c>
      <c r="R1374" s="0">
        <v>136</v>
      </c>
      <c r="S1374" s="0">
        <v>249.5892333984375</v>
      </c>
      <c r="T1374" s="0">
        <v>15.798393249511719</v>
      </c>
      <c r="U1374" s="0">
        <v>81.771659851074219</v>
      </c>
      <c r="V1374" s="0">
        <v>101.5</v>
      </c>
      <c r="W1374" s="0">
        <v>63.881156921386719</v>
      </c>
      <c r="X1374">
        <f t="shared" si="63"/>
        <v>19.061081909179688</v>
      </c>
      <c r="Y1374">
        <f t="shared" si="64"/>
        <v>21.767491455078126</v>
      </c>
      <c r="Z1374">
        <f t="shared" si="65"/>
        <v>-2.7064087677001951</v>
      </c>
    </row>
    <row r="1375">
      <c r="A1375" t="s">
        <v>89</v>
      </c>
      <c r="B1375" t="s">
        <v>90</v>
      </c>
      <c r="C1375" t="s">
        <v>93</v>
      </c>
      <c r="D1375" t="s">
        <v>36</v>
      </c>
      <c r="E1375" t="s">
        <v>101</v>
      </c>
      <c r="F1375" s="0">
        <v>6</v>
      </c>
      <c r="G1375" s="0">
        <v>160.12393188476562</v>
      </c>
      <c r="H1375" s="0">
        <v>180.65509033203125</v>
      </c>
      <c r="I1375" s="0">
        <v>-20.531164169311523</v>
      </c>
      <c r="J1375" s="0">
        <v>-0.12822045385837555</v>
      </c>
      <c r="K1375" s="0">
        <v>-42.218753814697266</v>
      </c>
      <c r="L1375" s="0">
        <v>-29.405550003051758</v>
      </c>
      <c r="M1375" s="0">
        <v>-20.531164169311523</v>
      </c>
      <c r="N1375" s="0">
        <v>-11.656778335571289</v>
      </c>
      <c r="O1375" s="0">
        <v>1.1564258337020874</v>
      </c>
      <c r="P1375" s="0">
        <v>-48.366886138916016</v>
      </c>
      <c r="Q1375" s="0">
        <v>7.3045563697814941</v>
      </c>
      <c r="R1375" s="0">
        <v>136</v>
      </c>
      <c r="S1375" s="0">
        <v>286.3851318359375</v>
      </c>
      <c r="T1375" s="0">
        <v>16.922916412353516</v>
      </c>
      <c r="U1375" s="0">
        <v>81.771659851074219</v>
      </c>
      <c r="V1375" s="0">
        <v>101.5</v>
      </c>
      <c r="W1375" s="0">
        <v>69.27825927734375</v>
      </c>
      <c r="X1375">
        <f t="shared" si="63"/>
        <v>21.776854736328126</v>
      </c>
      <c r="Y1375">
        <f t="shared" si="64"/>
        <v>24.569092285156248</v>
      </c>
      <c r="Z1375">
        <f t="shared" si="65"/>
        <v>-2.7922383270263671</v>
      </c>
    </row>
    <row r="1376">
      <c r="A1376" t="s">
        <v>89</v>
      </c>
      <c r="B1376" t="s">
        <v>90</v>
      </c>
      <c r="C1376" t="s">
        <v>93</v>
      </c>
      <c r="D1376" t="s">
        <v>36</v>
      </c>
      <c r="E1376" t="s">
        <v>101</v>
      </c>
      <c r="F1376" s="0">
        <v>7</v>
      </c>
      <c r="G1376" s="0">
        <v>195.37956237792969</v>
      </c>
      <c r="H1376" s="0">
        <v>215.21513366699219</v>
      </c>
      <c r="I1376" s="0">
        <v>-19.835578918457031</v>
      </c>
      <c r="J1376" s="0">
        <v>-0.10152330249547958</v>
      </c>
      <c r="K1376" s="0">
        <v>-43.565158843994141</v>
      </c>
      <c r="L1376" s="0">
        <v>-29.545530319213867</v>
      </c>
      <c r="M1376" s="0">
        <v>-19.835578918457031</v>
      </c>
      <c r="N1376" s="0">
        <v>-10.125627517700195</v>
      </c>
      <c r="O1376" s="0">
        <v>3.8939998149871826</v>
      </c>
      <c r="P1376" s="0">
        <v>-50.292163848876953</v>
      </c>
      <c r="Q1376" s="0">
        <v>10.621006011962891</v>
      </c>
      <c r="R1376" s="0">
        <v>136</v>
      </c>
      <c r="S1376" s="0">
        <v>342.85296630859375</v>
      </c>
      <c r="T1376" s="0">
        <v>18.516288757324219</v>
      </c>
      <c r="U1376" s="0">
        <v>81.771659851074219</v>
      </c>
      <c r="V1376" s="0">
        <v>101.5</v>
      </c>
      <c r="W1376" s="0">
        <v>77.726417541503906</v>
      </c>
      <c r="X1376">
        <f t="shared" si="63"/>
        <v>26.571620483398437</v>
      </c>
      <c r="Y1376">
        <f t="shared" si="64"/>
        <v>29.269258178710938</v>
      </c>
      <c r="Z1376">
        <f t="shared" si="65"/>
        <v>-2.6976387329101561</v>
      </c>
    </row>
    <row r="1377">
      <c r="A1377" t="s">
        <v>89</v>
      </c>
      <c r="B1377" t="s">
        <v>90</v>
      </c>
      <c r="C1377" t="s">
        <v>93</v>
      </c>
      <c r="D1377" t="s">
        <v>36</v>
      </c>
      <c r="E1377" t="s">
        <v>101</v>
      </c>
      <c r="F1377" s="0">
        <v>8</v>
      </c>
      <c r="G1377" s="0">
        <v>236.76948547363281</v>
      </c>
      <c r="H1377" s="0">
        <v>243.75444030761719</v>
      </c>
      <c r="I1377" s="0">
        <v>-6.9849419593811035</v>
      </c>
      <c r="J1377" s="0">
        <v>-0.029501022771000862</v>
      </c>
      <c r="K1377" s="0">
        <v>-30.412387847900391</v>
      </c>
      <c r="L1377" s="0">
        <v>-16.571262359619141</v>
      </c>
      <c r="M1377" s="0">
        <v>-6.9849419593811035</v>
      </c>
      <c r="N1377" s="0">
        <v>2.6013789176940918</v>
      </c>
      <c r="O1377" s="0">
        <v>16.442502975463867</v>
      </c>
      <c r="P1377" s="0">
        <v>-37.053741455078125</v>
      </c>
      <c r="Q1377" s="0">
        <v>23.083858489990234</v>
      </c>
      <c r="R1377" s="0">
        <v>136</v>
      </c>
      <c r="S1377" s="0">
        <v>334.1778564453125</v>
      </c>
      <c r="T1377" s="0">
        <v>18.280532836914062</v>
      </c>
      <c r="U1377" s="0">
        <v>81.771659851074219</v>
      </c>
      <c r="V1377" s="0">
        <v>101.5</v>
      </c>
      <c r="W1377" s="0">
        <v>85.079261779785156</v>
      </c>
      <c r="X1377">
        <f t="shared" si="63"/>
        <v>32.20065002441406</v>
      </c>
      <c r="Y1377">
        <f t="shared" si="64"/>
        <v>33.150603881835934</v>
      </c>
      <c r="Z1377">
        <f t="shared" si="65"/>
        <v>-0.94995210647583006</v>
      </c>
    </row>
    <row r="1378">
      <c r="A1378" t="s">
        <v>89</v>
      </c>
      <c r="B1378" t="s">
        <v>90</v>
      </c>
      <c r="C1378" t="s">
        <v>93</v>
      </c>
      <c r="D1378" t="s">
        <v>36</v>
      </c>
      <c r="E1378" t="s">
        <v>101</v>
      </c>
      <c r="F1378" s="0">
        <v>9</v>
      </c>
      <c r="G1378" s="0">
        <v>258.03134155273437</v>
      </c>
      <c r="H1378" s="0">
        <v>264.6898193359375</v>
      </c>
      <c r="I1378" s="0">
        <v>-6.6584835052490234</v>
      </c>
      <c r="J1378" s="0">
        <v>-0.025804940611124039</v>
      </c>
      <c r="K1378" s="0">
        <v>-31.031557083129883</v>
      </c>
      <c r="L1378" s="0">
        <v>-16.631748199462891</v>
      </c>
      <c r="M1378" s="0">
        <v>-6.6584835052490234</v>
      </c>
      <c r="N1378" s="0">
        <v>3.3147802352905273</v>
      </c>
      <c r="O1378" s="0">
        <v>17.714590072631836</v>
      </c>
      <c r="P1378" s="0">
        <v>-37.940982818603516</v>
      </c>
      <c r="Q1378" s="0">
        <v>24.624015808105469</v>
      </c>
      <c r="R1378" s="0">
        <v>136</v>
      </c>
      <c r="S1378" s="0">
        <v>361.69992065429687</v>
      </c>
      <c r="T1378" s="0">
        <v>19.018409729003906</v>
      </c>
      <c r="U1378" s="0">
        <v>81.771659851074219</v>
      </c>
      <c r="V1378" s="0">
        <v>101.5</v>
      </c>
      <c r="W1378" s="0">
        <v>94.183609008789063</v>
      </c>
      <c r="X1378">
        <f t="shared" si="63"/>
        <v>35.092262451171877</v>
      </c>
      <c r="Y1378">
        <f t="shared" si="64"/>
        <v>35.997815429687499</v>
      </c>
      <c r="Z1378">
        <f t="shared" si="65"/>
        <v>-0.90555375671386718</v>
      </c>
    </row>
    <row r="1379">
      <c r="A1379" t="s">
        <v>89</v>
      </c>
      <c r="B1379" t="s">
        <v>90</v>
      </c>
      <c r="C1379" t="s">
        <v>93</v>
      </c>
      <c r="D1379" t="s">
        <v>36</v>
      </c>
      <c r="E1379" t="s">
        <v>101</v>
      </c>
      <c r="F1379" s="0">
        <v>10</v>
      </c>
      <c r="G1379" s="0">
        <v>272.35345458984375</v>
      </c>
      <c r="H1379" s="0">
        <v>278.50994873046875</v>
      </c>
      <c r="I1379" s="0">
        <v>-6.1565136909484863</v>
      </c>
      <c r="J1379" s="0">
        <v>-0.022604867815971375</v>
      </c>
      <c r="K1379" s="0">
        <v>-31.72852897644043</v>
      </c>
      <c r="L1379" s="0">
        <v>-16.62037467956543</v>
      </c>
      <c r="M1379" s="0">
        <v>-6.1565136909484863</v>
      </c>
      <c r="N1379" s="0">
        <v>4.307347297668457</v>
      </c>
      <c r="O1379" s="0">
        <v>19.415500640869141</v>
      </c>
      <c r="P1379" s="0">
        <v>-38.977840423583984</v>
      </c>
      <c r="Q1379" s="0">
        <v>26.664812088012695</v>
      </c>
      <c r="R1379" s="0">
        <v>136</v>
      </c>
      <c r="S1379" s="0">
        <v>398.16006469726562</v>
      </c>
      <c r="T1379" s="0">
        <v>19.953948974609375</v>
      </c>
      <c r="U1379" s="0">
        <v>81.771659851074219</v>
      </c>
      <c r="V1379" s="0">
        <v>101.5</v>
      </c>
      <c r="W1379" s="0">
        <v>95.663543701171875</v>
      </c>
      <c r="X1379">
        <f t="shared" si="63"/>
        <v>37.040069824218747</v>
      </c>
      <c r="Y1379">
        <f t="shared" si="64"/>
        <v>37.877353027343752</v>
      </c>
      <c r="Z1379">
        <f t="shared" si="65"/>
        <v>-0.83728586196899413</v>
      </c>
    </row>
    <row r="1380">
      <c r="A1380" t="s">
        <v>89</v>
      </c>
      <c r="B1380" t="s">
        <v>90</v>
      </c>
      <c r="C1380" t="s">
        <v>93</v>
      </c>
      <c r="D1380" t="s">
        <v>36</v>
      </c>
      <c r="E1380" t="s">
        <v>101</v>
      </c>
      <c r="F1380" s="0">
        <v>11</v>
      </c>
      <c r="G1380" s="0">
        <v>281.86566162109375</v>
      </c>
      <c r="H1380" s="0">
        <v>285.21658325195312</v>
      </c>
      <c r="I1380" s="0">
        <v>-3.350916862487793</v>
      </c>
      <c r="J1380" s="0">
        <v>-0.011888347566127777</v>
      </c>
      <c r="K1380" s="0">
        <v>-27.231321334838867</v>
      </c>
      <c r="L1380" s="0">
        <v>-13.122584342956543</v>
      </c>
      <c r="M1380" s="0">
        <v>-3.350916862487793</v>
      </c>
      <c r="N1380" s="0">
        <v>6.420750617980957</v>
      </c>
      <c r="O1380" s="0">
        <v>20.529487609863281</v>
      </c>
      <c r="P1380" s="0">
        <v>-34.001083374023438</v>
      </c>
      <c r="Q1380" s="0">
        <v>27.299249649047852</v>
      </c>
      <c r="R1380" s="0">
        <v>136</v>
      </c>
      <c r="S1380" s="0">
        <v>347.22515869140625</v>
      </c>
      <c r="T1380" s="0">
        <v>18.633977890014648</v>
      </c>
      <c r="U1380" s="0">
        <v>81.771659851074219</v>
      </c>
      <c r="V1380" s="0">
        <v>101.5</v>
      </c>
      <c r="W1380" s="0">
        <v>95.774803161621094</v>
      </c>
      <c r="X1380">
        <f t="shared" si="63"/>
        <v>38.333729980468753</v>
      </c>
      <c r="Y1380">
        <f t="shared" si="64"/>
        <v>38.789455322265624</v>
      </c>
      <c r="Z1380">
        <f t="shared" si="65"/>
        <v>-0.45572469329833987</v>
      </c>
    </row>
    <row r="1381">
      <c r="A1381" t="s">
        <v>89</v>
      </c>
      <c r="B1381" t="s">
        <v>90</v>
      </c>
      <c r="C1381" t="s">
        <v>93</v>
      </c>
      <c r="D1381" t="s">
        <v>36</v>
      </c>
      <c r="E1381" t="s">
        <v>101</v>
      </c>
      <c r="F1381" s="0">
        <v>12</v>
      </c>
      <c r="G1381" s="0">
        <v>276.80880737304687</v>
      </c>
      <c r="H1381" s="0">
        <v>253.79302978515625</v>
      </c>
      <c r="I1381" s="0">
        <v>23.01579475402832</v>
      </c>
      <c r="J1381" s="0">
        <v>0.083146899938583374</v>
      </c>
      <c r="K1381" s="0">
        <v>-1.817725658416748</v>
      </c>
      <c r="L1381" s="0">
        <v>12.854119300842285</v>
      </c>
      <c r="M1381" s="0">
        <v>23.01579475402832</v>
      </c>
      <c r="N1381" s="0">
        <v>33.177471160888672</v>
      </c>
      <c r="O1381" s="0">
        <v>47.849315643310547</v>
      </c>
      <c r="P1381" s="0">
        <v>-8.8576831817626953</v>
      </c>
      <c r="Q1381" s="0">
        <v>54.889274597167969</v>
      </c>
      <c r="R1381" s="0">
        <v>136</v>
      </c>
      <c r="S1381" s="0">
        <v>375.4952392578125</v>
      </c>
      <c r="T1381" s="0">
        <v>19.37769889831543</v>
      </c>
      <c r="U1381" s="0">
        <v>81.771659851074219</v>
      </c>
      <c r="V1381" s="0">
        <v>101.5</v>
      </c>
      <c r="W1381" s="0">
        <v>95.414825439453125</v>
      </c>
      <c r="X1381">
        <f t="shared" si="63"/>
        <v>37.645997802734378</v>
      </c>
      <c r="Y1381">
        <f t="shared" si="64"/>
        <v>34.515852050781248</v>
      </c>
      <c r="Z1381">
        <f t="shared" si="65"/>
        <v>3.1301480865478517</v>
      </c>
    </row>
    <row r="1382">
      <c r="A1382" t="s">
        <v>89</v>
      </c>
      <c r="B1382" t="s">
        <v>90</v>
      </c>
      <c r="C1382" t="s">
        <v>93</v>
      </c>
      <c r="D1382" t="s">
        <v>36</v>
      </c>
      <c r="E1382" t="s">
        <v>101</v>
      </c>
      <c r="F1382" s="0">
        <v>13</v>
      </c>
      <c r="G1382" s="0">
        <v>289.56005859375</v>
      </c>
      <c r="H1382" s="0">
        <v>250.80406188964844</v>
      </c>
      <c r="I1382" s="0">
        <v>38.756004333496094</v>
      </c>
      <c r="J1382" s="0">
        <v>0.13384443521499634</v>
      </c>
      <c r="K1382" s="0">
        <v>13.862910270690918</v>
      </c>
      <c r="L1382" s="0">
        <v>28.569952011108398</v>
      </c>
      <c r="M1382" s="0">
        <v>38.756004333496094</v>
      </c>
      <c r="N1382" s="0">
        <v>48.942058563232422</v>
      </c>
      <c r="O1382" s="0">
        <v>63.649097442626953</v>
      </c>
      <c r="P1382" s="0">
        <v>6.8060636520385742</v>
      </c>
      <c r="Q1382" s="0">
        <v>70.705947875976563</v>
      </c>
      <c r="R1382" s="0">
        <v>136</v>
      </c>
      <c r="S1382" s="0">
        <v>377.29898071289062</v>
      </c>
      <c r="T1382" s="0">
        <v>19.424184799194336</v>
      </c>
      <c r="U1382" s="0">
        <v>81.771659851074219</v>
      </c>
      <c r="V1382" s="0">
        <v>101.5</v>
      </c>
      <c r="W1382" s="0">
        <v>96.259635925292969</v>
      </c>
      <c r="X1382">
        <f t="shared" si="63"/>
        <v>39.380167968750001</v>
      </c>
      <c r="Y1382">
        <f t="shared" si="64"/>
        <v>34.109352416992188</v>
      </c>
      <c r="Z1382">
        <f t="shared" si="65"/>
        <v>5.2708165893554684</v>
      </c>
    </row>
    <row r="1383">
      <c r="A1383" t="s">
        <v>89</v>
      </c>
      <c r="B1383" t="s">
        <v>90</v>
      </c>
      <c r="C1383" t="s">
        <v>93</v>
      </c>
      <c r="D1383" t="s">
        <v>36</v>
      </c>
      <c r="E1383" t="s">
        <v>101</v>
      </c>
      <c r="F1383" s="0">
        <v>14</v>
      </c>
      <c r="G1383" s="0">
        <v>288.38140869140625</v>
      </c>
      <c r="H1383" s="0">
        <v>248.13668823242187</v>
      </c>
      <c r="I1383" s="0">
        <v>40.244705200195313</v>
      </c>
      <c r="J1383" s="0">
        <v>0.1395537406206131</v>
      </c>
      <c r="K1383" s="0">
        <v>14.203948974609375</v>
      </c>
      <c r="L1383" s="0">
        <v>29.589038848876953</v>
      </c>
      <c r="M1383" s="0">
        <v>40.244705200195313</v>
      </c>
      <c r="N1383" s="0">
        <v>50.900371551513672</v>
      </c>
      <c r="O1383" s="0">
        <v>66.28546142578125</v>
      </c>
      <c r="P1383" s="0">
        <v>6.8217568397521973</v>
      </c>
      <c r="Q1383" s="0">
        <v>73.667655944824219</v>
      </c>
      <c r="R1383" s="0">
        <v>136</v>
      </c>
      <c r="S1383" s="0">
        <v>412.890625</v>
      </c>
      <c r="T1383" s="0">
        <v>20.319709777832031</v>
      </c>
      <c r="U1383" s="0">
        <v>81.771659851074219</v>
      </c>
      <c r="V1383" s="0">
        <v>101.5</v>
      </c>
      <c r="W1383" s="0">
        <v>96.199440002441406</v>
      </c>
      <c r="X1383">
        <f t="shared" si="63"/>
        <v>39.219871582031253</v>
      </c>
      <c r="Y1383">
        <f t="shared" si="64"/>
        <v>33.746589599609372</v>
      </c>
      <c r="Z1383">
        <f t="shared" si="65"/>
        <v>5.4732799072265621</v>
      </c>
    </row>
    <row r="1384">
      <c r="A1384" t="s">
        <v>89</v>
      </c>
      <c r="B1384" t="s">
        <v>90</v>
      </c>
      <c r="C1384" t="s">
        <v>93</v>
      </c>
      <c r="D1384" t="s">
        <v>36</v>
      </c>
      <c r="E1384" t="s">
        <v>101</v>
      </c>
      <c r="F1384" s="0">
        <v>15</v>
      </c>
      <c r="G1384" s="0">
        <v>287.8623046875</v>
      </c>
      <c r="H1384" s="0">
        <v>242.68441772460937</v>
      </c>
      <c r="I1384" s="0">
        <v>45.177898406982422</v>
      </c>
      <c r="J1384" s="0">
        <v>0.15694274008274078</v>
      </c>
      <c r="K1384" s="0">
        <v>21.107641220092773</v>
      </c>
      <c r="L1384" s="0">
        <v>35.328544616699219</v>
      </c>
      <c r="M1384" s="0">
        <v>45.177898406982422</v>
      </c>
      <c r="N1384" s="0">
        <v>55.027252197265625</v>
      </c>
      <c r="O1384" s="0">
        <v>69.248153686523438</v>
      </c>
      <c r="P1384" s="0">
        <v>14.2840576171875</v>
      </c>
      <c r="Q1384" s="0">
        <v>76.071739196777344</v>
      </c>
      <c r="R1384" s="0">
        <v>136</v>
      </c>
      <c r="S1384" s="0">
        <v>352.76812744140625</v>
      </c>
      <c r="T1384" s="0">
        <v>18.782121658325195</v>
      </c>
      <c r="U1384" s="0">
        <v>81.771659851074219</v>
      </c>
      <c r="V1384" s="0">
        <v>101.5</v>
      </c>
      <c r="W1384" s="0">
        <v>96.545478820800781</v>
      </c>
      <c r="X1384">
        <f t="shared" si="63"/>
        <v>39.1492734375</v>
      </c>
      <c r="Y1384">
        <f t="shared" si="64"/>
        <v>33.005080810546872</v>
      </c>
      <c r="Z1384">
        <f t="shared" si="65"/>
        <v>6.144194183349609</v>
      </c>
    </row>
    <row r="1385">
      <c r="A1385" t="s">
        <v>89</v>
      </c>
      <c r="B1385" t="s">
        <v>90</v>
      </c>
      <c r="C1385" t="s">
        <v>93</v>
      </c>
      <c r="D1385" t="s">
        <v>36</v>
      </c>
      <c r="E1385" t="s">
        <v>101</v>
      </c>
      <c r="F1385" s="0">
        <v>16</v>
      </c>
      <c r="G1385" s="0">
        <v>283.42620849609375</v>
      </c>
      <c r="H1385" s="0">
        <v>236.88275146484375</v>
      </c>
      <c r="I1385" s="0">
        <v>46.543453216552734</v>
      </c>
      <c r="J1385" s="0">
        <v>0.16421718895435333</v>
      </c>
      <c r="K1385" s="0">
        <v>21.168413162231445</v>
      </c>
      <c r="L1385" s="0">
        <v>36.160190582275391</v>
      </c>
      <c r="M1385" s="0">
        <v>46.543453216552734</v>
      </c>
      <c r="N1385" s="0">
        <v>56.926715850830078</v>
      </c>
      <c r="O1385" s="0">
        <v>71.918495178222656</v>
      </c>
      <c r="P1385" s="0">
        <v>13.974941253662109</v>
      </c>
      <c r="Q1385" s="0">
        <v>79.111961364746094</v>
      </c>
      <c r="R1385" s="0">
        <v>136</v>
      </c>
      <c r="S1385" s="0">
        <v>392.04986572265625</v>
      </c>
      <c r="T1385" s="0">
        <v>19.800249099731445</v>
      </c>
      <c r="U1385" s="0">
        <v>81.771659851074219</v>
      </c>
      <c r="V1385" s="0">
        <v>101.5</v>
      </c>
      <c r="W1385" s="0">
        <v>95.045265197753906</v>
      </c>
      <c r="X1385">
        <f t="shared" si="63"/>
        <v>38.545964355468747</v>
      </c>
      <c r="Y1385">
        <f t="shared" si="64"/>
        <v>32.216054199218753</v>
      </c>
      <c r="Z1385">
        <f t="shared" si="65"/>
        <v>6.3299096374511716</v>
      </c>
    </row>
    <row r="1386">
      <c r="A1386" t="s">
        <v>89</v>
      </c>
      <c r="B1386" t="s">
        <v>90</v>
      </c>
      <c r="C1386" t="s">
        <v>93</v>
      </c>
      <c r="D1386" t="s">
        <v>36</v>
      </c>
      <c r="E1386" t="s">
        <v>101</v>
      </c>
      <c r="F1386" s="0">
        <v>17</v>
      </c>
      <c r="G1386" s="0">
        <v>269.55905151367187</v>
      </c>
      <c r="H1386" s="0">
        <v>230.1319580078125</v>
      </c>
      <c r="I1386" s="0">
        <v>39.427089691162109</v>
      </c>
      <c r="J1386" s="0">
        <v>0.14626513421535492</v>
      </c>
      <c r="K1386" s="0">
        <v>14.329463005065918</v>
      </c>
      <c r="L1386" s="0">
        <v>29.157344818115234</v>
      </c>
      <c r="M1386" s="0">
        <v>39.427089691162109</v>
      </c>
      <c r="N1386" s="0">
        <v>49.696834564208984</v>
      </c>
      <c r="O1386" s="0">
        <v>64.52471923828125</v>
      </c>
      <c r="P1386" s="0">
        <v>7.2146344184875488</v>
      </c>
      <c r="Q1386" s="0">
        <v>71.639541625976562</v>
      </c>
      <c r="R1386" s="0">
        <v>136</v>
      </c>
      <c r="S1386" s="0">
        <v>383.5245361328125</v>
      </c>
      <c r="T1386" s="0">
        <v>19.583782196044922</v>
      </c>
      <c r="U1386" s="0">
        <v>81.771659851074219</v>
      </c>
      <c r="V1386" s="0">
        <v>101.5</v>
      </c>
      <c r="W1386" s="0">
        <v>91.956405639648438</v>
      </c>
      <c r="X1386">
        <f t="shared" si="63"/>
        <v>36.660031005859373</v>
      </c>
      <c r="Y1386">
        <f t="shared" si="64"/>
        <v>31.297946289062502</v>
      </c>
      <c r="Z1386">
        <f t="shared" si="65"/>
        <v>5.3620841979980467</v>
      </c>
    </row>
    <row r="1387">
      <c r="A1387" t="s">
        <v>89</v>
      </c>
      <c r="B1387" t="s">
        <v>90</v>
      </c>
      <c r="C1387" t="s">
        <v>93</v>
      </c>
      <c r="D1387" t="s">
        <v>36</v>
      </c>
      <c r="E1387" t="s">
        <v>101</v>
      </c>
      <c r="F1387" s="0">
        <v>18</v>
      </c>
      <c r="G1387" s="0">
        <v>250.69143676757813</v>
      </c>
      <c r="H1387" s="0">
        <v>214.98258972167969</v>
      </c>
      <c r="I1387" s="0">
        <v>35.708843231201172</v>
      </c>
      <c r="J1387" s="0">
        <v>0.14244142174720764</v>
      </c>
      <c r="K1387" s="0">
        <v>10.685669898986816</v>
      </c>
      <c r="L1387" s="0">
        <v>25.469562530517578</v>
      </c>
      <c r="M1387" s="0">
        <v>35.708843231201172</v>
      </c>
      <c r="N1387" s="0">
        <v>45.948123931884766</v>
      </c>
      <c r="O1387" s="0">
        <v>60.732017517089844</v>
      </c>
      <c r="P1387" s="0">
        <v>3.5919473171234131</v>
      </c>
      <c r="Q1387" s="0">
        <v>67.825736999511719</v>
      </c>
      <c r="R1387" s="0">
        <v>136</v>
      </c>
      <c r="S1387" s="0">
        <v>381.25244140625</v>
      </c>
      <c r="T1387" s="0">
        <v>19.525686264038086</v>
      </c>
      <c r="U1387" s="0">
        <v>81.771659851074219</v>
      </c>
      <c r="V1387" s="0">
        <v>101.5</v>
      </c>
      <c r="W1387" s="0">
        <v>88.214378356933594</v>
      </c>
      <c r="X1387">
        <f t="shared" si="63"/>
        <v>34.094035400390624</v>
      </c>
      <c r="Y1387">
        <f t="shared" si="64"/>
        <v>29.237632202148436</v>
      </c>
      <c r="Z1387">
        <f t="shared" si="65"/>
        <v>4.8564026794433595</v>
      </c>
    </row>
    <row r="1388">
      <c r="A1388" t="s">
        <v>89</v>
      </c>
      <c r="B1388" t="s">
        <v>90</v>
      </c>
      <c r="C1388" t="s">
        <v>93</v>
      </c>
      <c r="D1388" t="s">
        <v>36</v>
      </c>
      <c r="E1388" t="s">
        <v>101</v>
      </c>
      <c r="F1388" s="0">
        <v>19</v>
      </c>
      <c r="G1388" s="0">
        <v>239.48989868164062</v>
      </c>
      <c r="H1388" s="0">
        <v>217.8863525390625</v>
      </c>
      <c r="I1388" s="0">
        <v>21.603538513183594</v>
      </c>
      <c r="J1388" s="0">
        <v>0.09020647406578064</v>
      </c>
      <c r="K1388" s="0">
        <v>-1.5556794404983521</v>
      </c>
      <c r="L1388" s="0">
        <v>12.126974105834961</v>
      </c>
      <c r="M1388" s="0">
        <v>21.603538513183594</v>
      </c>
      <c r="N1388" s="0">
        <v>31.080102920532227</v>
      </c>
      <c r="O1388" s="0">
        <v>44.76275634765625</v>
      </c>
      <c r="P1388" s="0">
        <v>-8.1209955215454102</v>
      </c>
      <c r="Q1388" s="0">
        <v>51.328071594238281</v>
      </c>
      <c r="R1388" s="0">
        <v>136</v>
      </c>
      <c r="S1388" s="0">
        <v>326.56951904296875</v>
      </c>
      <c r="T1388" s="0">
        <v>18.071233749389648</v>
      </c>
      <c r="U1388" s="0">
        <v>81.771659851074219</v>
      </c>
      <c r="V1388" s="0">
        <v>101.5</v>
      </c>
      <c r="W1388" s="0">
        <v>82.221626281738281</v>
      </c>
      <c r="X1388">
        <f t="shared" si="63"/>
        <v>32.570626220703126</v>
      </c>
      <c r="Y1388">
        <f t="shared" si="64"/>
        <v>29.632543945312499</v>
      </c>
      <c r="Z1388">
        <f t="shared" si="65"/>
        <v>2.9380812377929688</v>
      </c>
    </row>
    <row r="1389">
      <c r="A1389" t="s">
        <v>89</v>
      </c>
      <c r="B1389" t="s">
        <v>90</v>
      </c>
      <c r="C1389" t="s">
        <v>93</v>
      </c>
      <c r="D1389" t="s">
        <v>36</v>
      </c>
      <c r="E1389" t="s">
        <v>101</v>
      </c>
      <c r="F1389" s="0">
        <v>20</v>
      </c>
      <c r="G1389" s="0">
        <v>223.09896850585937</v>
      </c>
      <c r="H1389" s="0">
        <v>206.62918090820312</v>
      </c>
      <c r="I1389" s="0">
        <v>16.469791412353516</v>
      </c>
      <c r="J1389" s="0">
        <v>0.073822803795337677</v>
      </c>
      <c r="K1389" s="0">
        <v>-5.6855230331420898</v>
      </c>
      <c r="L1389" s="0">
        <v>7.4040164947509766</v>
      </c>
      <c r="M1389" s="0">
        <v>16.469791412353516</v>
      </c>
      <c r="N1389" s="0">
        <v>25.535566329956055</v>
      </c>
      <c r="O1389" s="0">
        <v>38.625106811523438</v>
      </c>
      <c r="P1389" s="0">
        <v>-11.966246604919434</v>
      </c>
      <c r="Q1389" s="0">
        <v>44.905830383300781</v>
      </c>
      <c r="R1389" s="0">
        <v>136</v>
      </c>
      <c r="S1389" s="0">
        <v>298.87091064453125</v>
      </c>
      <c r="T1389" s="0">
        <v>17.287883758544922</v>
      </c>
      <c r="U1389" s="0">
        <v>81.771659851074219</v>
      </c>
      <c r="V1389" s="0">
        <v>101.5</v>
      </c>
      <c r="W1389" s="0">
        <v>80.052284240722656</v>
      </c>
      <c r="X1389">
        <f t="shared" si="63"/>
        <v>30.341459716796876</v>
      </c>
      <c r="Y1389">
        <f t="shared" si="64"/>
        <v>28.101568603515624</v>
      </c>
      <c r="Z1389">
        <f t="shared" si="65"/>
        <v>2.2398916320800781</v>
      </c>
    </row>
    <row r="1390">
      <c r="A1390" t="s">
        <v>89</v>
      </c>
      <c r="B1390" t="s">
        <v>90</v>
      </c>
      <c r="C1390" t="s">
        <v>93</v>
      </c>
      <c r="D1390" t="s">
        <v>36</v>
      </c>
      <c r="E1390" t="s">
        <v>101</v>
      </c>
      <c r="F1390" s="0">
        <v>21</v>
      </c>
      <c r="G1390" s="0">
        <v>215.98783874511719</v>
      </c>
      <c r="H1390" s="0">
        <v>201.31488037109375</v>
      </c>
      <c r="I1390" s="0">
        <v>14.67296314239502</v>
      </c>
      <c r="J1390" s="0">
        <v>0.067934207618236542</v>
      </c>
      <c r="K1390" s="0">
        <v>-7.1162171363830566</v>
      </c>
      <c r="L1390" s="0">
        <v>5.7570071220397949</v>
      </c>
      <c r="M1390" s="0">
        <v>14.67296314239502</v>
      </c>
      <c r="N1390" s="0">
        <v>23.588918685913086</v>
      </c>
      <c r="O1390" s="0">
        <v>36.462142944335938</v>
      </c>
      <c r="P1390" s="0">
        <v>-13.293147087097168</v>
      </c>
      <c r="Q1390" s="0">
        <v>42.639072418212891</v>
      </c>
      <c r="R1390" s="0">
        <v>136</v>
      </c>
      <c r="S1390" s="0">
        <v>289.07437133789062</v>
      </c>
      <c r="T1390" s="0">
        <v>17.002187728881836</v>
      </c>
      <c r="U1390" s="0">
        <v>81.771659851074219</v>
      </c>
      <c r="V1390" s="0">
        <v>101.5</v>
      </c>
      <c r="W1390" s="0">
        <v>74.581161499023437</v>
      </c>
      <c r="X1390">
        <f t="shared" si="63"/>
        <v>29.374346069335939</v>
      </c>
      <c r="Y1390">
        <f t="shared" si="64"/>
        <v>27.378823730468749</v>
      </c>
      <c r="Z1390">
        <f t="shared" si="65"/>
        <v>1.9955229873657228</v>
      </c>
    </row>
    <row r="1391">
      <c r="A1391" t="s">
        <v>89</v>
      </c>
      <c r="B1391" t="s">
        <v>90</v>
      </c>
      <c r="C1391" t="s">
        <v>93</v>
      </c>
      <c r="D1391" t="s">
        <v>36</v>
      </c>
      <c r="E1391" t="s">
        <v>101</v>
      </c>
      <c r="F1391" s="0">
        <v>22</v>
      </c>
      <c r="G1391" s="0">
        <v>209.13784790039063</v>
      </c>
      <c r="H1391" s="0">
        <v>197.35791015625</v>
      </c>
      <c r="I1391" s="0">
        <v>11.779952049255371</v>
      </c>
      <c r="J1391" s="0">
        <v>0.056326255202293396</v>
      </c>
      <c r="K1391" s="0">
        <v>-9.8132610321044922</v>
      </c>
      <c r="L1391" s="0">
        <v>2.9441843032836914</v>
      </c>
      <c r="M1391" s="0">
        <v>11.779952049255371</v>
      </c>
      <c r="N1391" s="0">
        <v>20.615720748901367</v>
      </c>
      <c r="O1391" s="0">
        <v>33.373165130615234</v>
      </c>
      <c r="P1391" s="0">
        <v>-15.934637069702148</v>
      </c>
      <c r="Q1391" s="0">
        <v>39.494541168212891</v>
      </c>
      <c r="R1391" s="0">
        <v>136</v>
      </c>
      <c r="S1391" s="0">
        <v>283.89804077148437</v>
      </c>
      <c r="T1391" s="0">
        <v>16.849273681640625</v>
      </c>
      <c r="U1391" s="0">
        <v>81.771659851074219</v>
      </c>
      <c r="V1391" s="0">
        <v>101.5</v>
      </c>
      <c r="W1391" s="0">
        <v>71.955734252929688</v>
      </c>
      <c r="X1391">
        <f t="shared" si="63"/>
        <v>28.442747314453126</v>
      </c>
      <c r="Y1391">
        <f t="shared" si="64"/>
        <v>26.840675781249999</v>
      </c>
      <c r="Z1391">
        <f t="shared" si="65"/>
        <v>1.6020734786987305</v>
      </c>
    </row>
    <row r="1392">
      <c r="A1392" t="s">
        <v>89</v>
      </c>
      <c r="B1392" t="s">
        <v>90</v>
      </c>
      <c r="C1392" t="s">
        <v>93</v>
      </c>
      <c r="D1392" t="s">
        <v>36</v>
      </c>
      <c r="E1392" t="s">
        <v>101</v>
      </c>
      <c r="F1392" s="0">
        <v>23</v>
      </c>
      <c r="G1392" s="0">
        <v>196.82534790039062</v>
      </c>
      <c r="H1392" s="0">
        <v>188.90849304199219</v>
      </c>
      <c r="I1392" s="0">
        <v>7.9168534278869629</v>
      </c>
      <c r="J1392" s="0">
        <v>0.040222734212875366</v>
      </c>
      <c r="K1392" s="0">
        <v>-13.811997413635254</v>
      </c>
      <c r="L1392" s="0">
        <v>-0.97441625595092773</v>
      </c>
      <c r="M1392" s="0">
        <v>7.9168534278869629</v>
      </c>
      <c r="N1392" s="0">
        <v>16.808122634887695</v>
      </c>
      <c r="O1392" s="0">
        <v>29.64570426940918</v>
      </c>
      <c r="P1392" s="0">
        <v>-19.971824645996094</v>
      </c>
      <c r="Q1392" s="0">
        <v>35.805530548095703</v>
      </c>
      <c r="R1392" s="0">
        <v>136</v>
      </c>
      <c r="S1392" s="0">
        <v>287.475830078125</v>
      </c>
      <c r="T1392" s="0">
        <v>16.955112457275391</v>
      </c>
      <c r="U1392" s="0">
        <v>81.771659851074219</v>
      </c>
      <c r="V1392" s="0">
        <v>101.5</v>
      </c>
      <c r="W1392" s="0">
        <v>69.750160217285156</v>
      </c>
      <c r="X1392">
        <f t="shared" si="63"/>
        <v>26.768247314453124</v>
      </c>
      <c r="Y1392">
        <f t="shared" si="64"/>
        <v>25.691555053710939</v>
      </c>
      <c r="Z1392">
        <f t="shared" si="65"/>
        <v>1.0766920661926269</v>
      </c>
    </row>
    <row r="1393">
      <c r="A1393" t="s">
        <v>89</v>
      </c>
      <c r="B1393" t="s">
        <v>90</v>
      </c>
      <c r="C1393" t="s">
        <v>93</v>
      </c>
      <c r="D1393" t="s">
        <v>36</v>
      </c>
      <c r="E1393" t="s">
        <v>101</v>
      </c>
      <c r="F1393" s="0">
        <v>24</v>
      </c>
      <c r="G1393" s="0">
        <v>183.17692565917969</v>
      </c>
      <c r="H1393" s="0">
        <v>176.99807739257812</v>
      </c>
      <c r="I1393" s="0">
        <v>6.1788516044616699</v>
      </c>
      <c r="J1393" s="0">
        <v>0.033731605857610703</v>
      </c>
      <c r="K1393" s="0">
        <v>-14.759082794189453</v>
      </c>
      <c r="L1393" s="0">
        <v>-2.3887815475463867</v>
      </c>
      <c r="M1393" s="0">
        <v>6.1788516044616699</v>
      </c>
      <c r="N1393" s="0">
        <v>14.746484756469727</v>
      </c>
      <c r="O1393" s="0">
        <v>27.116786956787109</v>
      </c>
      <c r="P1393" s="0">
        <v>-20.694696426391602</v>
      </c>
      <c r="Q1393" s="0">
        <v>33.052398681640625</v>
      </c>
      <c r="R1393" s="0">
        <v>136</v>
      </c>
      <c r="S1393" s="0">
        <v>266.9288330078125</v>
      </c>
      <c r="T1393" s="0">
        <v>16.337957382202148</v>
      </c>
      <c r="U1393" s="0">
        <v>81.771659851074219</v>
      </c>
      <c r="V1393" s="0">
        <v>101.5</v>
      </c>
      <c r="W1393" s="0">
        <v>68.566001892089844</v>
      </c>
      <c r="X1393">
        <f t="shared" si="63"/>
        <v>24.912061889648438</v>
      </c>
      <c r="Y1393">
        <f t="shared" si="64"/>
        <v>24.071738525390625</v>
      </c>
      <c r="Z1393">
        <f t="shared" si="65"/>
        <v>0.84032381820678714</v>
      </c>
    </row>
    <row r="1394">
      <c r="A1394" t="s">
        <v>89</v>
      </c>
      <c r="B1394" t="s">
        <v>90</v>
      </c>
      <c r="C1394" t="s">
        <v>93</v>
      </c>
      <c r="D1394" t="s">
        <v>36</v>
      </c>
      <c r="E1394" t="s">
        <v>102</v>
      </c>
      <c r="F1394" s="0">
        <v>1</v>
      </c>
      <c r="G1394" s="0">
        <v>192.86567687988281</v>
      </c>
      <c r="H1394" s="0">
        <v>211.913818359375</v>
      </c>
      <c r="I1394" s="0">
        <v>-19.048154830932617</v>
      </c>
      <c r="J1394" s="0">
        <v>-0.098763838410377502</v>
      </c>
      <c r="K1394" s="0">
        <v>-32.463832855224609</v>
      </c>
      <c r="L1394" s="0">
        <v>-24.537740707397461</v>
      </c>
      <c r="M1394" s="0">
        <v>-19.048154830932617</v>
      </c>
      <c r="N1394" s="0">
        <v>-13.558568000793457</v>
      </c>
      <c r="O1394" s="0">
        <v>-5.6324763298034668</v>
      </c>
      <c r="P1394" s="0">
        <v>-36.266990661621094</v>
      </c>
      <c r="Q1394" s="0">
        <v>-1.8293181657791138</v>
      </c>
      <c r="R1394" s="0">
        <v>136</v>
      </c>
      <c r="S1394" s="0">
        <v>109.58549499511719</v>
      </c>
      <c r="T1394" s="0">
        <v>10.46830940246582</v>
      </c>
      <c r="U1394" s="0">
        <v>74.175804138183594</v>
      </c>
      <c r="V1394" s="0">
        <v>88.75</v>
      </c>
      <c r="W1394" s="0">
        <v>68.875251770019531</v>
      </c>
      <c r="X1394">
        <f t="shared" si="63"/>
        <v>26.229732055664062</v>
      </c>
      <c r="Y1394">
        <f t="shared" si="64"/>
        <v>28.820279296875</v>
      </c>
      <c r="Z1394">
        <f t="shared" si="65"/>
        <v>-2.5905490570068359</v>
      </c>
    </row>
    <row r="1395">
      <c r="A1395" t="s">
        <v>89</v>
      </c>
      <c r="B1395" t="s">
        <v>90</v>
      </c>
      <c r="C1395" t="s">
        <v>93</v>
      </c>
      <c r="D1395" t="s">
        <v>36</v>
      </c>
      <c r="E1395" t="s">
        <v>102</v>
      </c>
      <c r="F1395" s="0">
        <v>2</v>
      </c>
      <c r="G1395" s="0">
        <v>185.0325927734375</v>
      </c>
      <c r="H1395" s="0">
        <v>199.7171630859375</v>
      </c>
      <c r="I1395" s="0">
        <v>-14.684567451477051</v>
      </c>
      <c r="J1395" s="0">
        <v>-0.079362057149410248</v>
      </c>
      <c r="K1395" s="0">
        <v>-27.180397033691406</v>
      </c>
      <c r="L1395" s="0">
        <v>-19.797760009765625</v>
      </c>
      <c r="M1395" s="0">
        <v>-14.684567451477051</v>
      </c>
      <c r="N1395" s="0">
        <v>-9.5713748931884766</v>
      </c>
      <c r="O1395" s="0">
        <v>-2.1887369155883789</v>
      </c>
      <c r="P1395" s="0">
        <v>-30.72279167175293</v>
      </c>
      <c r="Q1395" s="0">
        <v>1.3536573648452759</v>
      </c>
      <c r="R1395" s="0">
        <v>136</v>
      </c>
      <c r="S1395" s="0">
        <v>95.073188781738281</v>
      </c>
      <c r="T1395" s="0">
        <v>9.7505483627319336</v>
      </c>
      <c r="U1395" s="0">
        <v>74.175804138183594</v>
      </c>
      <c r="V1395" s="0">
        <v>88.75</v>
      </c>
      <c r="W1395" s="0">
        <v>69.353172302246094</v>
      </c>
      <c r="X1395">
        <f t="shared" si="63"/>
        <v>25.164432617187501</v>
      </c>
      <c r="Y1395">
        <f t="shared" si="64"/>
        <v>27.1615341796875</v>
      </c>
      <c r="Z1395">
        <f t="shared" si="65"/>
        <v>-1.997101173400879</v>
      </c>
    </row>
    <row r="1396">
      <c r="A1396" t="s">
        <v>89</v>
      </c>
      <c r="B1396" t="s">
        <v>90</v>
      </c>
      <c r="C1396" t="s">
        <v>93</v>
      </c>
      <c r="D1396" t="s">
        <v>36</v>
      </c>
      <c r="E1396" t="s">
        <v>102</v>
      </c>
      <c r="F1396" s="0">
        <v>3</v>
      </c>
      <c r="G1396" s="0">
        <v>178.12796020507812</v>
      </c>
      <c r="H1396" s="0">
        <v>192.91233825683594</v>
      </c>
      <c r="I1396" s="0">
        <v>-14.784377098083496</v>
      </c>
      <c r="J1396" s="0">
        <v>-0.08299863338470459</v>
      </c>
      <c r="K1396" s="0">
        <v>-26.531105041503906</v>
      </c>
      <c r="L1396" s="0">
        <v>-19.591043472290039</v>
      </c>
      <c r="M1396" s="0">
        <v>-14.784377098083496</v>
      </c>
      <c r="N1396" s="0">
        <v>-9.9777116775512695</v>
      </c>
      <c r="O1396" s="0">
        <v>-3.037649393081665</v>
      </c>
      <c r="P1396" s="0">
        <v>-29.861139297485352</v>
      </c>
      <c r="Q1396" s="0">
        <v>0.2923848032951355</v>
      </c>
      <c r="R1396" s="0">
        <v>136</v>
      </c>
      <c r="S1396" s="0">
        <v>84.015937805175781</v>
      </c>
      <c r="T1396" s="0">
        <v>9.166020393371582</v>
      </c>
      <c r="U1396" s="0">
        <v>74.175804138183594</v>
      </c>
      <c r="V1396" s="0">
        <v>88.75</v>
      </c>
      <c r="W1396" s="0">
        <v>68.624969482421875</v>
      </c>
      <c r="X1396">
        <f t="shared" si="63"/>
        <v>24.225402587890624</v>
      </c>
      <c r="Y1396">
        <f t="shared" si="64"/>
        <v>26.236078002929688</v>
      </c>
      <c r="Z1396">
        <f t="shared" si="65"/>
        <v>-2.0106752853393557</v>
      </c>
    </row>
    <row r="1397">
      <c r="A1397" t="s">
        <v>89</v>
      </c>
      <c r="B1397" t="s">
        <v>90</v>
      </c>
      <c r="C1397" t="s">
        <v>93</v>
      </c>
      <c r="D1397" t="s">
        <v>36</v>
      </c>
      <c r="E1397" t="s">
        <v>102</v>
      </c>
      <c r="F1397" s="0">
        <v>4</v>
      </c>
      <c r="G1397" s="0">
        <v>178.0047607421875</v>
      </c>
      <c r="H1397" s="0">
        <v>189.80265808105469</v>
      </c>
      <c r="I1397" s="0">
        <v>-11.797910690307617</v>
      </c>
      <c r="J1397" s="0">
        <v>-0.066278621554374695</v>
      </c>
      <c r="K1397" s="0">
        <v>-23.294233322143555</v>
      </c>
      <c r="L1397" s="0">
        <v>-16.502113342285156</v>
      </c>
      <c r="M1397" s="0">
        <v>-11.797910690307617</v>
      </c>
      <c r="N1397" s="0">
        <v>-7.0937089920043945</v>
      </c>
      <c r="O1397" s="0">
        <v>-0.30158859491348267</v>
      </c>
      <c r="P1397" s="0">
        <v>-26.553279876708984</v>
      </c>
      <c r="Q1397" s="0">
        <v>2.9574589729309082</v>
      </c>
      <c r="R1397" s="0">
        <v>136</v>
      </c>
      <c r="S1397" s="0">
        <v>80.472160339355469</v>
      </c>
      <c r="T1397" s="0">
        <v>8.9706277847290039</v>
      </c>
      <c r="U1397" s="0">
        <v>74.175804138183594</v>
      </c>
      <c r="V1397" s="0">
        <v>88.75</v>
      </c>
      <c r="W1397" s="0">
        <v>68.558975219726563</v>
      </c>
      <c r="X1397">
        <f t="shared" si="63"/>
        <v>24.208647460937499</v>
      </c>
      <c r="Y1397">
        <f t="shared" si="64"/>
        <v>25.813161499023437</v>
      </c>
      <c r="Z1397">
        <f t="shared" si="65"/>
        <v>-1.604515853881836</v>
      </c>
    </row>
    <row r="1398">
      <c r="A1398" t="s">
        <v>89</v>
      </c>
      <c r="B1398" t="s">
        <v>90</v>
      </c>
      <c r="C1398" t="s">
        <v>93</v>
      </c>
      <c r="D1398" t="s">
        <v>36</v>
      </c>
      <c r="E1398" t="s">
        <v>102</v>
      </c>
      <c r="F1398" s="0">
        <v>5</v>
      </c>
      <c r="G1398" s="0">
        <v>183.53134155273437</v>
      </c>
      <c r="H1398" s="0">
        <v>196.82391357421875</v>
      </c>
      <c r="I1398" s="0">
        <v>-13.292571067810059</v>
      </c>
      <c r="J1398" s="0">
        <v>-0.072426706552505493</v>
      </c>
      <c r="K1398" s="0">
        <v>-25.318321228027344</v>
      </c>
      <c r="L1398" s="0">
        <v>-18.213409423828125</v>
      </c>
      <c r="M1398" s="0">
        <v>-13.292571067810059</v>
      </c>
      <c r="N1398" s="0">
        <v>-8.3717317581176758</v>
      </c>
      <c r="O1398" s="0">
        <v>-1.2668213844299316</v>
      </c>
      <c r="P1398" s="0">
        <v>-28.727453231811523</v>
      </c>
      <c r="Q1398" s="0">
        <v>2.1423115730285645</v>
      </c>
      <c r="R1398" s="0">
        <v>136</v>
      </c>
      <c r="S1398" s="0">
        <v>88.05462646484375</v>
      </c>
      <c r="T1398" s="0">
        <v>9.3837423324584961</v>
      </c>
      <c r="U1398" s="0">
        <v>74.175804138183594</v>
      </c>
      <c r="V1398" s="0">
        <v>88.75</v>
      </c>
      <c r="W1398" s="0">
        <v>68.507362365722656</v>
      </c>
      <c r="X1398">
        <f t="shared" si="63"/>
        <v>24.960262451171875</v>
      </c>
      <c r="Y1398">
        <f t="shared" si="64"/>
        <v>26.768052246093749</v>
      </c>
      <c r="Z1398">
        <f t="shared" si="65"/>
        <v>-1.8077896652221679</v>
      </c>
    </row>
    <row r="1399">
      <c r="A1399" t="s">
        <v>89</v>
      </c>
      <c r="B1399" t="s">
        <v>90</v>
      </c>
      <c r="C1399" t="s">
        <v>93</v>
      </c>
      <c r="D1399" t="s">
        <v>36</v>
      </c>
      <c r="E1399" t="s">
        <v>102</v>
      </c>
      <c r="F1399" s="0">
        <v>6</v>
      </c>
      <c r="G1399" s="0">
        <v>206.21452331542969</v>
      </c>
      <c r="H1399" s="0">
        <v>222.60421752929687</v>
      </c>
      <c r="I1399" s="0">
        <v>-16.389707565307617</v>
      </c>
      <c r="J1399" s="0">
        <v>-0.079478919506072998</v>
      </c>
      <c r="K1399" s="0">
        <v>-28.87103271484375</v>
      </c>
      <c r="L1399" s="0">
        <v>-21.496963500976563</v>
      </c>
      <c r="M1399" s="0">
        <v>-16.389707565307617</v>
      </c>
      <c r="N1399" s="0">
        <v>-11.282450675964355</v>
      </c>
      <c r="O1399" s="0">
        <v>-3.9083831310272217</v>
      </c>
      <c r="P1399" s="0">
        <v>-32.409313201904297</v>
      </c>
      <c r="Q1399" s="0">
        <v>-0.37010109424591064</v>
      </c>
      <c r="R1399" s="0">
        <v>136</v>
      </c>
      <c r="S1399" s="0">
        <v>94.852584838867188</v>
      </c>
      <c r="T1399" s="0">
        <v>9.7392292022705078</v>
      </c>
      <c r="U1399" s="0">
        <v>74.175804138183594</v>
      </c>
      <c r="V1399" s="0">
        <v>88.75</v>
      </c>
      <c r="W1399" s="0">
        <v>69.485618591308594</v>
      </c>
      <c r="X1399">
        <f t="shared" si="63"/>
        <v>28.045175170898439</v>
      </c>
      <c r="Y1399">
        <f t="shared" si="64"/>
        <v>30.274173583984375</v>
      </c>
      <c r="Z1399">
        <f t="shared" si="65"/>
        <v>-2.2290002288818358</v>
      </c>
    </row>
    <row r="1400">
      <c r="A1400" t="s">
        <v>89</v>
      </c>
      <c r="B1400" t="s">
        <v>90</v>
      </c>
      <c r="C1400" t="s">
        <v>93</v>
      </c>
      <c r="D1400" t="s">
        <v>36</v>
      </c>
      <c r="E1400" t="s">
        <v>102</v>
      </c>
      <c r="F1400" s="0">
        <v>7</v>
      </c>
      <c r="G1400" s="0">
        <v>242.75204467773437</v>
      </c>
      <c r="H1400" s="0">
        <v>258.7174072265625</v>
      </c>
      <c r="I1400" s="0">
        <v>-15.965388298034668</v>
      </c>
      <c r="J1400" s="0">
        <v>-0.065768294036388397</v>
      </c>
      <c r="K1400" s="0">
        <v>-28.228551864624023</v>
      </c>
      <c r="L1400" s="0">
        <v>-20.983375549316406</v>
      </c>
      <c r="M1400" s="0">
        <v>-15.965388298034668</v>
      </c>
      <c r="N1400" s="0">
        <v>-10.94740104675293</v>
      </c>
      <c r="O1400" s="0">
        <v>-3.7022247314453125</v>
      </c>
      <c r="P1400" s="0">
        <v>-31.704988479614258</v>
      </c>
      <c r="Q1400" s="0">
        <v>-0.22578825056552887</v>
      </c>
      <c r="R1400" s="0">
        <v>136</v>
      </c>
      <c r="S1400" s="0">
        <v>91.565719604492187</v>
      </c>
      <c r="T1400" s="0">
        <v>9.5689973831176758</v>
      </c>
      <c r="U1400" s="0">
        <v>74.175804138183594</v>
      </c>
      <c r="V1400" s="0">
        <v>88.75</v>
      </c>
      <c r="W1400" s="0">
        <v>71.529876708984375</v>
      </c>
      <c r="X1400">
        <f t="shared" si="63"/>
        <v>33.014278076171877</v>
      </c>
      <c r="Y1400">
        <f t="shared" si="64"/>
        <v>35.185567382812501</v>
      </c>
      <c r="Z1400">
        <f t="shared" si="65"/>
        <v>-2.1712928085327148</v>
      </c>
    </row>
    <row r="1401">
      <c r="A1401" t="s">
        <v>89</v>
      </c>
      <c r="B1401" t="s">
        <v>90</v>
      </c>
      <c r="C1401" t="s">
        <v>93</v>
      </c>
      <c r="D1401" t="s">
        <v>36</v>
      </c>
      <c r="E1401" t="s">
        <v>102</v>
      </c>
      <c r="F1401" s="0">
        <v>8</v>
      </c>
      <c r="G1401" s="0">
        <v>276.23101806640625</v>
      </c>
      <c r="H1401" s="0">
        <v>287.31130981445312</v>
      </c>
      <c r="I1401" s="0">
        <v>-11.080314636230469</v>
      </c>
      <c r="J1401" s="0">
        <v>-0.040112491697072983</v>
      </c>
      <c r="K1401" s="0">
        <v>-25.109966278076172</v>
      </c>
      <c r="L1401" s="0">
        <v>-16.821134567260742</v>
      </c>
      <c r="M1401" s="0">
        <v>-11.080314636230469</v>
      </c>
      <c r="N1401" s="0">
        <v>-5.3394947052001953</v>
      </c>
      <c r="O1401" s="0">
        <v>2.9493370056152344</v>
      </c>
      <c r="P1401" s="0">
        <v>-29.087177276611328</v>
      </c>
      <c r="Q1401" s="0">
        <v>6.9265484809875488</v>
      </c>
      <c r="R1401" s="0">
        <v>136</v>
      </c>
      <c r="S1401" s="0">
        <v>119.84546661376953</v>
      </c>
      <c r="T1401" s="0">
        <v>10.947395324707031</v>
      </c>
      <c r="U1401" s="0">
        <v>74.175804138183594</v>
      </c>
      <c r="V1401" s="0">
        <v>88.75</v>
      </c>
      <c r="W1401" s="0">
        <v>74.54437255859375</v>
      </c>
      <c r="X1401">
        <f t="shared" si="63"/>
        <v>37.567418457031252</v>
      </c>
      <c r="Y1401">
        <f t="shared" si="64"/>
        <v>39.074338134765625</v>
      </c>
      <c r="Z1401">
        <f t="shared" si="65"/>
        <v>-1.5069227905273437</v>
      </c>
    </row>
    <row r="1402">
      <c r="A1402" t="s">
        <v>89</v>
      </c>
      <c r="B1402" t="s">
        <v>90</v>
      </c>
      <c r="C1402" t="s">
        <v>93</v>
      </c>
      <c r="D1402" t="s">
        <v>36</v>
      </c>
      <c r="E1402" t="s">
        <v>102</v>
      </c>
      <c r="F1402" s="0">
        <v>9</v>
      </c>
      <c r="G1402" s="0">
        <v>316.67172241210937</v>
      </c>
      <c r="H1402" s="0">
        <v>303.4388427734375</v>
      </c>
      <c r="I1402" s="0">
        <v>13.232894897460938</v>
      </c>
      <c r="J1402" s="0">
        <v>0.041787423193454742</v>
      </c>
      <c r="K1402" s="0">
        <v>-6.2512435913085937</v>
      </c>
      <c r="L1402" s="0">
        <v>5.2601432800292969</v>
      </c>
      <c r="M1402" s="0">
        <v>13.232894897460938</v>
      </c>
      <c r="N1402" s="0">
        <v>21.205646514892578</v>
      </c>
      <c r="O1402" s="0">
        <v>32.717033386230469</v>
      </c>
      <c r="P1402" s="0">
        <v>-11.774725914001465</v>
      </c>
      <c r="Q1402" s="0">
        <v>38.240516662597656</v>
      </c>
      <c r="R1402" s="0">
        <v>136</v>
      </c>
      <c r="S1402" s="0">
        <v>231.14805603027344</v>
      </c>
      <c r="T1402" s="0">
        <v>15.203554153442383</v>
      </c>
      <c r="U1402" s="0">
        <v>74.175804138183594</v>
      </c>
      <c r="V1402" s="0">
        <v>88.75</v>
      </c>
      <c r="W1402" s="0">
        <v>78.170234680175781</v>
      </c>
      <c r="X1402">
        <f t="shared" si="63"/>
        <v>43.067354248046875</v>
      </c>
      <c r="Y1402">
        <f t="shared" si="64"/>
        <v>41.267682617187504</v>
      </c>
      <c r="Z1402">
        <f t="shared" si="65"/>
        <v>1.7996737060546875</v>
      </c>
    </row>
    <row r="1403">
      <c r="A1403" t="s">
        <v>89</v>
      </c>
      <c r="B1403" t="s">
        <v>90</v>
      </c>
      <c r="C1403" t="s">
        <v>93</v>
      </c>
      <c r="D1403" t="s">
        <v>36</v>
      </c>
      <c r="E1403" t="s">
        <v>102</v>
      </c>
      <c r="F1403" s="0">
        <v>10</v>
      </c>
      <c r="G1403" s="0">
        <v>384.58038330078125</v>
      </c>
      <c r="H1403" s="0">
        <v>303.8056640625</v>
      </c>
      <c r="I1403" s="0">
        <v>80.774757385253906</v>
      </c>
      <c r="J1403" s="0">
        <v>0.21003347635269165</v>
      </c>
      <c r="K1403" s="0">
        <v>28.792985916137695</v>
      </c>
      <c r="L1403" s="0">
        <v>59.504238128662109</v>
      </c>
      <c r="M1403" s="0">
        <v>80.774757385253906</v>
      </c>
      <c r="N1403" s="0">
        <v>102.04528045654297</v>
      </c>
      <c r="O1403" s="0">
        <v>132.75653076171875</v>
      </c>
      <c r="P1403" s="0">
        <v>14.056875228881836</v>
      </c>
      <c r="Q1403" s="0">
        <v>147.49264526367187</v>
      </c>
      <c r="R1403" s="0">
        <v>136</v>
      </c>
      <c r="S1403" s="0">
        <v>1645.2427978515625</v>
      </c>
      <c r="T1403" s="0">
        <v>40.561592102050781</v>
      </c>
      <c r="U1403" s="0">
        <v>74.175804138183594</v>
      </c>
      <c r="V1403" s="0">
        <v>88.75</v>
      </c>
      <c r="W1403" s="0">
        <v>80.752174377441406</v>
      </c>
      <c r="X1403">
        <f t="shared" si="63"/>
        <v>52.302932128906249</v>
      </c>
      <c r="Y1403">
        <f t="shared" si="64"/>
        <v>41.317570312500003</v>
      </c>
      <c r="Z1403">
        <f t="shared" si="65"/>
        <v>10.985367004394531</v>
      </c>
    </row>
    <row r="1404">
      <c r="A1404" t="s">
        <v>89</v>
      </c>
      <c r="B1404" t="s">
        <v>90</v>
      </c>
      <c r="C1404" t="s">
        <v>93</v>
      </c>
      <c r="D1404" t="s">
        <v>36</v>
      </c>
      <c r="E1404" t="s">
        <v>102</v>
      </c>
      <c r="F1404" s="0">
        <v>11</v>
      </c>
      <c r="G1404" s="0">
        <v>310.92153930664062</v>
      </c>
      <c r="H1404" s="0">
        <v>299.74203491210937</v>
      </c>
      <c r="I1404" s="0">
        <v>11.17949390411377</v>
      </c>
      <c r="J1404" s="0">
        <v>0.035955995321273804</v>
      </c>
      <c r="K1404" s="0">
        <v>-0.83733260631561279</v>
      </c>
      <c r="L1404" s="0">
        <v>6.262305736541748</v>
      </c>
      <c r="M1404" s="0">
        <v>11.17949390411377</v>
      </c>
      <c r="N1404" s="0">
        <v>16.096681594848633</v>
      </c>
      <c r="O1404" s="0">
        <v>23.196319580078125</v>
      </c>
      <c r="P1404" s="0">
        <v>-4.2439360618591309</v>
      </c>
      <c r="Q1404" s="0">
        <v>26.602924346923828</v>
      </c>
      <c r="R1404" s="0">
        <v>136</v>
      </c>
      <c r="S1404" s="0">
        <v>87.923988342285156</v>
      </c>
      <c r="T1404" s="0">
        <v>9.3767795562744141</v>
      </c>
      <c r="U1404" s="0">
        <v>74.175804138183594</v>
      </c>
      <c r="V1404" s="0">
        <v>88.75</v>
      </c>
      <c r="W1404" s="0">
        <v>81.686279296875</v>
      </c>
      <c r="X1404">
        <f t="shared" si="63"/>
        <v>42.285329345703126</v>
      </c>
      <c r="Y1404">
        <f t="shared" si="64"/>
        <v>40.764916748046872</v>
      </c>
      <c r="Z1404">
        <f t="shared" si="65"/>
        <v>1.5204111709594728</v>
      </c>
    </row>
    <row r="1405">
      <c r="A1405" t="s">
        <v>89</v>
      </c>
      <c r="B1405" t="s">
        <v>90</v>
      </c>
      <c r="C1405" t="s">
        <v>93</v>
      </c>
      <c r="D1405" t="s">
        <v>36</v>
      </c>
      <c r="E1405" t="s">
        <v>102</v>
      </c>
      <c r="F1405" s="0">
        <v>12</v>
      </c>
      <c r="G1405" s="0">
        <v>298.7822265625</v>
      </c>
      <c r="H1405" s="0">
        <v>274.3388671875</v>
      </c>
      <c r="I1405" s="0">
        <v>24.443367004394531</v>
      </c>
      <c r="J1405" s="0">
        <v>0.081809975206851959</v>
      </c>
      <c r="K1405" s="0">
        <v>8.1865196228027344</v>
      </c>
      <c r="L1405" s="0">
        <v>17.791196823120117</v>
      </c>
      <c r="M1405" s="0">
        <v>24.443367004394531</v>
      </c>
      <c r="N1405" s="0">
        <v>31.095537185668945</v>
      </c>
      <c r="O1405" s="0">
        <v>40.700214385986328</v>
      </c>
      <c r="P1405" s="0">
        <v>3.5779290199279785</v>
      </c>
      <c r="Q1405" s="0">
        <v>45.308803558349609</v>
      </c>
      <c r="R1405" s="0">
        <v>136</v>
      </c>
      <c r="S1405" s="0">
        <v>160.91647338867187</v>
      </c>
      <c r="T1405" s="0">
        <v>12.685285568237305</v>
      </c>
      <c r="U1405" s="0">
        <v>74.175804138183594</v>
      </c>
      <c r="V1405" s="0">
        <v>88.75</v>
      </c>
      <c r="W1405" s="0">
        <v>81.796096801757812</v>
      </c>
      <c r="X1405">
        <f t="shared" si="63"/>
        <v>40.6343828125</v>
      </c>
      <c r="Y1405">
        <f t="shared" si="64"/>
        <v>37.310085937499998</v>
      </c>
      <c r="Z1405">
        <f t="shared" si="65"/>
        <v>3.3242979125976562</v>
      </c>
    </row>
    <row r="1406">
      <c r="A1406" t="s">
        <v>89</v>
      </c>
      <c r="B1406" t="s">
        <v>90</v>
      </c>
      <c r="C1406" t="s">
        <v>93</v>
      </c>
      <c r="D1406" t="s">
        <v>36</v>
      </c>
      <c r="E1406" t="s">
        <v>102</v>
      </c>
      <c r="F1406" s="0">
        <v>13</v>
      </c>
      <c r="G1406" s="0">
        <v>305.18801879882812</v>
      </c>
      <c r="H1406" s="0">
        <v>274.18789672851562</v>
      </c>
      <c r="I1406" s="0">
        <v>31.000106811523438</v>
      </c>
      <c r="J1406" s="0">
        <v>0.10157707333564758</v>
      </c>
      <c r="K1406" s="0">
        <v>15.514195442199707</v>
      </c>
      <c r="L1406" s="0">
        <v>24.663396835327148</v>
      </c>
      <c r="M1406" s="0">
        <v>31.000106811523438</v>
      </c>
      <c r="N1406" s="0">
        <v>37.336814880371094</v>
      </c>
      <c r="O1406" s="0">
        <v>46.486019134521484</v>
      </c>
      <c r="P1406" s="0">
        <v>11.124154090881348</v>
      </c>
      <c r="Q1406" s="0">
        <v>50.876060485839844</v>
      </c>
      <c r="R1406" s="0">
        <v>136</v>
      </c>
      <c r="S1406" s="0">
        <v>146.01632690429687</v>
      </c>
      <c r="T1406" s="0">
        <v>12.083721160888672</v>
      </c>
      <c r="U1406" s="0">
        <v>74.175804138183594</v>
      </c>
      <c r="V1406" s="0">
        <v>88.75</v>
      </c>
      <c r="W1406" s="0">
        <v>83.296539306640625</v>
      </c>
      <c r="X1406">
        <f t="shared" si="63"/>
        <v>41.505570556640627</v>
      </c>
      <c r="Y1406">
        <f t="shared" si="64"/>
        <v>37.289553955078127</v>
      </c>
      <c r="Z1406">
        <f t="shared" si="65"/>
        <v>4.2160145263671875</v>
      </c>
    </row>
    <row r="1407">
      <c r="A1407" t="s">
        <v>89</v>
      </c>
      <c r="B1407" t="s">
        <v>90</v>
      </c>
      <c r="C1407" t="s">
        <v>93</v>
      </c>
      <c r="D1407" t="s">
        <v>36</v>
      </c>
      <c r="E1407" t="s">
        <v>102</v>
      </c>
      <c r="F1407" s="0">
        <v>14</v>
      </c>
      <c r="G1407" s="0">
        <v>311.49591064453125</v>
      </c>
      <c r="H1407" s="0">
        <v>277.92910766601562</v>
      </c>
      <c r="I1407" s="0">
        <v>33.566841125488281</v>
      </c>
      <c r="J1407" s="0">
        <v>0.10776013135910034</v>
      </c>
      <c r="K1407" s="0">
        <v>16.467075347900391</v>
      </c>
      <c r="L1407" s="0">
        <v>26.569755554199219</v>
      </c>
      <c r="M1407" s="0">
        <v>33.566841125488281</v>
      </c>
      <c r="N1407" s="0">
        <v>40.563926696777344</v>
      </c>
      <c r="O1407" s="0">
        <v>50.666606903076172</v>
      </c>
      <c r="P1407" s="0">
        <v>11.619528770446777</v>
      </c>
      <c r="Q1407" s="0">
        <v>55.514152526855469</v>
      </c>
      <c r="R1407" s="0">
        <v>136</v>
      </c>
      <c r="S1407" s="0">
        <v>178.0361328125</v>
      </c>
      <c r="T1407" s="0">
        <v>13.343018531799316</v>
      </c>
      <c r="U1407" s="0">
        <v>74.175804138183594</v>
      </c>
      <c r="V1407" s="0">
        <v>88.75</v>
      </c>
      <c r="W1407" s="0">
        <v>83.03155517578125</v>
      </c>
      <c r="X1407">
        <f t="shared" si="63"/>
        <v>42.363443847656249</v>
      </c>
      <c r="Y1407">
        <f t="shared" si="64"/>
        <v>37.798358642578123</v>
      </c>
      <c r="Z1407">
        <f t="shared" si="65"/>
        <v>4.5650903930664066</v>
      </c>
    </row>
    <row r="1408">
      <c r="A1408" t="s">
        <v>89</v>
      </c>
      <c r="B1408" t="s">
        <v>90</v>
      </c>
      <c r="C1408" t="s">
        <v>93</v>
      </c>
      <c r="D1408" t="s">
        <v>36</v>
      </c>
      <c r="E1408" t="s">
        <v>102</v>
      </c>
      <c r="F1408" s="0">
        <v>15</v>
      </c>
      <c r="G1408" s="0">
        <v>317.2318115234375</v>
      </c>
      <c r="H1408" s="0">
        <v>276.63644409179687</v>
      </c>
      <c r="I1408" s="0">
        <v>40.595355987548828</v>
      </c>
      <c r="J1408" s="0">
        <v>0.1279674768447876</v>
      </c>
      <c r="K1408" s="0">
        <v>25.00794792175293</v>
      </c>
      <c r="L1408" s="0">
        <v>34.217113494873047</v>
      </c>
      <c r="M1408" s="0">
        <v>40.595355987548828</v>
      </c>
      <c r="N1408" s="0">
        <v>46.973598480224609</v>
      </c>
      <c r="O1408" s="0">
        <v>56.182762145996094</v>
      </c>
      <c r="P1408" s="0">
        <v>20.589134216308594</v>
      </c>
      <c r="Q1408" s="0">
        <v>60.601577758789063</v>
      </c>
      <c r="R1408" s="0">
        <v>136</v>
      </c>
      <c r="S1408" s="0">
        <v>147.93659973144531</v>
      </c>
      <c r="T1408" s="0">
        <v>12.162919044494629</v>
      </c>
      <c r="U1408" s="0">
        <v>74.175804138183594</v>
      </c>
      <c r="V1408" s="0">
        <v>88.75</v>
      </c>
      <c r="W1408" s="0">
        <v>81.972694396972656</v>
      </c>
      <c r="X1408">
        <f t="shared" si="63"/>
        <v>43.143526367187498</v>
      </c>
      <c r="Y1408">
        <f t="shared" si="64"/>
        <v>37.622556396484377</v>
      </c>
      <c r="Z1408">
        <f t="shared" si="65"/>
        <v>5.5209684143066404</v>
      </c>
    </row>
    <row r="1409">
      <c r="A1409" t="s">
        <v>89</v>
      </c>
      <c r="B1409" t="s">
        <v>90</v>
      </c>
      <c r="C1409" t="s">
        <v>93</v>
      </c>
      <c r="D1409" t="s">
        <v>36</v>
      </c>
      <c r="E1409" t="s">
        <v>102</v>
      </c>
      <c r="F1409" s="0">
        <v>16</v>
      </c>
      <c r="G1409" s="0">
        <v>307.47830200195312</v>
      </c>
      <c r="H1409" s="0">
        <v>273.12844848632812</v>
      </c>
      <c r="I1409" s="0">
        <v>34.349830627441406</v>
      </c>
      <c r="J1409" s="0">
        <v>0.11171464622020721</v>
      </c>
      <c r="K1409" s="0">
        <v>20.214567184448242</v>
      </c>
      <c r="L1409" s="0">
        <v>28.5657958984375</v>
      </c>
      <c r="M1409" s="0">
        <v>34.349830627441406</v>
      </c>
      <c r="N1409" s="0">
        <v>40.133865356445313</v>
      </c>
      <c r="O1409" s="0">
        <v>48.485095977783203</v>
      </c>
      <c r="P1409" s="0">
        <v>16.207414627075195</v>
      </c>
      <c r="Q1409" s="0">
        <v>52.492244720458984</v>
      </c>
      <c r="R1409" s="0">
        <v>136</v>
      </c>
      <c r="S1409" s="0">
        <v>121.65660858154297</v>
      </c>
      <c r="T1409" s="0">
        <v>11.029805183410645</v>
      </c>
      <c r="U1409" s="0">
        <v>74.175804138183594</v>
      </c>
      <c r="V1409" s="0">
        <v>88.75</v>
      </c>
      <c r="W1409" s="0">
        <v>80.987510681152344</v>
      </c>
      <c r="X1409">
        <f t="shared" si="63"/>
        <v>41.817049072265625</v>
      </c>
      <c r="Y1409">
        <f t="shared" si="64"/>
        <v>37.145468994140622</v>
      </c>
      <c r="Z1409">
        <f t="shared" si="65"/>
        <v>4.6715769653320312</v>
      </c>
    </row>
    <row r="1410">
      <c r="A1410" t="s">
        <v>89</v>
      </c>
      <c r="B1410" t="s">
        <v>90</v>
      </c>
      <c r="C1410" t="s">
        <v>93</v>
      </c>
      <c r="D1410" t="s">
        <v>36</v>
      </c>
      <c r="E1410" t="s">
        <v>102</v>
      </c>
      <c r="F1410" s="0">
        <v>17</v>
      </c>
      <c r="G1410" s="0">
        <v>289.54238891601562</v>
      </c>
      <c r="H1410" s="0">
        <v>266.63998413085937</v>
      </c>
      <c r="I1410" s="0">
        <v>22.902431488037109</v>
      </c>
      <c r="J1410" s="0">
        <v>0.079098716378211975</v>
      </c>
      <c r="K1410" s="0">
        <v>7.0332956314086914</v>
      </c>
      <c r="L1410" s="0">
        <v>16.408908843994141</v>
      </c>
      <c r="M1410" s="0">
        <v>22.902431488037109</v>
      </c>
      <c r="N1410" s="0">
        <v>29.395954132080078</v>
      </c>
      <c r="O1410" s="0">
        <v>38.771568298339844</v>
      </c>
      <c r="P1410" s="0">
        <v>2.534616231918335</v>
      </c>
      <c r="Q1410" s="0">
        <v>43.270248413085938</v>
      </c>
      <c r="R1410" s="0">
        <v>136</v>
      </c>
      <c r="S1410" s="0">
        <v>153.33256530761719</v>
      </c>
      <c r="T1410" s="0">
        <v>12.382752418518066</v>
      </c>
      <c r="U1410" s="0">
        <v>74.175804138183594</v>
      </c>
      <c r="V1410" s="0">
        <v>88.75</v>
      </c>
      <c r="W1410" s="0">
        <v>78.230430603027344</v>
      </c>
      <c r="X1410">
        <f t="shared" si="63"/>
        <v>39.377764892578128</v>
      </c>
      <c r="Y1410">
        <f t="shared" si="64"/>
        <v>36.263037841796873</v>
      </c>
      <c r="Z1410">
        <f t="shared" si="65"/>
        <v>3.1147306823730467</v>
      </c>
    </row>
    <row r="1411">
      <c r="A1411" t="s">
        <v>89</v>
      </c>
      <c r="B1411" t="s">
        <v>90</v>
      </c>
      <c r="C1411" t="s">
        <v>93</v>
      </c>
      <c r="D1411" t="s">
        <v>36</v>
      </c>
      <c r="E1411" t="s">
        <v>102</v>
      </c>
      <c r="F1411" s="0">
        <v>18</v>
      </c>
      <c r="G1411" s="0">
        <v>276.86221313476562</v>
      </c>
      <c r="H1411" s="0">
        <v>253.62199401855469</v>
      </c>
      <c r="I1411" s="0">
        <v>23.240196228027344</v>
      </c>
      <c r="J1411" s="0">
        <v>0.083941377699375153</v>
      </c>
      <c r="K1411" s="0">
        <v>7.7587943077087402</v>
      </c>
      <c r="L1411" s="0">
        <v>16.905332565307617</v>
      </c>
      <c r="M1411" s="0">
        <v>23.240196228027344</v>
      </c>
      <c r="N1411" s="0">
        <v>29.57505989074707</v>
      </c>
      <c r="O1411" s="0">
        <v>38.721599578857422</v>
      </c>
      <c r="P1411" s="0">
        <v>3.3700320720672607</v>
      </c>
      <c r="Q1411" s="0">
        <v>43.110359191894531</v>
      </c>
      <c r="R1411" s="0">
        <v>136</v>
      </c>
      <c r="S1411" s="0">
        <v>145.93128967285156</v>
      </c>
      <c r="T1411" s="0">
        <v>12.080202102661133</v>
      </c>
      <c r="U1411" s="0">
        <v>74.175804138183594</v>
      </c>
      <c r="V1411" s="0">
        <v>88.75</v>
      </c>
      <c r="W1411" s="0">
        <v>75.575355529785156</v>
      </c>
      <c r="X1411">
        <f t="shared" ref="X1411:X1474" si="66">G1411*R1411/1000</f>
        <v>37.653260986328128</v>
      </c>
      <c r="Y1411">
        <f t="shared" ref="Y1411:Y1474" si="67">H1411*R1411/1000</f>
        <v>34.492591186523434</v>
      </c>
      <c r="Z1411">
        <f t="shared" ref="Z1411:Z1474" si="68">I1411*R1411/1000</f>
        <v>3.1606666870117186</v>
      </c>
    </row>
    <row r="1412">
      <c r="A1412" t="s">
        <v>89</v>
      </c>
      <c r="B1412" t="s">
        <v>90</v>
      </c>
      <c r="C1412" t="s">
        <v>93</v>
      </c>
      <c r="D1412" t="s">
        <v>36</v>
      </c>
      <c r="E1412" t="s">
        <v>102</v>
      </c>
      <c r="F1412" s="0">
        <v>19</v>
      </c>
      <c r="G1412" s="0">
        <v>262.3446044921875</v>
      </c>
      <c r="H1412" s="0">
        <v>258.1656494140625</v>
      </c>
      <c r="I1412" s="0">
        <v>4.1789603233337402</v>
      </c>
      <c r="J1412" s="0">
        <v>0.015929277986288071</v>
      </c>
      <c r="K1412" s="0">
        <v>-7.8019695281982422</v>
      </c>
      <c r="L1412" s="0">
        <v>-0.72353905439376831</v>
      </c>
      <c r="M1412" s="0">
        <v>4.1789603233337402</v>
      </c>
      <c r="N1412" s="0">
        <v>9.0814599990844727</v>
      </c>
      <c r="O1412" s="0">
        <v>16.159889221191406</v>
      </c>
      <c r="P1412" s="0">
        <v>-11.198396682739258</v>
      </c>
      <c r="Q1412" s="0">
        <v>19.556316375732422</v>
      </c>
      <c r="R1412" s="0">
        <v>136</v>
      </c>
      <c r="S1412" s="0">
        <v>87.399490356445312</v>
      </c>
      <c r="T1412" s="0">
        <v>9.3487691879272461</v>
      </c>
      <c r="U1412" s="0">
        <v>74.175804138183594</v>
      </c>
      <c r="V1412" s="0">
        <v>88.75</v>
      </c>
      <c r="W1412" s="0">
        <v>72.618392944335937</v>
      </c>
      <c r="X1412">
        <f t="shared" si="66"/>
        <v>35.6788662109375</v>
      </c>
      <c r="Y1412">
        <f t="shared" si="67"/>
        <v>35.110528320312497</v>
      </c>
      <c r="Z1412">
        <f t="shared" si="68"/>
        <v>0.56833860397338865</v>
      </c>
    </row>
    <row r="1413">
      <c r="A1413" t="s">
        <v>89</v>
      </c>
      <c r="B1413" t="s">
        <v>90</v>
      </c>
      <c r="C1413" t="s">
        <v>93</v>
      </c>
      <c r="D1413" t="s">
        <v>36</v>
      </c>
      <c r="E1413" t="s">
        <v>102</v>
      </c>
      <c r="F1413" s="0">
        <v>20</v>
      </c>
      <c r="G1413" s="0">
        <v>243.36424255371094</v>
      </c>
      <c r="H1413" s="0">
        <v>246.26853942871094</v>
      </c>
      <c r="I1413" s="0">
        <v>-2.9042830467224121</v>
      </c>
      <c r="J1413" s="0">
        <v>-0.011933893896639347</v>
      </c>
      <c r="K1413" s="0">
        <v>-13.932765007019043</v>
      </c>
      <c r="L1413" s="0">
        <v>-7.417048454284668</v>
      </c>
      <c r="M1413" s="0">
        <v>-2.9042830467224121</v>
      </c>
      <c r="N1413" s="0">
        <v>1.6084822416305542</v>
      </c>
      <c r="O1413" s="0">
        <v>8.1241989135742187</v>
      </c>
      <c r="P1413" s="0">
        <v>-17.059185028076172</v>
      </c>
      <c r="Q1413" s="0">
        <v>11.250619888305664</v>
      </c>
      <c r="R1413" s="0">
        <v>136</v>
      </c>
      <c r="S1413" s="0">
        <v>74.055824279785156</v>
      </c>
      <c r="T1413" s="0">
        <v>8.6055698394775391</v>
      </c>
      <c r="U1413" s="0">
        <v>74.175804138183594</v>
      </c>
      <c r="V1413" s="0">
        <v>88.75</v>
      </c>
      <c r="W1413" s="0">
        <v>70.691864013671875</v>
      </c>
      <c r="X1413">
        <f t="shared" si="66"/>
        <v>33.097536987304686</v>
      </c>
      <c r="Y1413">
        <f t="shared" si="67"/>
        <v>33.492521362304686</v>
      </c>
      <c r="Z1413">
        <f t="shared" si="68"/>
        <v>-0.39498249435424804</v>
      </c>
    </row>
    <row r="1414">
      <c r="A1414" t="s">
        <v>89</v>
      </c>
      <c r="B1414" t="s">
        <v>90</v>
      </c>
      <c r="C1414" t="s">
        <v>93</v>
      </c>
      <c r="D1414" t="s">
        <v>36</v>
      </c>
      <c r="E1414" t="s">
        <v>102</v>
      </c>
      <c r="F1414" s="0">
        <v>21</v>
      </c>
      <c r="G1414" s="0">
        <v>239.50563049316406</v>
      </c>
      <c r="H1414" s="0">
        <v>239.40554809570312</v>
      </c>
      <c r="I1414" s="0">
        <v>0.10008234530687332</v>
      </c>
      <c r="J1414" s="0">
        <v>0.00041787052759900689</v>
      </c>
      <c r="K1414" s="0">
        <v>-10.196268081665039</v>
      </c>
      <c r="L1414" s="0">
        <v>-4.113100528717041</v>
      </c>
      <c r="M1414" s="0">
        <v>0.10008234530687332</v>
      </c>
      <c r="N1414" s="0">
        <v>4.313265323638916</v>
      </c>
      <c r="O1414" s="0">
        <v>10.396431922912598</v>
      </c>
      <c r="P1414" s="0">
        <v>-13.115139961242676</v>
      </c>
      <c r="Q1414" s="0">
        <v>13.315304756164551</v>
      </c>
      <c r="R1414" s="0">
        <v>136</v>
      </c>
      <c r="S1414" s="0">
        <v>64.549728393554688</v>
      </c>
      <c r="T1414" s="0">
        <v>8.0342845916748047</v>
      </c>
      <c r="U1414" s="0">
        <v>74.175804138183594</v>
      </c>
      <c r="V1414" s="0">
        <v>88.75</v>
      </c>
      <c r="W1414" s="0">
        <v>70.007804870605469</v>
      </c>
      <c r="X1414">
        <f t="shared" si="66"/>
        <v>32.572765747070314</v>
      </c>
      <c r="Y1414">
        <f t="shared" si="67"/>
        <v>32.559154541015623</v>
      </c>
      <c r="Z1414">
        <f t="shared" si="68"/>
        <v>1.3611198961734771E-2</v>
      </c>
    </row>
    <row r="1415">
      <c r="A1415" t="s">
        <v>89</v>
      </c>
      <c r="B1415" t="s">
        <v>90</v>
      </c>
      <c r="C1415" t="s">
        <v>93</v>
      </c>
      <c r="D1415" t="s">
        <v>36</v>
      </c>
      <c r="E1415" t="s">
        <v>102</v>
      </c>
      <c r="F1415" s="0">
        <v>22</v>
      </c>
      <c r="G1415" s="0">
        <v>233.10848999023437</v>
      </c>
      <c r="H1415" s="0">
        <v>234.017578125</v>
      </c>
      <c r="I1415" s="0">
        <v>-0.90909689664840698</v>
      </c>
      <c r="J1415" s="0">
        <v>-0.0038998874370008707</v>
      </c>
      <c r="K1415" s="0">
        <v>-10.870400428771973</v>
      </c>
      <c r="L1415" s="0">
        <v>-4.9851818084716797</v>
      </c>
      <c r="M1415" s="0">
        <v>-0.90909689664840698</v>
      </c>
      <c r="N1415" s="0">
        <v>3.1669878959655762</v>
      </c>
      <c r="O1415" s="0">
        <v>9.0522069931030273</v>
      </c>
      <c r="P1415" s="0">
        <v>-13.694292068481445</v>
      </c>
      <c r="Q1415" s="0">
        <v>11.8760986328125</v>
      </c>
      <c r="R1415" s="0">
        <v>136</v>
      </c>
      <c r="S1415" s="0">
        <v>60.417144775390625</v>
      </c>
      <c r="T1415" s="0">
        <v>7.7728466987609863</v>
      </c>
      <c r="U1415" s="0">
        <v>74.175804138183594</v>
      </c>
      <c r="V1415" s="0">
        <v>88.75</v>
      </c>
      <c r="W1415" s="0">
        <v>69.507469177246094</v>
      </c>
      <c r="X1415">
        <f t="shared" si="66"/>
        <v>31.702754638671873</v>
      </c>
      <c r="Y1415">
        <f t="shared" si="67"/>
        <v>31.826390624999998</v>
      </c>
      <c r="Z1415">
        <f t="shared" si="68"/>
        <v>-0.12363717794418334</v>
      </c>
    </row>
    <row r="1416">
      <c r="A1416" t="s">
        <v>89</v>
      </c>
      <c r="B1416" t="s">
        <v>90</v>
      </c>
      <c r="C1416" t="s">
        <v>93</v>
      </c>
      <c r="D1416" t="s">
        <v>36</v>
      </c>
      <c r="E1416" t="s">
        <v>102</v>
      </c>
      <c r="F1416" s="0">
        <v>23</v>
      </c>
      <c r="G1416" s="0">
        <v>220.83479309082031</v>
      </c>
      <c r="H1416" s="0">
        <v>230.88270568847656</v>
      </c>
      <c r="I1416" s="0">
        <v>-10.047914505004883</v>
      </c>
      <c r="J1416" s="0">
        <v>-0.045499689877033234</v>
      </c>
      <c r="K1416" s="0">
        <v>-20.398715972900391</v>
      </c>
      <c r="L1416" s="0">
        <v>-14.283378601074219</v>
      </c>
      <c r="M1416" s="0">
        <v>-10.047914505004883</v>
      </c>
      <c r="N1416" s="0">
        <v>-5.8124508857727051</v>
      </c>
      <c r="O1416" s="0">
        <v>0.30288618803024292</v>
      </c>
      <c r="P1416" s="0">
        <v>-23.333023071289063</v>
      </c>
      <c r="Q1416" s="0">
        <v>3.237194299697876</v>
      </c>
      <c r="R1416" s="0">
        <v>136</v>
      </c>
      <c r="S1416" s="0">
        <v>65.2342529296875</v>
      </c>
      <c r="T1416" s="0">
        <v>8.0767726898193359</v>
      </c>
      <c r="U1416" s="0">
        <v>74.175804138183594</v>
      </c>
      <c r="V1416" s="0">
        <v>88.75</v>
      </c>
      <c r="W1416" s="0">
        <v>69.30145263671875</v>
      </c>
      <c r="X1416">
        <f t="shared" si="66"/>
        <v>30.033531860351562</v>
      </c>
      <c r="Y1416">
        <f t="shared" si="67"/>
        <v>31.400047973632812</v>
      </c>
      <c r="Z1416">
        <f t="shared" si="68"/>
        <v>-1.3665163726806642</v>
      </c>
    </row>
    <row r="1417">
      <c r="A1417" t="s">
        <v>89</v>
      </c>
      <c r="B1417" t="s">
        <v>90</v>
      </c>
      <c r="C1417" t="s">
        <v>93</v>
      </c>
      <c r="D1417" t="s">
        <v>36</v>
      </c>
      <c r="E1417" t="s">
        <v>102</v>
      </c>
      <c r="F1417" s="0">
        <v>24</v>
      </c>
      <c r="G1417" s="0">
        <v>208.66349792480469</v>
      </c>
      <c r="H1417" s="0">
        <v>220.89755249023437</v>
      </c>
      <c r="I1417" s="0">
        <v>-12.234051704406738</v>
      </c>
      <c r="J1417" s="0">
        <v>-0.058630529791116714</v>
      </c>
      <c r="K1417" s="0">
        <v>-22.557441711425781</v>
      </c>
      <c r="L1417" s="0">
        <v>-16.45829963684082</v>
      </c>
      <c r="M1417" s="0">
        <v>-12.234051704406738</v>
      </c>
      <c r="N1417" s="0">
        <v>-8.0098037719726563</v>
      </c>
      <c r="O1417" s="0">
        <v>-1.9106608629226685</v>
      </c>
      <c r="P1417" s="0">
        <v>-25.483980178833008</v>
      </c>
      <c r="Q1417" s="0">
        <v>1.0158768892288208</v>
      </c>
      <c r="R1417" s="0">
        <v>136</v>
      </c>
      <c r="S1417" s="0">
        <v>64.88922119140625</v>
      </c>
      <c r="T1417" s="0">
        <v>8.055384635925293</v>
      </c>
      <c r="U1417" s="0">
        <v>74.175804138183594</v>
      </c>
      <c r="V1417" s="0">
        <v>88.75</v>
      </c>
      <c r="W1417" s="0">
        <v>69.051727294921875</v>
      </c>
      <c r="X1417">
        <f t="shared" si="66"/>
        <v>28.378235717773439</v>
      </c>
      <c r="Y1417">
        <f t="shared" si="67"/>
        <v>30.042067138671875</v>
      </c>
      <c r="Z1417">
        <f t="shared" si="68"/>
        <v>-1.6638310317993164</v>
      </c>
    </row>
    <row r="1418">
      <c r="A1418" t="s">
        <v>89</v>
      </c>
      <c r="B1418" t="s">
        <v>90</v>
      </c>
      <c r="C1418" t="s">
        <v>93</v>
      </c>
      <c r="D1418" t="s">
        <v>36</v>
      </c>
      <c r="E1418" t="s">
        <v>103</v>
      </c>
      <c r="F1418" s="0">
        <v>1</v>
      </c>
      <c r="G1418" s="0">
        <v>181.88897705078125</v>
      </c>
      <c r="H1418" s="0">
        <v>163.26974487304687</v>
      </c>
      <c r="I1418" s="0">
        <v>18.619243621826172</v>
      </c>
      <c r="J1418" s="0">
        <v>0.10236597806215286</v>
      </c>
      <c r="K1418" s="0">
        <v>3.7800009250640869</v>
      </c>
      <c r="L1418" s="0">
        <v>12.547145843505859</v>
      </c>
      <c r="M1418" s="0">
        <v>18.619243621826172</v>
      </c>
      <c r="N1418" s="0">
        <v>24.691341400146484</v>
      </c>
      <c r="O1418" s="0">
        <v>33.458484649658203</v>
      </c>
      <c r="P1418" s="0">
        <v>-0.4267180860042572</v>
      </c>
      <c r="Q1418" s="0">
        <v>37.665206909179688</v>
      </c>
      <c r="R1418" s="0">
        <v>138</v>
      </c>
      <c r="S1418" s="0">
        <v>134.07608032226562</v>
      </c>
      <c r="T1418" s="0">
        <v>11.579122543334961</v>
      </c>
      <c r="U1418" s="0">
        <v>80.541336059570312</v>
      </c>
      <c r="V1418" s="0">
        <v>97.25</v>
      </c>
      <c r="W1418" s="0">
        <v>73.760871887207031</v>
      </c>
      <c r="X1418">
        <f t="shared" si="66"/>
        <v>25.100678833007812</v>
      </c>
      <c r="Y1418">
        <f t="shared" si="67"/>
        <v>22.531224792480469</v>
      </c>
      <c r="Z1418">
        <f t="shared" si="68"/>
        <v>2.5694556198120115</v>
      </c>
    </row>
    <row r="1419">
      <c r="A1419" t="s">
        <v>89</v>
      </c>
      <c r="B1419" t="s">
        <v>90</v>
      </c>
      <c r="C1419" t="s">
        <v>93</v>
      </c>
      <c r="D1419" t="s">
        <v>36</v>
      </c>
      <c r="E1419" t="s">
        <v>103</v>
      </c>
      <c r="F1419" s="0">
        <v>2</v>
      </c>
      <c r="G1419" s="0">
        <v>177.15267944335937</v>
      </c>
      <c r="H1419" s="0">
        <v>163.62107849121094</v>
      </c>
      <c r="I1419" s="0">
        <v>13.531598091125488</v>
      </c>
      <c r="J1419" s="0">
        <v>0.076383821666240692</v>
      </c>
      <c r="K1419" s="0">
        <v>-0.94163745641708374</v>
      </c>
      <c r="L1419" s="0">
        <v>7.6092672348022461</v>
      </c>
      <c r="M1419" s="0">
        <v>13.531598091125488</v>
      </c>
      <c r="N1419" s="0">
        <v>19.453927993774414</v>
      </c>
      <c r="O1419" s="0">
        <v>28.004833221435547</v>
      </c>
      <c r="P1419" s="0">
        <v>-5.0445985794067383</v>
      </c>
      <c r="Q1419" s="0">
        <v>32.107795715332031</v>
      </c>
      <c r="R1419" s="0">
        <v>138</v>
      </c>
      <c r="S1419" s="0">
        <v>127.54372406005859</v>
      </c>
      <c r="T1419" s="0">
        <v>11.293525695800781</v>
      </c>
      <c r="U1419" s="0">
        <v>80.541336059570312</v>
      </c>
      <c r="V1419" s="0">
        <v>97.25</v>
      </c>
      <c r="W1419" s="0">
        <v>73.275360107421875</v>
      </c>
      <c r="X1419">
        <f t="shared" si="66"/>
        <v>24.447069763183595</v>
      </c>
      <c r="Y1419">
        <f t="shared" si="67"/>
        <v>22.579708831787109</v>
      </c>
      <c r="Z1419">
        <f t="shared" si="68"/>
        <v>1.8673605365753174</v>
      </c>
    </row>
    <row r="1420">
      <c r="A1420" t="s">
        <v>89</v>
      </c>
      <c r="B1420" t="s">
        <v>90</v>
      </c>
      <c r="C1420" t="s">
        <v>93</v>
      </c>
      <c r="D1420" t="s">
        <v>36</v>
      </c>
      <c r="E1420" t="s">
        <v>103</v>
      </c>
      <c r="F1420" s="0">
        <v>3</v>
      </c>
      <c r="G1420" s="0">
        <v>173.97134399414062</v>
      </c>
      <c r="H1420" s="0">
        <v>162.54473876953125</v>
      </c>
      <c r="I1420" s="0">
        <v>11.426597595214844</v>
      </c>
      <c r="J1420" s="0">
        <v>0.065680921077728271</v>
      </c>
      <c r="K1420" s="0">
        <v>-3.3968567848205566</v>
      </c>
      <c r="L1420" s="0">
        <v>5.3609600067138672</v>
      </c>
      <c r="M1420" s="0">
        <v>11.426597595214844</v>
      </c>
      <c r="N1420" s="0">
        <v>17.49223518371582</v>
      </c>
      <c r="O1420" s="0">
        <v>26.250051498413086</v>
      </c>
      <c r="P1420" s="0">
        <v>-7.5991001129150391</v>
      </c>
      <c r="Q1420" s="0">
        <v>30.452295303344727</v>
      </c>
      <c r="R1420" s="0">
        <v>138</v>
      </c>
      <c r="S1420" s="0">
        <v>133.79092407226562</v>
      </c>
      <c r="T1420" s="0">
        <v>11.566802978515625</v>
      </c>
      <c r="U1420" s="0">
        <v>80.541336059570312</v>
      </c>
      <c r="V1420" s="0">
        <v>97.25</v>
      </c>
      <c r="W1420" s="0">
        <v>72.739128112792969</v>
      </c>
      <c r="X1420">
        <f t="shared" si="66"/>
        <v>24.008045471191405</v>
      </c>
      <c r="Y1420">
        <f t="shared" si="67"/>
        <v>22.431173950195312</v>
      </c>
      <c r="Z1420">
        <f t="shared" si="68"/>
        <v>1.5768704681396484</v>
      </c>
    </row>
    <row r="1421">
      <c r="A1421" t="s">
        <v>89</v>
      </c>
      <c r="B1421" t="s">
        <v>90</v>
      </c>
      <c r="C1421" t="s">
        <v>93</v>
      </c>
      <c r="D1421" t="s">
        <v>36</v>
      </c>
      <c r="E1421" t="s">
        <v>103</v>
      </c>
      <c r="F1421" s="0">
        <v>4</v>
      </c>
      <c r="G1421" s="0">
        <v>178.17599487304687</v>
      </c>
      <c r="H1421" s="0">
        <v>163.92169189453125</v>
      </c>
      <c r="I1421" s="0">
        <v>14.254301071166992</v>
      </c>
      <c r="J1421" s="0">
        <v>0.080001242458820343</v>
      </c>
      <c r="K1421" s="0">
        <v>-0.10757527500391006</v>
      </c>
      <c r="L1421" s="0">
        <v>8.377537727355957</v>
      </c>
      <c r="M1421" s="0">
        <v>14.254301071166992</v>
      </c>
      <c r="N1421" s="0">
        <v>20.131065368652344</v>
      </c>
      <c r="O1421" s="0">
        <v>28.616176605224609</v>
      </c>
      <c r="P1421" s="0">
        <v>-4.1789674758911133</v>
      </c>
      <c r="Q1421" s="0">
        <v>32.687568664550781</v>
      </c>
      <c r="R1421" s="0">
        <v>138</v>
      </c>
      <c r="S1421" s="0">
        <v>125.58860015869141</v>
      </c>
      <c r="T1421" s="0">
        <v>11.206631660461426</v>
      </c>
      <c r="U1421" s="0">
        <v>80.541336059570312</v>
      </c>
      <c r="V1421" s="0">
        <v>97.25</v>
      </c>
      <c r="W1421" s="0">
        <v>72.355072021484375</v>
      </c>
      <c r="X1421">
        <f t="shared" si="66"/>
        <v>24.588287292480469</v>
      </c>
      <c r="Y1421">
        <f t="shared" si="67"/>
        <v>22.621193481445314</v>
      </c>
      <c r="Z1421">
        <f t="shared" si="68"/>
        <v>1.967093547821045</v>
      </c>
    </row>
    <row r="1422">
      <c r="A1422" t="s">
        <v>89</v>
      </c>
      <c r="B1422" t="s">
        <v>90</v>
      </c>
      <c r="C1422" t="s">
        <v>93</v>
      </c>
      <c r="D1422" t="s">
        <v>36</v>
      </c>
      <c r="E1422" t="s">
        <v>103</v>
      </c>
      <c r="F1422" s="0">
        <v>5</v>
      </c>
      <c r="G1422" s="0">
        <v>190.61299133300781</v>
      </c>
      <c r="H1422" s="0">
        <v>178.04029846191406</v>
      </c>
      <c r="I1422" s="0">
        <v>12.572691917419434</v>
      </c>
      <c r="J1422" s="0">
        <v>0.065959259867668152</v>
      </c>
      <c r="K1422" s="0">
        <v>-1.4868566989898682</v>
      </c>
      <c r="L1422" s="0">
        <v>6.819638729095459</v>
      </c>
      <c r="M1422" s="0">
        <v>12.572691917419434</v>
      </c>
      <c r="N1422" s="0">
        <v>18.32574462890625</v>
      </c>
      <c r="O1422" s="0">
        <v>26.632240295410156</v>
      </c>
      <c r="P1422" s="0">
        <v>-5.4725432395935059</v>
      </c>
      <c r="Q1422" s="0">
        <v>30.617927551269531</v>
      </c>
      <c r="R1422" s="0">
        <v>138</v>
      </c>
      <c r="S1422" s="0">
        <v>120.35678100585937</v>
      </c>
      <c r="T1422" s="0">
        <v>10.970724105834961</v>
      </c>
      <c r="U1422" s="0">
        <v>80.541336059570312</v>
      </c>
      <c r="V1422" s="0">
        <v>97.25</v>
      </c>
      <c r="W1422" s="0">
        <v>71.557968139648438</v>
      </c>
      <c r="X1422">
        <f t="shared" si="66"/>
        <v>26.304592803955078</v>
      </c>
      <c r="Y1422">
        <f t="shared" si="67"/>
        <v>24.569561187744142</v>
      </c>
      <c r="Z1422">
        <f t="shared" si="68"/>
        <v>1.7350314846038819</v>
      </c>
    </row>
    <row r="1423">
      <c r="A1423" t="s">
        <v>89</v>
      </c>
      <c r="B1423" t="s">
        <v>90</v>
      </c>
      <c r="C1423" t="s">
        <v>93</v>
      </c>
      <c r="D1423" t="s">
        <v>36</v>
      </c>
      <c r="E1423" t="s">
        <v>103</v>
      </c>
      <c r="F1423" s="0">
        <v>6</v>
      </c>
      <c r="G1423" s="0">
        <v>219.82881164550781</v>
      </c>
      <c r="H1423" s="0">
        <v>204.10061645507812</v>
      </c>
      <c r="I1423" s="0">
        <v>15.728190422058105</v>
      </c>
      <c r="J1423" s="0">
        <v>0.071547448635101318</v>
      </c>
      <c r="K1423" s="0">
        <v>1.8437365293502808</v>
      </c>
      <c r="L1423" s="0">
        <v>10.046784400939941</v>
      </c>
      <c r="M1423" s="0">
        <v>15.728190422058105</v>
      </c>
      <c r="N1423" s="0">
        <v>21.409595489501953</v>
      </c>
      <c r="O1423" s="0">
        <v>29.612644195556641</v>
      </c>
      <c r="P1423" s="0">
        <v>-2.092313289642334</v>
      </c>
      <c r="Q1423" s="0">
        <v>33.548694610595703</v>
      </c>
      <c r="R1423" s="0">
        <v>138</v>
      </c>
      <c r="S1423" s="0">
        <v>117.37766265869141</v>
      </c>
      <c r="T1423" s="0">
        <v>10.834096908569336</v>
      </c>
      <c r="U1423" s="0">
        <v>80.541336059570312</v>
      </c>
      <c r="V1423" s="0">
        <v>97.25</v>
      </c>
      <c r="W1423" s="0">
        <v>71.565216064453125</v>
      </c>
      <c r="X1423">
        <f t="shared" si="66"/>
        <v>30.336376007080077</v>
      </c>
      <c r="Y1423">
        <f t="shared" si="67"/>
        <v>28.16588507080078</v>
      </c>
      <c r="Z1423">
        <f t="shared" si="68"/>
        <v>2.1704902782440185</v>
      </c>
    </row>
    <row r="1424">
      <c r="A1424" t="s">
        <v>89</v>
      </c>
      <c r="B1424" t="s">
        <v>90</v>
      </c>
      <c r="C1424" t="s">
        <v>93</v>
      </c>
      <c r="D1424" t="s">
        <v>36</v>
      </c>
      <c r="E1424" t="s">
        <v>103</v>
      </c>
      <c r="F1424" s="0">
        <v>7</v>
      </c>
      <c r="G1424" s="0">
        <v>254.03912353515625</v>
      </c>
      <c r="H1424" s="0">
        <v>241.46003723144531</v>
      </c>
      <c r="I1424" s="0">
        <v>12.579074859619141</v>
      </c>
      <c r="J1424" s="0">
        <v>0.049516290426254272</v>
      </c>
      <c r="K1424" s="0">
        <v>-1.2807043790817261</v>
      </c>
      <c r="L1424" s="0">
        <v>6.9077653884887695</v>
      </c>
      <c r="M1424" s="0">
        <v>12.579074859619141</v>
      </c>
      <c r="N1424" s="0">
        <v>18.250383377075195</v>
      </c>
      <c r="O1424" s="0">
        <v>26.438854217529297</v>
      </c>
      <c r="P1424" s="0">
        <v>-5.2097592353820801</v>
      </c>
      <c r="Q1424" s="0">
        <v>30.367908477783203</v>
      </c>
      <c r="R1424" s="0">
        <v>138</v>
      </c>
      <c r="S1424" s="0">
        <v>116.96083068847656</v>
      </c>
      <c r="T1424" s="0">
        <v>10.81484317779541</v>
      </c>
      <c r="U1424" s="0">
        <v>80.541336059570312</v>
      </c>
      <c r="V1424" s="0">
        <v>97.25</v>
      </c>
      <c r="W1424" s="0">
        <v>75.275360107421875</v>
      </c>
      <c r="X1424">
        <f t="shared" si="66"/>
        <v>35.057399047851561</v>
      </c>
      <c r="Y1424">
        <f t="shared" si="67"/>
        <v>33.321485137939455</v>
      </c>
      <c r="Z1424">
        <f t="shared" si="68"/>
        <v>1.7359123306274413</v>
      </c>
    </row>
    <row r="1425">
      <c r="A1425" t="s">
        <v>89</v>
      </c>
      <c r="B1425" t="s">
        <v>90</v>
      </c>
      <c r="C1425" t="s">
        <v>93</v>
      </c>
      <c r="D1425" t="s">
        <v>36</v>
      </c>
      <c r="E1425" t="s">
        <v>103</v>
      </c>
      <c r="F1425" s="0">
        <v>8</v>
      </c>
      <c r="G1425" s="0">
        <v>290.66485595703125</v>
      </c>
      <c r="H1425" s="0">
        <v>270.09564208984375</v>
      </c>
      <c r="I1425" s="0">
        <v>20.569210052490234</v>
      </c>
      <c r="J1425" s="0">
        <v>0.070766068994998932</v>
      </c>
      <c r="K1425" s="0">
        <v>9.5659475326538086</v>
      </c>
      <c r="L1425" s="0">
        <v>16.066764831542969</v>
      </c>
      <c r="M1425" s="0">
        <v>20.569210052490234</v>
      </c>
      <c r="N1425" s="0">
        <v>25.0716552734375</v>
      </c>
      <c r="O1425" s="0">
        <v>31.572473526000977</v>
      </c>
      <c r="P1425" s="0">
        <v>6.4466748237609863</v>
      </c>
      <c r="Q1425" s="0">
        <v>34.691745758056641</v>
      </c>
      <c r="R1425" s="0">
        <v>138</v>
      </c>
      <c r="S1425" s="0">
        <v>73.717536926269531</v>
      </c>
      <c r="T1425" s="0">
        <v>8.5858917236328125</v>
      </c>
      <c r="U1425" s="0">
        <v>80.541336059570312</v>
      </c>
      <c r="V1425" s="0">
        <v>97.25</v>
      </c>
      <c r="W1425" s="0">
        <v>80.565216064453125</v>
      </c>
      <c r="X1425">
        <f t="shared" si="66"/>
        <v>40.111750122070312</v>
      </c>
      <c r="Y1425">
        <f t="shared" si="67"/>
        <v>37.273198608398438</v>
      </c>
      <c r="Z1425">
        <f t="shared" si="68"/>
        <v>2.8385509872436523</v>
      </c>
    </row>
    <row r="1426">
      <c r="A1426" t="s">
        <v>89</v>
      </c>
      <c r="B1426" t="s">
        <v>90</v>
      </c>
      <c r="C1426" t="s">
        <v>93</v>
      </c>
      <c r="D1426" t="s">
        <v>36</v>
      </c>
      <c r="E1426" t="s">
        <v>103</v>
      </c>
      <c r="F1426" s="0">
        <v>9</v>
      </c>
      <c r="G1426" s="0">
        <v>312.98721313476562</v>
      </c>
      <c r="H1426" s="0">
        <v>283.17236328125</v>
      </c>
      <c r="I1426" s="0">
        <v>29.814842224121094</v>
      </c>
      <c r="J1426" s="0">
        <v>0.095258980989456177</v>
      </c>
      <c r="K1426" s="0">
        <v>17.859102249145508</v>
      </c>
      <c r="L1426" s="0">
        <v>24.922649383544922</v>
      </c>
      <c r="M1426" s="0">
        <v>29.814842224121094</v>
      </c>
      <c r="N1426" s="0">
        <v>34.707035064697266</v>
      </c>
      <c r="O1426" s="0">
        <v>41.770584106445313</v>
      </c>
      <c r="P1426" s="0">
        <v>14.469815254211426</v>
      </c>
      <c r="Q1426" s="0">
        <v>45.159870147705078</v>
      </c>
      <c r="R1426" s="0">
        <v>138</v>
      </c>
      <c r="S1426" s="0">
        <v>87.032371520996094</v>
      </c>
      <c r="T1426" s="0">
        <v>9.3291139602661133</v>
      </c>
      <c r="U1426" s="0">
        <v>80.541336059570312</v>
      </c>
      <c r="V1426" s="0">
        <v>97.25</v>
      </c>
      <c r="W1426" s="0">
        <v>86.36956787109375</v>
      </c>
      <c r="X1426">
        <f t="shared" si="66"/>
        <v>43.192235412597654</v>
      </c>
      <c r="Y1426">
        <f t="shared" si="67"/>
        <v>39.077786132812498</v>
      </c>
      <c r="Z1426">
        <f t="shared" si="68"/>
        <v>4.1144482269287108</v>
      </c>
    </row>
    <row r="1427">
      <c r="A1427" t="s">
        <v>89</v>
      </c>
      <c r="B1427" t="s">
        <v>90</v>
      </c>
      <c r="C1427" t="s">
        <v>93</v>
      </c>
      <c r="D1427" t="s">
        <v>36</v>
      </c>
      <c r="E1427" t="s">
        <v>103</v>
      </c>
      <c r="F1427" s="0">
        <v>10</v>
      </c>
      <c r="G1427" s="0">
        <v>327.47714233398438</v>
      </c>
      <c r="H1427" s="0">
        <v>296.87908935546875</v>
      </c>
      <c r="I1427" s="0">
        <v>30.598028182983398</v>
      </c>
      <c r="J1427" s="0">
        <v>0.093435615301132202</v>
      </c>
      <c r="K1427" s="0">
        <v>20.12114143371582</v>
      </c>
      <c r="L1427" s="0">
        <v>26.310970306396484</v>
      </c>
      <c r="M1427" s="0">
        <v>30.598028182983398</v>
      </c>
      <c r="N1427" s="0">
        <v>34.885086059570313</v>
      </c>
      <c r="O1427" s="0">
        <v>41.074916839599609</v>
      </c>
      <c r="P1427" s="0">
        <v>17.151088714599609</v>
      </c>
      <c r="Q1427" s="0">
        <v>44.044967651367188</v>
      </c>
      <c r="R1427" s="0">
        <v>138</v>
      </c>
      <c r="S1427" s="0">
        <v>66.833221435546875</v>
      </c>
      <c r="T1427" s="0">
        <v>8.1751585006713867</v>
      </c>
      <c r="U1427" s="0">
        <v>80.541336059570312</v>
      </c>
      <c r="V1427" s="0">
        <v>97.25</v>
      </c>
      <c r="W1427" s="0">
        <v>88.884056091308594</v>
      </c>
      <c r="X1427">
        <f t="shared" si="66"/>
        <v>45.191845642089845</v>
      </c>
      <c r="Y1427">
        <f t="shared" si="67"/>
        <v>40.96931433105469</v>
      </c>
      <c r="Z1427">
        <f t="shared" si="68"/>
        <v>4.2225278892517091</v>
      </c>
    </row>
    <row r="1428">
      <c r="A1428" t="s">
        <v>89</v>
      </c>
      <c r="B1428" t="s">
        <v>90</v>
      </c>
      <c r="C1428" t="s">
        <v>93</v>
      </c>
      <c r="D1428" t="s">
        <v>36</v>
      </c>
      <c r="E1428" t="s">
        <v>103</v>
      </c>
      <c r="F1428" s="0">
        <v>11</v>
      </c>
      <c r="G1428" s="0">
        <v>343.63409423828125</v>
      </c>
      <c r="H1428" s="0">
        <v>296.4263916015625</v>
      </c>
      <c r="I1428" s="0">
        <v>47.207668304443359</v>
      </c>
      <c r="J1428" s="0">
        <v>0.13737772405147552</v>
      </c>
      <c r="K1428" s="0">
        <v>31.799043655395508</v>
      </c>
      <c r="L1428" s="0">
        <v>40.902584075927734</v>
      </c>
      <c r="M1428" s="0">
        <v>47.207668304443359</v>
      </c>
      <c r="N1428" s="0">
        <v>53.512752532958984</v>
      </c>
      <c r="O1428" s="0">
        <v>62.616291046142578</v>
      </c>
      <c r="P1428" s="0">
        <v>27.430912017822266</v>
      </c>
      <c r="Q1428" s="0">
        <v>66.984420776367188</v>
      </c>
      <c r="R1428" s="0">
        <v>138</v>
      </c>
      <c r="S1428" s="0">
        <v>144.56248474121094</v>
      </c>
      <c r="T1428" s="0">
        <v>12.02341365814209</v>
      </c>
      <c r="U1428" s="0">
        <v>80.541336059570312</v>
      </c>
      <c r="V1428" s="0">
        <v>97.25</v>
      </c>
      <c r="W1428" s="0">
        <v>90.434783935546875</v>
      </c>
      <c r="X1428">
        <f t="shared" si="66"/>
        <v>47.42150500488281</v>
      </c>
      <c r="Y1428">
        <f t="shared" si="67"/>
        <v>40.906842041015622</v>
      </c>
      <c r="Z1428">
        <f t="shared" si="68"/>
        <v>6.514658226013184</v>
      </c>
    </row>
    <row r="1429">
      <c r="A1429" t="s">
        <v>89</v>
      </c>
      <c r="B1429" t="s">
        <v>90</v>
      </c>
      <c r="C1429" t="s">
        <v>93</v>
      </c>
      <c r="D1429" t="s">
        <v>36</v>
      </c>
      <c r="E1429" t="s">
        <v>103</v>
      </c>
      <c r="F1429" s="0">
        <v>12</v>
      </c>
      <c r="G1429" s="0">
        <v>335.42987060546875</v>
      </c>
      <c r="H1429" s="0">
        <v>271.9508056640625</v>
      </c>
      <c r="I1429" s="0">
        <v>63.479080200195313</v>
      </c>
      <c r="J1429" s="0">
        <v>0.18924695253372192</v>
      </c>
      <c r="K1429" s="0">
        <v>44.695205688476562</v>
      </c>
      <c r="L1429" s="0">
        <v>55.792869567871094</v>
      </c>
      <c r="M1429" s="0">
        <v>63.479080200195313</v>
      </c>
      <c r="N1429" s="0">
        <v>71.165290832519531</v>
      </c>
      <c r="O1429" s="0">
        <v>82.262954711914063</v>
      </c>
      <c r="P1429" s="0">
        <v>39.3702392578125</v>
      </c>
      <c r="Q1429" s="0">
        <v>87.587921142578125</v>
      </c>
      <c r="R1429" s="0">
        <v>138</v>
      </c>
      <c r="S1429" s="0">
        <v>214.83161926269531</v>
      </c>
      <c r="T1429" s="0">
        <v>14.657135009765625</v>
      </c>
      <c r="U1429" s="0">
        <v>80.541336059570312</v>
      </c>
      <c r="V1429" s="0">
        <v>97.25</v>
      </c>
      <c r="W1429" s="0">
        <v>90.485504150390625</v>
      </c>
      <c r="X1429">
        <f t="shared" si="66"/>
        <v>46.289322143554685</v>
      </c>
      <c r="Y1429">
        <f t="shared" si="67"/>
        <v>37.529211181640626</v>
      </c>
      <c r="Z1429">
        <f t="shared" si="68"/>
        <v>8.7601130676269534</v>
      </c>
    </row>
    <row r="1430">
      <c r="A1430" t="s">
        <v>89</v>
      </c>
      <c r="B1430" t="s">
        <v>90</v>
      </c>
      <c r="C1430" t="s">
        <v>93</v>
      </c>
      <c r="D1430" t="s">
        <v>36</v>
      </c>
      <c r="E1430" t="s">
        <v>103</v>
      </c>
      <c r="F1430" s="0">
        <v>13</v>
      </c>
      <c r="G1430" s="0">
        <v>339.41671752929687</v>
      </c>
      <c r="H1430" s="0">
        <v>274.6220703125</v>
      </c>
      <c r="I1430" s="0">
        <v>64.794677734375</v>
      </c>
      <c r="J1430" s="0">
        <v>0.19090007245540619</v>
      </c>
      <c r="K1430" s="0">
        <v>45.551673889160156</v>
      </c>
      <c r="L1430" s="0">
        <v>56.920597076416016</v>
      </c>
      <c r="M1430" s="0">
        <v>64.794677734375</v>
      </c>
      <c r="N1430" s="0">
        <v>72.66876220703125</v>
      </c>
      <c r="O1430" s="0">
        <v>84.037681579589844</v>
      </c>
      <c r="P1430" s="0">
        <v>40.096546173095703</v>
      </c>
      <c r="Q1430" s="0">
        <v>89.492805480957031</v>
      </c>
      <c r="R1430" s="0">
        <v>138</v>
      </c>
      <c r="S1430" s="0">
        <v>225.46214294433594</v>
      </c>
      <c r="T1430" s="0">
        <v>15.015397071838379</v>
      </c>
      <c r="U1430" s="0">
        <v>80.541336059570312</v>
      </c>
      <c r="V1430" s="0">
        <v>97.25</v>
      </c>
      <c r="W1430" s="0">
        <v>90.260871887207031</v>
      </c>
      <c r="X1430">
        <f t="shared" si="66"/>
        <v>46.839507019042969</v>
      </c>
      <c r="Y1430">
        <f t="shared" si="67"/>
        <v>37.897845703125</v>
      </c>
      <c r="Z1430">
        <f t="shared" si="68"/>
        <v>8.9416655273437495</v>
      </c>
    </row>
    <row r="1431">
      <c r="A1431" t="s">
        <v>89</v>
      </c>
      <c r="B1431" t="s">
        <v>90</v>
      </c>
      <c r="C1431" t="s">
        <v>93</v>
      </c>
      <c r="D1431" t="s">
        <v>36</v>
      </c>
      <c r="E1431" t="s">
        <v>103</v>
      </c>
      <c r="F1431" s="0">
        <v>14</v>
      </c>
      <c r="G1431" s="0">
        <v>343.5888671875</v>
      </c>
      <c r="H1431" s="0">
        <v>275.64321899414062</v>
      </c>
      <c r="I1431" s="0">
        <v>67.945625305175781</v>
      </c>
      <c r="J1431" s="0">
        <v>0.1977526992559433</v>
      </c>
      <c r="K1431" s="0">
        <v>49.410259246826172</v>
      </c>
      <c r="L1431" s="0">
        <v>60.361103057861328</v>
      </c>
      <c r="M1431" s="0">
        <v>67.945625305175781</v>
      </c>
      <c r="N1431" s="0">
        <v>75.530143737792969</v>
      </c>
      <c r="O1431" s="0">
        <v>86.480987548828125</v>
      </c>
      <c r="P1431" s="0">
        <v>44.155742645263672</v>
      </c>
      <c r="Q1431" s="0">
        <v>91.735504150390625</v>
      </c>
      <c r="R1431" s="0">
        <v>138</v>
      </c>
      <c r="S1431" s="0">
        <v>209.18478393554687</v>
      </c>
      <c r="T1431" s="0">
        <v>14.463221549987793</v>
      </c>
      <c r="U1431" s="0">
        <v>80.541336059570312</v>
      </c>
      <c r="V1431" s="0">
        <v>97.25</v>
      </c>
      <c r="W1431" s="0">
        <v>90.065216064453125</v>
      </c>
      <c r="X1431">
        <f t="shared" si="66"/>
        <v>47.415263671875003</v>
      </c>
      <c r="Y1431">
        <f t="shared" si="67"/>
        <v>38.038764221191407</v>
      </c>
      <c r="Z1431">
        <f t="shared" si="68"/>
        <v>9.3764962921142576</v>
      </c>
    </row>
    <row r="1432">
      <c r="A1432" t="s">
        <v>89</v>
      </c>
      <c r="B1432" t="s">
        <v>90</v>
      </c>
      <c r="C1432" t="s">
        <v>93</v>
      </c>
      <c r="D1432" t="s">
        <v>36</v>
      </c>
      <c r="E1432" t="s">
        <v>103</v>
      </c>
      <c r="F1432" s="0">
        <v>15</v>
      </c>
      <c r="G1432" s="0">
        <v>336.2041015625</v>
      </c>
      <c r="H1432" s="0">
        <v>269.15054321289062</v>
      </c>
      <c r="I1432" s="0">
        <v>67.053573608398438</v>
      </c>
      <c r="J1432" s="0">
        <v>0.19944305717945099</v>
      </c>
      <c r="K1432" s="0">
        <v>49.384288787841797</v>
      </c>
      <c r="L1432" s="0">
        <v>59.823444366455078</v>
      </c>
      <c r="M1432" s="0">
        <v>67.053573608398438</v>
      </c>
      <c r="N1432" s="0">
        <v>74.283699035644531</v>
      </c>
      <c r="O1432" s="0">
        <v>84.722854614257813</v>
      </c>
      <c r="P1432" s="0">
        <v>44.375293731689453</v>
      </c>
      <c r="Q1432" s="0">
        <v>89.731857299804688</v>
      </c>
      <c r="R1432" s="0">
        <v>138</v>
      </c>
      <c r="S1432" s="0">
        <v>190.09283447265625</v>
      </c>
      <c r="T1432" s="0">
        <v>13.787415504455566</v>
      </c>
      <c r="U1432" s="0">
        <v>80.541336059570312</v>
      </c>
      <c r="V1432" s="0">
        <v>97.25</v>
      </c>
      <c r="W1432" s="0">
        <v>89.739128112792969</v>
      </c>
      <c r="X1432">
        <f t="shared" si="66"/>
        <v>46.396166015624999</v>
      </c>
      <c r="Y1432">
        <f t="shared" si="67"/>
        <v>37.142774963378905</v>
      </c>
      <c r="Z1432">
        <f t="shared" si="68"/>
        <v>9.2533931579589837</v>
      </c>
    </row>
    <row r="1433">
      <c r="A1433" t="s">
        <v>89</v>
      </c>
      <c r="B1433" t="s">
        <v>90</v>
      </c>
      <c r="C1433" t="s">
        <v>93</v>
      </c>
      <c r="D1433" t="s">
        <v>36</v>
      </c>
      <c r="E1433" t="s">
        <v>103</v>
      </c>
      <c r="F1433" s="0">
        <v>16</v>
      </c>
      <c r="G1433" s="0">
        <v>330.48580932617187</v>
      </c>
      <c r="H1433" s="0">
        <v>263.04681396484375</v>
      </c>
      <c r="I1433" s="0">
        <v>67.439010620117187</v>
      </c>
      <c r="J1433" s="0">
        <v>0.20406022667884827</v>
      </c>
      <c r="K1433" s="0">
        <v>49.527881622314453</v>
      </c>
      <c r="L1433" s="0">
        <v>60.109920501708984</v>
      </c>
      <c r="M1433" s="0">
        <v>67.439010620117187</v>
      </c>
      <c r="N1433" s="0">
        <v>74.768096923828125</v>
      </c>
      <c r="O1433" s="0">
        <v>85.350143432617187</v>
      </c>
      <c r="P1433" s="0">
        <v>44.450325012207031</v>
      </c>
      <c r="Q1433" s="0">
        <v>90.427696228027344</v>
      </c>
      <c r="R1433" s="0">
        <v>138</v>
      </c>
      <c r="S1433" s="0">
        <v>195.33216857910156</v>
      </c>
      <c r="T1433" s="0">
        <v>13.976128578186035</v>
      </c>
      <c r="U1433" s="0">
        <v>80.541336059570312</v>
      </c>
      <c r="V1433" s="0">
        <v>97.25</v>
      </c>
      <c r="W1433" s="0">
        <v>88.231887817382813</v>
      </c>
      <c r="X1433">
        <f t="shared" si="66"/>
        <v>45.607041687011716</v>
      </c>
      <c r="Y1433">
        <f t="shared" si="67"/>
        <v>36.300460327148436</v>
      </c>
      <c r="Z1433">
        <f t="shared" si="68"/>
        <v>9.3065834655761712</v>
      </c>
    </row>
    <row r="1434">
      <c r="A1434" t="s">
        <v>89</v>
      </c>
      <c r="B1434" t="s">
        <v>90</v>
      </c>
      <c r="C1434" t="s">
        <v>93</v>
      </c>
      <c r="D1434" t="s">
        <v>36</v>
      </c>
      <c r="E1434" t="s">
        <v>103</v>
      </c>
      <c r="F1434" s="0">
        <v>17</v>
      </c>
      <c r="G1434" s="0">
        <v>318.92120361328125</v>
      </c>
      <c r="H1434" s="0">
        <v>257.25067138671875</v>
      </c>
      <c r="I1434" s="0">
        <v>61.670501708984375</v>
      </c>
      <c r="J1434" s="0">
        <v>0.1933722198009491</v>
      </c>
      <c r="K1434" s="0">
        <v>43.532119750976563</v>
      </c>
      <c r="L1434" s="0">
        <v>54.248420715332031</v>
      </c>
      <c r="M1434" s="0">
        <v>61.670501708984375</v>
      </c>
      <c r="N1434" s="0">
        <v>69.092582702636719</v>
      </c>
      <c r="O1434" s="0">
        <v>79.808883666992188</v>
      </c>
      <c r="P1434" s="0">
        <v>38.390140533447266</v>
      </c>
      <c r="Q1434" s="0">
        <v>84.95086669921875</v>
      </c>
      <c r="R1434" s="0">
        <v>138</v>
      </c>
      <c r="S1434" s="0">
        <v>200.32029724121094</v>
      </c>
      <c r="T1434" s="0">
        <v>14.15345573425293</v>
      </c>
      <c r="U1434" s="0">
        <v>80.541336059570312</v>
      </c>
      <c r="V1434" s="0">
        <v>97.25</v>
      </c>
      <c r="W1434" s="0">
        <v>85.434783935546875</v>
      </c>
      <c r="X1434">
        <f t="shared" si="66"/>
        <v>44.011126098632815</v>
      </c>
      <c r="Y1434">
        <f t="shared" si="67"/>
        <v>35.500592651367185</v>
      </c>
      <c r="Z1434">
        <f t="shared" si="68"/>
        <v>8.5105292358398437</v>
      </c>
    </row>
    <row r="1435">
      <c r="A1435" t="s">
        <v>89</v>
      </c>
      <c r="B1435" t="s">
        <v>90</v>
      </c>
      <c r="C1435" t="s">
        <v>93</v>
      </c>
      <c r="D1435" t="s">
        <v>36</v>
      </c>
      <c r="E1435" t="s">
        <v>103</v>
      </c>
      <c r="F1435" s="0">
        <v>18</v>
      </c>
      <c r="G1435" s="0">
        <v>296.55743408203125</v>
      </c>
      <c r="H1435" s="0">
        <v>240.23368835449219</v>
      </c>
      <c r="I1435" s="0">
        <v>56.323745727539062</v>
      </c>
      <c r="J1435" s="0">
        <v>0.18992525339126587</v>
      </c>
      <c r="K1435" s="0">
        <v>38.115703582763672</v>
      </c>
      <c r="L1435" s="0">
        <v>48.873161315917969</v>
      </c>
      <c r="M1435" s="0">
        <v>56.323745727539062</v>
      </c>
      <c r="N1435" s="0">
        <v>63.774330139160156</v>
      </c>
      <c r="O1435" s="0">
        <v>74.531784057617188</v>
      </c>
      <c r="P1435" s="0">
        <v>32.9539794921875</v>
      </c>
      <c r="Q1435" s="0">
        <v>79.693511962890625</v>
      </c>
      <c r="R1435" s="0">
        <v>138</v>
      </c>
      <c r="S1435" s="0">
        <v>201.86184692382812</v>
      </c>
      <c r="T1435" s="0">
        <v>14.207809448242188</v>
      </c>
      <c r="U1435" s="0">
        <v>80.541336059570312</v>
      </c>
      <c r="V1435" s="0">
        <v>97.25</v>
      </c>
      <c r="W1435" s="0">
        <v>82.442031860351563</v>
      </c>
      <c r="X1435">
        <f t="shared" si="66"/>
        <v>40.924925903320315</v>
      </c>
      <c r="Y1435">
        <f t="shared" si="67"/>
        <v>33.152248992919922</v>
      </c>
      <c r="Z1435">
        <f t="shared" si="68"/>
        <v>7.7726769104003903</v>
      </c>
    </row>
    <row r="1436">
      <c r="A1436" t="s">
        <v>89</v>
      </c>
      <c r="B1436" t="s">
        <v>90</v>
      </c>
      <c r="C1436" t="s">
        <v>93</v>
      </c>
      <c r="D1436" t="s">
        <v>36</v>
      </c>
      <c r="E1436" t="s">
        <v>103</v>
      </c>
      <c r="F1436" s="0">
        <v>19</v>
      </c>
      <c r="G1436" s="0">
        <v>280.18594360351562</v>
      </c>
      <c r="H1436" s="0">
        <v>243.45613098144531</v>
      </c>
      <c r="I1436" s="0">
        <v>36.729812622070313</v>
      </c>
      <c r="J1436" s="0">
        <v>0.13109084963798523</v>
      </c>
      <c r="K1436" s="0">
        <v>20.855295181274414</v>
      </c>
      <c r="L1436" s="0">
        <v>30.234088897705078</v>
      </c>
      <c r="M1436" s="0">
        <v>36.729812622070313</v>
      </c>
      <c r="N1436" s="0">
        <v>43.225536346435547</v>
      </c>
      <c r="O1436" s="0">
        <v>52.604331970214844</v>
      </c>
      <c r="P1436" s="0">
        <v>16.35508918762207</v>
      </c>
      <c r="Q1436" s="0">
        <v>57.104537963867188</v>
      </c>
      <c r="R1436" s="0">
        <v>138</v>
      </c>
      <c r="S1436" s="0">
        <v>153.43659973144531</v>
      </c>
      <c r="T1436" s="0">
        <v>12.38695240020752</v>
      </c>
      <c r="U1436" s="0">
        <v>80.541336059570312</v>
      </c>
      <c r="V1436" s="0">
        <v>97.25</v>
      </c>
      <c r="W1436" s="0">
        <v>80.615943908691406</v>
      </c>
      <c r="X1436">
        <f t="shared" si="66"/>
        <v>38.665660217285158</v>
      </c>
      <c r="Y1436">
        <f t="shared" si="67"/>
        <v>33.596946075439455</v>
      </c>
      <c r="Z1436">
        <f t="shared" si="68"/>
        <v>5.0687141418457031</v>
      </c>
    </row>
    <row r="1437">
      <c r="A1437" t="s">
        <v>89</v>
      </c>
      <c r="B1437" t="s">
        <v>90</v>
      </c>
      <c r="C1437" t="s">
        <v>93</v>
      </c>
      <c r="D1437" t="s">
        <v>36</v>
      </c>
      <c r="E1437" t="s">
        <v>103</v>
      </c>
      <c r="F1437" s="0">
        <v>20</v>
      </c>
      <c r="G1437" s="0">
        <v>262.84811401367187</v>
      </c>
      <c r="H1437" s="0">
        <v>232.9654541015625</v>
      </c>
      <c r="I1437" s="0">
        <v>29.882656097412109</v>
      </c>
      <c r="J1437" s="0">
        <v>0.11368792504072189</v>
      </c>
      <c r="K1437" s="0">
        <v>15.015908241271973</v>
      </c>
      <c r="L1437" s="0">
        <v>23.79930305480957</v>
      </c>
      <c r="M1437" s="0">
        <v>29.882656097412109</v>
      </c>
      <c r="N1437" s="0">
        <v>35.966007232666016</v>
      </c>
      <c r="O1437" s="0">
        <v>44.749404907226562</v>
      </c>
      <c r="P1437" s="0">
        <v>10.8013916015625</v>
      </c>
      <c r="Q1437" s="0">
        <v>48.963920593261719</v>
      </c>
      <c r="R1437" s="0">
        <v>138</v>
      </c>
      <c r="S1437" s="0">
        <v>134.57356262207031</v>
      </c>
      <c r="T1437" s="0">
        <v>11.600584983825684</v>
      </c>
      <c r="U1437" s="0">
        <v>80.541336059570312</v>
      </c>
      <c r="V1437" s="0">
        <v>97.25</v>
      </c>
      <c r="W1437" s="0">
        <v>79.724639892578125</v>
      </c>
      <c r="X1437">
        <f t="shared" si="66"/>
        <v>36.273039733886719</v>
      </c>
      <c r="Y1437">
        <f t="shared" si="67"/>
        <v>32.149232666015628</v>
      </c>
      <c r="Z1437">
        <f t="shared" si="68"/>
        <v>4.1238065414428711</v>
      </c>
    </row>
    <row r="1438">
      <c r="A1438" t="s">
        <v>89</v>
      </c>
      <c r="B1438" t="s">
        <v>90</v>
      </c>
      <c r="C1438" t="s">
        <v>93</v>
      </c>
      <c r="D1438" t="s">
        <v>36</v>
      </c>
      <c r="E1438" t="s">
        <v>103</v>
      </c>
      <c r="F1438" s="0">
        <v>21</v>
      </c>
      <c r="G1438" s="0">
        <v>252.3800048828125</v>
      </c>
      <c r="H1438" s="0">
        <v>228.90653991699219</v>
      </c>
      <c r="I1438" s="0">
        <v>23.473482131958008</v>
      </c>
      <c r="J1438" s="0">
        <v>0.093008488416671753</v>
      </c>
      <c r="K1438" s="0">
        <v>9.6959619522094727</v>
      </c>
      <c r="L1438" s="0">
        <v>17.835832595825195</v>
      </c>
      <c r="M1438" s="0">
        <v>23.473482131958008</v>
      </c>
      <c r="N1438" s="0">
        <v>29.11113166809082</v>
      </c>
      <c r="O1438" s="0">
        <v>37.251003265380859</v>
      </c>
      <c r="P1438" s="0">
        <v>5.7902264595031738</v>
      </c>
      <c r="Q1438" s="0">
        <v>41.15673828125</v>
      </c>
      <c r="R1438" s="0">
        <v>138</v>
      </c>
      <c r="S1438" s="0">
        <v>115.57661437988281</v>
      </c>
      <c r="T1438" s="0">
        <v>10.750656127929688</v>
      </c>
      <c r="U1438" s="0">
        <v>80.541336059570312</v>
      </c>
      <c r="V1438" s="0">
        <v>97.25</v>
      </c>
      <c r="W1438" s="0">
        <v>78.739128112792969</v>
      </c>
      <c r="X1438">
        <f t="shared" si="66"/>
        <v>34.828440673828126</v>
      </c>
      <c r="Y1438">
        <f t="shared" si="67"/>
        <v>31.589102508544922</v>
      </c>
      <c r="Z1438">
        <f t="shared" si="68"/>
        <v>3.2393405342102053</v>
      </c>
    </row>
    <row r="1439">
      <c r="A1439" t="s">
        <v>89</v>
      </c>
      <c r="B1439" t="s">
        <v>90</v>
      </c>
      <c r="C1439" t="s">
        <v>93</v>
      </c>
      <c r="D1439" t="s">
        <v>36</v>
      </c>
      <c r="E1439" t="s">
        <v>103</v>
      </c>
      <c r="F1439" s="0">
        <v>22</v>
      </c>
      <c r="G1439" s="0">
        <v>249.19647216796875</v>
      </c>
      <c r="H1439" s="0">
        <v>224.96315002441406</v>
      </c>
      <c r="I1439" s="0">
        <v>24.233331680297852</v>
      </c>
      <c r="J1439" s="0">
        <v>0.097245886921882629</v>
      </c>
      <c r="K1439" s="0">
        <v>9.9144325256347656</v>
      </c>
      <c r="L1439" s="0">
        <v>18.374153137207031</v>
      </c>
      <c r="M1439" s="0">
        <v>24.233331680297852</v>
      </c>
      <c r="N1439" s="0">
        <v>30.092510223388672</v>
      </c>
      <c r="O1439" s="0">
        <v>38.552230834960938</v>
      </c>
      <c r="P1439" s="0">
        <v>5.8552231788635254</v>
      </c>
      <c r="Q1439" s="0">
        <v>42.611438751220703</v>
      </c>
      <c r="R1439" s="0">
        <v>138</v>
      </c>
      <c r="S1439" s="0">
        <v>124.83809661865234</v>
      </c>
      <c r="T1439" s="0">
        <v>11.173096656799316</v>
      </c>
      <c r="U1439" s="0">
        <v>80.541336059570312</v>
      </c>
      <c r="V1439" s="0">
        <v>97.25</v>
      </c>
      <c r="W1439" s="0">
        <v>77.297103881835938</v>
      </c>
      <c r="X1439">
        <f t="shared" si="66"/>
        <v>34.389113159179686</v>
      </c>
      <c r="Y1439">
        <f t="shared" si="67"/>
        <v>31.044914703369141</v>
      </c>
      <c r="Z1439">
        <f t="shared" si="68"/>
        <v>3.3441997718811036</v>
      </c>
    </row>
    <row r="1440">
      <c r="A1440" t="s">
        <v>89</v>
      </c>
      <c r="B1440" t="s">
        <v>90</v>
      </c>
      <c r="C1440" t="s">
        <v>93</v>
      </c>
      <c r="D1440" t="s">
        <v>36</v>
      </c>
      <c r="E1440" t="s">
        <v>103</v>
      </c>
      <c r="F1440" s="0">
        <v>23</v>
      </c>
      <c r="G1440" s="0">
        <v>240.98681640625</v>
      </c>
      <c r="H1440" s="0">
        <v>217.16854858398437</v>
      </c>
      <c r="I1440" s="0">
        <v>23.818254470825195</v>
      </c>
      <c r="J1440" s="0">
        <v>0.098836340010166168</v>
      </c>
      <c r="K1440" s="0">
        <v>9.6020784378051758</v>
      </c>
      <c r="L1440" s="0">
        <v>18.001110076904297</v>
      </c>
      <c r="M1440" s="0">
        <v>23.818254470825195</v>
      </c>
      <c r="N1440" s="0">
        <v>29.635398864746094</v>
      </c>
      <c r="O1440" s="0">
        <v>38.034431457519531</v>
      </c>
      <c r="P1440" s="0">
        <v>5.5719895362854004</v>
      </c>
      <c r="Q1440" s="0">
        <v>42.064517974853516</v>
      </c>
      <c r="R1440" s="0">
        <v>138</v>
      </c>
      <c r="S1440" s="0">
        <v>123.05333709716797</v>
      </c>
      <c r="T1440" s="0">
        <v>11.092941284179688</v>
      </c>
      <c r="U1440" s="0">
        <v>80.541336059570312</v>
      </c>
      <c r="V1440" s="0">
        <v>97.25</v>
      </c>
      <c r="W1440" s="0">
        <v>76.282608032226562</v>
      </c>
      <c r="X1440">
        <f t="shared" si="66"/>
        <v>33.256180664062498</v>
      </c>
      <c r="Y1440">
        <f t="shared" si="67"/>
        <v>29.969259704589845</v>
      </c>
      <c r="Z1440">
        <f t="shared" si="68"/>
        <v>3.286919116973877</v>
      </c>
    </row>
    <row r="1441">
      <c r="A1441" t="s">
        <v>89</v>
      </c>
      <c r="B1441" t="s">
        <v>90</v>
      </c>
      <c r="C1441" t="s">
        <v>93</v>
      </c>
      <c r="D1441" t="s">
        <v>36</v>
      </c>
      <c r="E1441" t="s">
        <v>103</v>
      </c>
      <c r="F1441" s="0">
        <v>24</v>
      </c>
      <c r="G1441" s="0">
        <v>231.66241455078125</v>
      </c>
      <c r="H1441" s="0">
        <v>205.1422119140625</v>
      </c>
      <c r="I1441" s="0">
        <v>26.520208358764648</v>
      </c>
      <c r="J1441" s="0">
        <v>0.11447782069444656</v>
      </c>
      <c r="K1441" s="0">
        <v>11.10871696472168</v>
      </c>
      <c r="L1441" s="0">
        <v>20.213951110839844</v>
      </c>
      <c r="M1441" s="0">
        <v>26.520208358764648</v>
      </c>
      <c r="N1441" s="0">
        <v>32.826465606689453</v>
      </c>
      <c r="O1441" s="0">
        <v>41.93170166015625</v>
      </c>
      <c r="P1441" s="0">
        <v>6.7397727966308594</v>
      </c>
      <c r="Q1441" s="0">
        <v>46.300643920898438</v>
      </c>
      <c r="R1441" s="0">
        <v>138</v>
      </c>
      <c r="S1441" s="0">
        <v>144.61628723144531</v>
      </c>
      <c r="T1441" s="0">
        <v>12.025650978088379</v>
      </c>
      <c r="U1441" s="0">
        <v>80.541336059570312</v>
      </c>
      <c r="V1441" s="0">
        <v>97.25</v>
      </c>
      <c r="W1441" s="0">
        <v>74.891304016113281</v>
      </c>
      <c r="X1441">
        <f t="shared" si="66"/>
        <v>31.969413208007811</v>
      </c>
      <c r="Y1441">
        <f t="shared" si="67"/>
        <v>28.309625244140626</v>
      </c>
      <c r="Z1441">
        <f t="shared" si="68"/>
        <v>3.6597887535095213</v>
      </c>
    </row>
    <row r="1442">
      <c r="A1442" t="s">
        <v>89</v>
      </c>
      <c r="B1442" t="s">
        <v>90</v>
      </c>
      <c r="C1442" t="s">
        <v>93</v>
      </c>
      <c r="D1442" t="s">
        <v>36</v>
      </c>
      <c r="E1442" t="s">
        <v>104</v>
      </c>
      <c r="F1442" s="0">
        <v>1</v>
      </c>
      <c r="G1442" s="0">
        <v>207.25125122070313</v>
      </c>
      <c r="H1442" s="0">
        <v>193.89521789550781</v>
      </c>
      <c r="I1442" s="0">
        <v>13.356017112731934</v>
      </c>
      <c r="J1442" s="0">
        <v>0.064443603157997131</v>
      </c>
      <c r="K1442" s="0">
        <v>-1.9023547172546387</v>
      </c>
      <c r="L1442" s="0">
        <v>7.1124148368835449</v>
      </c>
      <c r="M1442" s="0">
        <v>13.356017112731934</v>
      </c>
      <c r="N1442" s="0">
        <v>19.599618911743164</v>
      </c>
      <c r="O1442" s="0">
        <v>28.614389419555664</v>
      </c>
      <c r="P1442" s="0">
        <v>-6.2278909683227539</v>
      </c>
      <c r="Q1442" s="0">
        <v>32.939926147460937</v>
      </c>
      <c r="R1442" s="0">
        <v>138</v>
      </c>
      <c r="S1442" s="0">
        <v>141.75689697265625</v>
      </c>
      <c r="T1442" s="0">
        <v>11.906170845031738</v>
      </c>
      <c r="U1442" s="0">
        <v>83.727897644042969</v>
      </c>
      <c r="V1442" s="0">
        <v>101.625</v>
      </c>
      <c r="W1442" s="0">
        <v>74.202896118164063</v>
      </c>
      <c r="X1442">
        <f t="shared" si="66"/>
        <v>28.60067266845703</v>
      </c>
      <c r="Y1442">
        <f t="shared" si="67"/>
        <v>26.757540069580077</v>
      </c>
      <c r="Z1442">
        <f t="shared" si="68"/>
        <v>1.8431303615570069</v>
      </c>
    </row>
    <row r="1443">
      <c r="A1443" t="s">
        <v>89</v>
      </c>
      <c r="B1443" t="s">
        <v>90</v>
      </c>
      <c r="C1443" t="s">
        <v>93</v>
      </c>
      <c r="D1443" t="s">
        <v>36</v>
      </c>
      <c r="E1443" t="s">
        <v>104</v>
      </c>
      <c r="F1443" s="0">
        <v>2</v>
      </c>
      <c r="G1443" s="0">
        <v>203.28482055664062</v>
      </c>
      <c r="H1443" s="0">
        <v>187.69558715820312</v>
      </c>
      <c r="I1443" s="0">
        <v>15.589235305786133</v>
      </c>
      <c r="J1443" s="0">
        <v>0.076686665415763855</v>
      </c>
      <c r="K1443" s="0">
        <v>1.1668902635574341</v>
      </c>
      <c r="L1443" s="0">
        <v>9.6877288818359375</v>
      </c>
      <c r="M1443" s="0">
        <v>15.589235305786133</v>
      </c>
      <c r="N1443" s="0">
        <v>21.490741729736328</v>
      </c>
      <c r="O1443" s="0">
        <v>30.011579513549805</v>
      </c>
      <c r="P1443" s="0">
        <v>-2.9216442108154297</v>
      </c>
      <c r="Q1443" s="0">
        <v>34.100112915039062</v>
      </c>
      <c r="R1443" s="0">
        <v>138</v>
      </c>
      <c r="S1443" s="0">
        <v>126.64836883544922</v>
      </c>
      <c r="T1443" s="0">
        <v>11.253815650939941</v>
      </c>
      <c r="U1443" s="0">
        <v>83.727897644042969</v>
      </c>
      <c r="V1443" s="0">
        <v>101.625</v>
      </c>
      <c r="W1443" s="0">
        <v>74.094200134277344</v>
      </c>
      <c r="X1443">
        <f t="shared" si="66"/>
        <v>28.053305236816406</v>
      </c>
      <c r="Y1443">
        <f t="shared" si="67"/>
        <v>25.901991027832032</v>
      </c>
      <c r="Z1443">
        <f t="shared" si="68"/>
        <v>2.1513144721984863</v>
      </c>
    </row>
    <row r="1444">
      <c r="A1444" t="s">
        <v>89</v>
      </c>
      <c r="B1444" t="s">
        <v>90</v>
      </c>
      <c r="C1444" t="s">
        <v>93</v>
      </c>
      <c r="D1444" t="s">
        <v>36</v>
      </c>
      <c r="E1444" t="s">
        <v>104</v>
      </c>
      <c r="F1444" s="0">
        <v>3</v>
      </c>
      <c r="G1444" s="0">
        <v>197.98301696777344</v>
      </c>
      <c r="H1444" s="0">
        <v>179.13175964355469</v>
      </c>
      <c r="I1444" s="0">
        <v>18.851249694824219</v>
      </c>
      <c r="J1444" s="0">
        <v>0.095216497778892517</v>
      </c>
      <c r="K1444" s="0">
        <v>4.8581194877624512</v>
      </c>
      <c r="L1444" s="0">
        <v>13.125373840332031</v>
      </c>
      <c r="M1444" s="0">
        <v>18.851249694824219</v>
      </c>
      <c r="N1444" s="0">
        <v>24.577125549316406</v>
      </c>
      <c r="O1444" s="0">
        <v>32.844379425048828</v>
      </c>
      <c r="P1444" s="0">
        <v>0.89126133918762207</v>
      </c>
      <c r="Q1444" s="0">
        <v>36.811237335205078</v>
      </c>
      <c r="R1444" s="0">
        <v>138</v>
      </c>
      <c r="S1444" s="0">
        <v>119.22232818603516</v>
      </c>
      <c r="T1444" s="0">
        <v>10.91889762878418</v>
      </c>
      <c r="U1444" s="0">
        <v>83.727897644042969</v>
      </c>
      <c r="V1444" s="0">
        <v>101.625</v>
      </c>
      <c r="W1444" s="0">
        <v>73.413040161132813</v>
      </c>
      <c r="X1444">
        <f t="shared" si="66"/>
        <v>27.321656341552735</v>
      </c>
      <c r="Y1444">
        <f t="shared" si="67"/>
        <v>24.720182830810547</v>
      </c>
      <c r="Z1444">
        <f t="shared" si="68"/>
        <v>2.601472457885742</v>
      </c>
    </row>
    <row r="1445">
      <c r="A1445" t="s">
        <v>89</v>
      </c>
      <c r="B1445" t="s">
        <v>90</v>
      </c>
      <c r="C1445" t="s">
        <v>93</v>
      </c>
      <c r="D1445" t="s">
        <v>36</v>
      </c>
      <c r="E1445" t="s">
        <v>104</v>
      </c>
      <c r="F1445" s="0">
        <v>4</v>
      </c>
      <c r="G1445" s="0">
        <v>197.96966552734375</v>
      </c>
      <c r="H1445" s="0">
        <v>177.47749328613281</v>
      </c>
      <c r="I1445" s="0">
        <v>20.492179870605469</v>
      </c>
      <c r="J1445" s="0">
        <v>0.10351171344518661</v>
      </c>
      <c r="K1445" s="0">
        <v>6.5414729118347168</v>
      </c>
      <c r="L1445" s="0">
        <v>14.783663749694824</v>
      </c>
      <c r="M1445" s="0">
        <v>20.492179870605469</v>
      </c>
      <c r="N1445" s="0">
        <v>26.20069694519043</v>
      </c>
      <c r="O1445" s="0">
        <v>34.442886352539063</v>
      </c>
      <c r="P1445" s="0">
        <v>2.5866410732269287</v>
      </c>
      <c r="Q1445" s="0">
        <v>38.397720336914063</v>
      </c>
      <c r="R1445" s="0">
        <v>138</v>
      </c>
      <c r="S1445" s="0">
        <v>118.50052642822266</v>
      </c>
      <c r="T1445" s="0">
        <v>10.885794639587402</v>
      </c>
      <c r="U1445" s="0">
        <v>83.727897644042969</v>
      </c>
      <c r="V1445" s="0">
        <v>101.625</v>
      </c>
      <c r="W1445" s="0">
        <v>72.956520080566406</v>
      </c>
      <c r="X1445">
        <f t="shared" si="66"/>
        <v>27.319813842773438</v>
      </c>
      <c r="Y1445">
        <f t="shared" si="67"/>
        <v>24.491894073486328</v>
      </c>
      <c r="Z1445">
        <f t="shared" si="68"/>
        <v>2.8279208221435548</v>
      </c>
    </row>
    <row r="1446">
      <c r="A1446" t="s">
        <v>89</v>
      </c>
      <c r="B1446" t="s">
        <v>90</v>
      </c>
      <c r="C1446" t="s">
        <v>93</v>
      </c>
      <c r="D1446" t="s">
        <v>36</v>
      </c>
      <c r="E1446" t="s">
        <v>104</v>
      </c>
      <c r="F1446" s="0">
        <v>5</v>
      </c>
      <c r="G1446" s="0">
        <v>204.50341796875</v>
      </c>
      <c r="H1446" s="0">
        <v>185.87294006347656</v>
      </c>
      <c r="I1446" s="0">
        <v>18.630474090576172</v>
      </c>
      <c r="J1446" s="0">
        <v>0.091101042926311493</v>
      </c>
      <c r="K1446" s="0">
        <v>4.3052182197570801</v>
      </c>
      <c r="L1446" s="0">
        <v>12.768695831298828</v>
      </c>
      <c r="M1446" s="0">
        <v>18.630474090576172</v>
      </c>
      <c r="N1446" s="0">
        <v>24.492252349853516</v>
      </c>
      <c r="O1446" s="0">
        <v>32.955730438232422</v>
      </c>
      <c r="P1446" s="0">
        <v>0.24420695006847382</v>
      </c>
      <c r="Q1446" s="0">
        <v>37.016742706298828</v>
      </c>
      <c r="R1446" s="0">
        <v>138</v>
      </c>
      <c r="S1446" s="0">
        <v>124.94895935058594</v>
      </c>
      <c r="T1446" s="0">
        <v>11.178056716918945</v>
      </c>
      <c r="U1446" s="0">
        <v>83.727897644042969</v>
      </c>
      <c r="V1446" s="0">
        <v>101.625</v>
      </c>
      <c r="W1446" s="0">
        <v>72.768112182617188</v>
      </c>
      <c r="X1446">
        <f t="shared" si="66"/>
        <v>28.2214716796875</v>
      </c>
      <c r="Y1446">
        <f t="shared" si="67"/>
        <v>25.650465728759766</v>
      </c>
      <c r="Z1446">
        <f t="shared" si="68"/>
        <v>2.5710054244995115</v>
      </c>
    </row>
    <row r="1447">
      <c r="A1447" t="s">
        <v>89</v>
      </c>
      <c r="B1447" t="s">
        <v>90</v>
      </c>
      <c r="C1447" t="s">
        <v>93</v>
      </c>
      <c r="D1447" t="s">
        <v>36</v>
      </c>
      <c r="E1447" t="s">
        <v>104</v>
      </c>
      <c r="F1447" s="0">
        <v>6</v>
      </c>
      <c r="G1447" s="0">
        <v>227.8717041015625</v>
      </c>
      <c r="H1447" s="0">
        <v>211.4344482421875</v>
      </c>
      <c r="I1447" s="0">
        <v>16.437261581420898</v>
      </c>
      <c r="J1447" s="0">
        <v>0.072133839130401611</v>
      </c>
      <c r="K1447" s="0">
        <v>1.8599498271942139</v>
      </c>
      <c r="L1447" s="0">
        <v>10.472343444824219</v>
      </c>
      <c r="M1447" s="0">
        <v>16.437261581420898</v>
      </c>
      <c r="N1447" s="0">
        <v>22.402179718017578</v>
      </c>
      <c r="O1447" s="0">
        <v>31.01457405090332</v>
      </c>
      <c r="P1447" s="0">
        <v>-2.2725155353546143</v>
      </c>
      <c r="Q1447" s="0">
        <v>35.147037506103516</v>
      </c>
      <c r="R1447" s="0">
        <v>138</v>
      </c>
      <c r="S1447" s="0">
        <v>129.3846435546875</v>
      </c>
      <c r="T1447" s="0">
        <v>11.374736785888672</v>
      </c>
      <c r="U1447" s="0">
        <v>83.727897644042969</v>
      </c>
      <c r="V1447" s="0">
        <v>101.625</v>
      </c>
      <c r="W1447" s="0">
        <v>73.384056091308594</v>
      </c>
      <c r="X1447">
        <f t="shared" si="66"/>
        <v>31.446295166015624</v>
      </c>
      <c r="Y1447">
        <f t="shared" si="67"/>
        <v>29.177953857421876</v>
      </c>
      <c r="Z1447">
        <f t="shared" si="68"/>
        <v>2.2683420982360838</v>
      </c>
    </row>
    <row r="1448">
      <c r="A1448" t="s">
        <v>89</v>
      </c>
      <c r="B1448" t="s">
        <v>90</v>
      </c>
      <c r="C1448" t="s">
        <v>93</v>
      </c>
      <c r="D1448" t="s">
        <v>36</v>
      </c>
      <c r="E1448" t="s">
        <v>104</v>
      </c>
      <c r="F1448" s="0">
        <v>7</v>
      </c>
      <c r="G1448" s="0">
        <v>258.77706909179687</v>
      </c>
      <c r="H1448" s="0">
        <v>244.50025939941406</v>
      </c>
      <c r="I1448" s="0">
        <v>14.276816368103027</v>
      </c>
      <c r="J1448" s="0">
        <v>0.05517033115029335</v>
      </c>
      <c r="K1448" s="0">
        <v>0.38550850749015808</v>
      </c>
      <c r="L1448" s="0">
        <v>8.5926055908203125</v>
      </c>
      <c r="M1448" s="0">
        <v>14.276816368103027</v>
      </c>
      <c r="N1448" s="0">
        <v>19.961027145385742</v>
      </c>
      <c r="O1448" s="0">
        <v>28.168125152587891</v>
      </c>
      <c r="P1448" s="0">
        <v>-3.5524842739105225</v>
      </c>
      <c r="Q1448" s="0">
        <v>32.106117248535156</v>
      </c>
      <c r="R1448" s="0">
        <v>138</v>
      </c>
      <c r="S1448" s="0">
        <v>117.49356842041016</v>
      </c>
      <c r="T1448" s="0">
        <v>10.839445114135742</v>
      </c>
      <c r="U1448" s="0">
        <v>83.727897644042969</v>
      </c>
      <c r="V1448" s="0">
        <v>101.625</v>
      </c>
      <c r="W1448" s="0">
        <v>79.355072021484375</v>
      </c>
      <c r="X1448">
        <f t="shared" si="66"/>
        <v>35.711235534667971</v>
      </c>
      <c r="Y1448">
        <f t="shared" si="67"/>
        <v>33.741035797119139</v>
      </c>
      <c r="Z1448">
        <f t="shared" si="68"/>
        <v>1.9702006587982177</v>
      </c>
    </row>
    <row r="1449">
      <c r="A1449" t="s">
        <v>89</v>
      </c>
      <c r="B1449" t="s">
        <v>90</v>
      </c>
      <c r="C1449" t="s">
        <v>93</v>
      </c>
      <c r="D1449" t="s">
        <v>36</v>
      </c>
      <c r="E1449" t="s">
        <v>104</v>
      </c>
      <c r="F1449" s="0">
        <v>8</v>
      </c>
      <c r="G1449" s="0">
        <v>295.04974365234375</v>
      </c>
      <c r="H1449" s="0">
        <v>275.5694580078125</v>
      </c>
      <c r="I1449" s="0">
        <v>19.480281829833984</v>
      </c>
      <c r="J1449" s="0">
        <v>0.066023722290992737</v>
      </c>
      <c r="K1449" s="0">
        <v>7.0388360023498535</v>
      </c>
      <c r="L1449" s="0">
        <v>14.38934326171875</v>
      </c>
      <c r="M1449" s="0">
        <v>19.480281829833984</v>
      </c>
      <c r="N1449" s="0">
        <v>24.571220397949219</v>
      </c>
      <c r="O1449" s="0">
        <v>31.921728134155273</v>
      </c>
      <c r="P1449" s="0">
        <v>3.5118589401245117</v>
      </c>
      <c r="Q1449" s="0">
        <v>35.448703765869141</v>
      </c>
      <c r="R1449" s="0">
        <v>138</v>
      </c>
      <c r="S1449" s="0">
        <v>94.247428894042969</v>
      </c>
      <c r="T1449" s="0">
        <v>9.7081117630004883</v>
      </c>
      <c r="U1449" s="0">
        <v>83.727897644042969</v>
      </c>
      <c r="V1449" s="0">
        <v>101.625</v>
      </c>
      <c r="W1449" s="0">
        <v>85.123191833496094</v>
      </c>
      <c r="X1449">
        <f t="shared" si="66"/>
        <v>40.716864624023437</v>
      </c>
      <c r="Y1449">
        <f t="shared" si="67"/>
        <v>38.028585205078123</v>
      </c>
      <c r="Z1449">
        <f t="shared" si="68"/>
        <v>2.68827889251709</v>
      </c>
    </row>
    <row r="1450">
      <c r="A1450" t="s">
        <v>89</v>
      </c>
      <c r="B1450" t="s">
        <v>90</v>
      </c>
      <c r="C1450" t="s">
        <v>93</v>
      </c>
      <c r="D1450" t="s">
        <v>36</v>
      </c>
      <c r="E1450" t="s">
        <v>104</v>
      </c>
      <c r="F1450" s="0">
        <v>9</v>
      </c>
      <c r="G1450" s="0">
        <v>316.20248413085937</v>
      </c>
      <c r="H1450" s="0">
        <v>302.049560546875</v>
      </c>
      <c r="I1450" s="0">
        <v>14.152913093566895</v>
      </c>
      <c r="J1450" s="0">
        <v>0.044759020209312439</v>
      </c>
      <c r="K1450" s="0">
        <v>2.3563313484191895</v>
      </c>
      <c r="L1450" s="0">
        <v>9.3258476257324219</v>
      </c>
      <c r="M1450" s="0">
        <v>14.152913093566895</v>
      </c>
      <c r="N1450" s="0">
        <v>18.979978561401367</v>
      </c>
      <c r="O1450" s="0">
        <v>25.949495315551758</v>
      </c>
      <c r="P1450" s="0">
        <v>-0.98783576488494873</v>
      </c>
      <c r="Q1450" s="0">
        <v>29.293661117553711</v>
      </c>
      <c r="R1450" s="0">
        <v>138</v>
      </c>
      <c r="S1450" s="0">
        <v>84.730575561523438</v>
      </c>
      <c r="T1450" s="0">
        <v>9.2049217224121094</v>
      </c>
      <c r="U1450" s="0">
        <v>83.727897644042969</v>
      </c>
      <c r="V1450" s="0">
        <v>101.625</v>
      </c>
      <c r="W1450" s="0">
        <v>89.304344177246094</v>
      </c>
      <c r="X1450">
        <f t="shared" si="66"/>
        <v>43.635942810058594</v>
      </c>
      <c r="Y1450">
        <f t="shared" si="67"/>
        <v>41.682839355468751</v>
      </c>
      <c r="Z1450">
        <f t="shared" si="68"/>
        <v>1.9531020069122313</v>
      </c>
    </row>
    <row r="1451">
      <c r="A1451" t="s">
        <v>89</v>
      </c>
      <c r="B1451" t="s">
        <v>90</v>
      </c>
      <c r="C1451" t="s">
        <v>93</v>
      </c>
      <c r="D1451" t="s">
        <v>36</v>
      </c>
      <c r="E1451" t="s">
        <v>104</v>
      </c>
      <c r="F1451" s="0">
        <v>10</v>
      </c>
      <c r="G1451" s="0">
        <v>325.11239624023437</v>
      </c>
      <c r="H1451" s="0">
        <v>308.19821166992187</v>
      </c>
      <c r="I1451" s="0">
        <v>16.914215087890625</v>
      </c>
      <c r="J1451" s="0">
        <v>0.052025746554136276</v>
      </c>
      <c r="K1451" s="0">
        <v>7.1841835975646973</v>
      </c>
      <c r="L1451" s="0">
        <v>12.932765007019043</v>
      </c>
      <c r="M1451" s="0">
        <v>16.914215087890625</v>
      </c>
      <c r="N1451" s="0">
        <v>20.895664215087891</v>
      </c>
      <c r="O1451" s="0">
        <v>26.644247055053711</v>
      </c>
      <c r="P1451" s="0">
        <v>4.4258551597595215</v>
      </c>
      <c r="Q1451" s="0">
        <v>29.40257453918457</v>
      </c>
      <c r="R1451" s="0">
        <v>138</v>
      </c>
      <c r="S1451" s="0">
        <v>57.644290924072266</v>
      </c>
      <c r="T1451" s="0">
        <v>7.592383861541748</v>
      </c>
      <c r="U1451" s="0">
        <v>83.727897644042969</v>
      </c>
      <c r="V1451" s="0">
        <v>101.625</v>
      </c>
      <c r="W1451" s="0">
        <v>92.594200134277344</v>
      </c>
      <c r="X1451">
        <f t="shared" si="66"/>
        <v>44.865510681152344</v>
      </c>
      <c r="Y1451">
        <f t="shared" si="67"/>
        <v>42.531353210449218</v>
      </c>
      <c r="Z1451">
        <f t="shared" si="68"/>
        <v>2.3341616821289062</v>
      </c>
    </row>
    <row r="1452">
      <c r="A1452" t="s">
        <v>89</v>
      </c>
      <c r="B1452" t="s">
        <v>90</v>
      </c>
      <c r="C1452" t="s">
        <v>93</v>
      </c>
      <c r="D1452" t="s">
        <v>36</v>
      </c>
      <c r="E1452" t="s">
        <v>104</v>
      </c>
      <c r="F1452" s="0">
        <v>11</v>
      </c>
      <c r="G1452" s="0">
        <v>340.44204711914062</v>
      </c>
      <c r="H1452" s="0">
        <v>309.2607421875</v>
      </c>
      <c r="I1452" s="0">
        <v>31.181301116943359</v>
      </c>
      <c r="J1452" s="0">
        <v>0.091590628027915955</v>
      </c>
      <c r="K1452" s="0">
        <v>18.35234260559082</v>
      </c>
      <c r="L1452" s="0">
        <v>25.931795120239258</v>
      </c>
      <c r="M1452" s="0">
        <v>31.181301116943359</v>
      </c>
      <c r="N1452" s="0">
        <v>36.430805206298828</v>
      </c>
      <c r="O1452" s="0">
        <v>44.010257720947266</v>
      </c>
      <c r="P1452" s="0">
        <v>14.715511322021484</v>
      </c>
      <c r="Q1452" s="0">
        <v>47.647090911865234</v>
      </c>
      <c r="R1452" s="0">
        <v>138</v>
      </c>
      <c r="S1452" s="0">
        <v>100.20989227294922</v>
      </c>
      <c r="T1452" s="0">
        <v>10.010489463806152</v>
      </c>
      <c r="U1452" s="0">
        <v>83.727897644042969</v>
      </c>
      <c r="V1452" s="0">
        <v>101.625</v>
      </c>
      <c r="W1452" s="0">
        <v>93.601448059082031</v>
      </c>
      <c r="X1452">
        <f t="shared" si="66"/>
        <v>46.981002502441406</v>
      </c>
      <c r="Y1452">
        <f t="shared" si="67"/>
        <v>42.677982421875001</v>
      </c>
      <c r="Z1452">
        <f t="shared" si="68"/>
        <v>4.3030195541381833</v>
      </c>
    </row>
    <row r="1453">
      <c r="A1453" t="s">
        <v>89</v>
      </c>
      <c r="B1453" t="s">
        <v>90</v>
      </c>
      <c r="C1453" t="s">
        <v>93</v>
      </c>
      <c r="D1453" t="s">
        <v>36</v>
      </c>
      <c r="E1453" t="s">
        <v>104</v>
      </c>
      <c r="F1453" s="0">
        <v>12</v>
      </c>
      <c r="G1453" s="0">
        <v>333.1829833984375</v>
      </c>
      <c r="H1453" s="0">
        <v>285.354248046875</v>
      </c>
      <c r="I1453" s="0">
        <v>47.828723907470703</v>
      </c>
      <c r="J1453" s="0">
        <v>0.14355091750621796</v>
      </c>
      <c r="K1453" s="0">
        <v>30.951206207275391</v>
      </c>
      <c r="L1453" s="0">
        <v>40.922580718994141</v>
      </c>
      <c r="M1453" s="0">
        <v>47.828723907470703</v>
      </c>
      <c r="N1453" s="0">
        <v>54.734867095947266</v>
      </c>
      <c r="O1453" s="0">
        <v>64.70623779296875</v>
      </c>
      <c r="P1453" s="0">
        <v>26.166664123535156</v>
      </c>
      <c r="Q1453" s="0">
        <v>69.49078369140625</v>
      </c>
      <c r="R1453" s="0">
        <v>138</v>
      </c>
      <c r="S1453" s="0">
        <v>173.43827819824219</v>
      </c>
      <c r="T1453" s="0">
        <v>13.169596672058105</v>
      </c>
      <c r="U1453" s="0">
        <v>83.727897644042969</v>
      </c>
      <c r="V1453" s="0">
        <v>101.625</v>
      </c>
      <c r="W1453" s="0">
        <v>94.557968139648437</v>
      </c>
      <c r="X1453">
        <f t="shared" si="66"/>
        <v>45.979251708984378</v>
      </c>
      <c r="Y1453">
        <f t="shared" si="67"/>
        <v>39.378886230468751</v>
      </c>
      <c r="Z1453">
        <f t="shared" si="68"/>
        <v>6.600363899230957</v>
      </c>
    </row>
    <row r="1454">
      <c r="A1454" t="s">
        <v>89</v>
      </c>
      <c r="B1454" t="s">
        <v>90</v>
      </c>
      <c r="C1454" t="s">
        <v>93</v>
      </c>
      <c r="D1454" t="s">
        <v>36</v>
      </c>
      <c r="E1454" t="s">
        <v>104</v>
      </c>
      <c r="F1454" s="0">
        <v>13</v>
      </c>
      <c r="G1454" s="0">
        <v>340.22222900390625</v>
      </c>
      <c r="H1454" s="0">
        <v>286.18405151367187</v>
      </c>
      <c r="I1454" s="0">
        <v>54.038192749023438</v>
      </c>
      <c r="J1454" s="0">
        <v>0.15883204340934753</v>
      </c>
      <c r="K1454" s="0">
        <v>36.195163726806641</v>
      </c>
      <c r="L1454" s="0">
        <v>46.736968994140625</v>
      </c>
      <c r="M1454" s="0">
        <v>54.038192749023438</v>
      </c>
      <c r="N1454" s="0">
        <v>61.33941650390625</v>
      </c>
      <c r="O1454" s="0">
        <v>71.8812255859375</v>
      </c>
      <c r="P1454" s="0">
        <v>31.136911392211914</v>
      </c>
      <c r="Q1454" s="0">
        <v>76.939476013183594</v>
      </c>
      <c r="R1454" s="0">
        <v>138</v>
      </c>
      <c r="S1454" s="0">
        <v>193.84967041015625</v>
      </c>
      <c r="T1454" s="0">
        <v>13.922990798950195</v>
      </c>
      <c r="U1454" s="0">
        <v>83.727897644042969</v>
      </c>
      <c r="V1454" s="0">
        <v>101.625</v>
      </c>
      <c r="W1454" s="0">
        <v>89.384056091308594</v>
      </c>
      <c r="X1454">
        <f t="shared" si="66"/>
        <v>46.950667602539063</v>
      </c>
      <c r="Y1454">
        <f t="shared" si="67"/>
        <v>39.49339910888672</v>
      </c>
      <c r="Z1454">
        <f t="shared" si="68"/>
        <v>7.4572705993652342</v>
      </c>
    </row>
    <row r="1455">
      <c r="A1455" t="s">
        <v>89</v>
      </c>
      <c r="B1455" t="s">
        <v>90</v>
      </c>
      <c r="C1455" t="s">
        <v>93</v>
      </c>
      <c r="D1455" t="s">
        <v>36</v>
      </c>
      <c r="E1455" t="s">
        <v>104</v>
      </c>
      <c r="F1455" s="0">
        <v>14</v>
      </c>
      <c r="G1455" s="0">
        <v>343.42172241210937</v>
      </c>
      <c r="H1455" s="0">
        <v>289.62322998046875</v>
      </c>
      <c r="I1455" s="0">
        <v>53.798507690429687</v>
      </c>
      <c r="J1455" s="0">
        <v>0.15665435791015625</v>
      </c>
      <c r="K1455" s="0">
        <v>36.468090057373047</v>
      </c>
      <c r="L1455" s="0">
        <v>46.707038879394531</v>
      </c>
      <c r="M1455" s="0">
        <v>53.798507690429687</v>
      </c>
      <c r="N1455" s="0">
        <v>60.889976501464844</v>
      </c>
      <c r="O1455" s="0">
        <v>71.128929138183594</v>
      </c>
      <c r="P1455" s="0">
        <v>31.555154800415039</v>
      </c>
      <c r="Q1455" s="0">
        <v>76.041862487792969</v>
      </c>
      <c r="R1455" s="0">
        <v>138</v>
      </c>
      <c r="S1455" s="0">
        <v>182.8714599609375</v>
      </c>
      <c r="T1455" s="0">
        <v>13.522997856140137</v>
      </c>
      <c r="U1455" s="0">
        <v>83.727897644042969</v>
      </c>
      <c r="V1455" s="0">
        <v>101.625</v>
      </c>
      <c r="W1455" s="0">
        <v>92.782608032226562</v>
      </c>
      <c r="X1455">
        <f t="shared" si="66"/>
        <v>47.392197692871093</v>
      </c>
      <c r="Y1455">
        <f t="shared" si="67"/>
        <v>39.968005737304686</v>
      </c>
      <c r="Z1455">
        <f t="shared" si="68"/>
        <v>7.4241940612792972</v>
      </c>
    </row>
    <row r="1456">
      <c r="A1456" t="s">
        <v>89</v>
      </c>
      <c r="B1456" t="s">
        <v>90</v>
      </c>
      <c r="C1456" t="s">
        <v>93</v>
      </c>
      <c r="D1456" t="s">
        <v>36</v>
      </c>
      <c r="E1456" t="s">
        <v>104</v>
      </c>
      <c r="F1456" s="0">
        <v>15</v>
      </c>
      <c r="G1456" s="0">
        <v>347.01693725585937</v>
      </c>
      <c r="H1456" s="0">
        <v>283.45709228515625</v>
      </c>
      <c r="I1456" s="0">
        <v>63.559833526611328</v>
      </c>
      <c r="J1456" s="0">
        <v>0.18316060304641724</v>
      </c>
      <c r="K1456" s="0">
        <v>45.492511749267578</v>
      </c>
      <c r="L1456" s="0">
        <v>56.166831970214844</v>
      </c>
      <c r="M1456" s="0">
        <v>63.559833526611328</v>
      </c>
      <c r="N1456" s="0">
        <v>70.952835083007812</v>
      </c>
      <c r="O1456" s="0">
        <v>81.627159118652344</v>
      </c>
      <c r="P1456" s="0">
        <v>40.370674133300781</v>
      </c>
      <c r="Q1456" s="0">
        <v>86.748992919921875</v>
      </c>
      <c r="R1456" s="0">
        <v>138</v>
      </c>
      <c r="S1456" s="0">
        <v>198.75381469726562</v>
      </c>
      <c r="T1456" s="0">
        <v>14.098007202148437</v>
      </c>
      <c r="U1456" s="0">
        <v>83.727897644042969</v>
      </c>
      <c r="V1456" s="0">
        <v>101.625</v>
      </c>
      <c r="W1456" s="0">
        <v>93.094200134277344</v>
      </c>
      <c r="X1456">
        <f t="shared" si="66"/>
        <v>47.888337341308592</v>
      </c>
      <c r="Y1456">
        <f t="shared" si="67"/>
        <v>39.117078735351562</v>
      </c>
      <c r="Z1456">
        <f t="shared" si="68"/>
        <v>8.7712570266723624</v>
      </c>
    </row>
    <row r="1457">
      <c r="A1457" t="s">
        <v>89</v>
      </c>
      <c r="B1457" t="s">
        <v>90</v>
      </c>
      <c r="C1457" t="s">
        <v>93</v>
      </c>
      <c r="D1457" t="s">
        <v>36</v>
      </c>
      <c r="E1457" t="s">
        <v>104</v>
      </c>
      <c r="F1457" s="0">
        <v>16</v>
      </c>
      <c r="G1457" s="0">
        <v>342.0859375</v>
      </c>
      <c r="H1457" s="0">
        <v>275.64834594726562</v>
      </c>
      <c r="I1457" s="0">
        <v>66.437583923339844</v>
      </c>
      <c r="J1457" s="0">
        <v>0.1942131370306015</v>
      </c>
      <c r="K1457" s="0">
        <v>47.083580017089844</v>
      </c>
      <c r="L1457" s="0">
        <v>58.518081665039063</v>
      </c>
      <c r="M1457" s="0">
        <v>66.437583923339844</v>
      </c>
      <c r="N1457" s="0">
        <v>74.357086181640625</v>
      </c>
      <c r="O1457" s="0">
        <v>85.791587829589844</v>
      </c>
      <c r="P1457" s="0">
        <v>41.596988677978516</v>
      </c>
      <c r="Q1457" s="0">
        <v>91.278175354003906</v>
      </c>
      <c r="R1457" s="0">
        <v>138</v>
      </c>
      <c r="S1457" s="0">
        <v>228.0706787109375</v>
      </c>
      <c r="T1457" s="0">
        <v>15.102008819580078</v>
      </c>
      <c r="U1457" s="0">
        <v>83.727897644042969</v>
      </c>
      <c r="V1457" s="0">
        <v>101.625</v>
      </c>
      <c r="W1457" s="0">
        <v>92.333335876464844</v>
      </c>
      <c r="X1457">
        <f t="shared" si="66"/>
        <v>47.207859374999998</v>
      </c>
      <c r="Y1457">
        <f t="shared" si="67"/>
        <v>38.039471740722654</v>
      </c>
      <c r="Z1457">
        <f t="shared" si="68"/>
        <v>9.1683865814208989</v>
      </c>
    </row>
    <row r="1458">
      <c r="A1458" t="s">
        <v>89</v>
      </c>
      <c r="B1458" t="s">
        <v>90</v>
      </c>
      <c r="C1458" t="s">
        <v>93</v>
      </c>
      <c r="D1458" t="s">
        <v>36</v>
      </c>
      <c r="E1458" t="s">
        <v>104</v>
      </c>
      <c r="F1458" s="0">
        <v>17</v>
      </c>
      <c r="G1458" s="0">
        <v>327.103271484375</v>
      </c>
      <c r="H1458" s="0">
        <v>269.83038330078125</v>
      </c>
      <c r="I1458" s="0">
        <v>57.272876739501953</v>
      </c>
      <c r="J1458" s="0">
        <v>0.17509111762046814</v>
      </c>
      <c r="K1458" s="0">
        <v>38.443557739257813</v>
      </c>
      <c r="L1458" s="0">
        <v>49.568073272705078</v>
      </c>
      <c r="M1458" s="0">
        <v>57.272876739501953</v>
      </c>
      <c r="N1458" s="0">
        <v>64.977684020996094</v>
      </c>
      <c r="O1458" s="0">
        <v>76.102195739746094</v>
      </c>
      <c r="P1458" s="0">
        <v>33.105709075927734</v>
      </c>
      <c r="Q1458" s="0">
        <v>81.440048217773438</v>
      </c>
      <c r="R1458" s="0">
        <v>138</v>
      </c>
      <c r="S1458" s="0">
        <v>215.87236022949219</v>
      </c>
      <c r="T1458" s="0">
        <v>14.692595481872559</v>
      </c>
      <c r="U1458" s="0">
        <v>83.727897644042969</v>
      </c>
      <c r="V1458" s="0">
        <v>101.625</v>
      </c>
      <c r="W1458" s="0">
        <v>90.623191833496094</v>
      </c>
      <c r="X1458">
        <f t="shared" si="66"/>
        <v>45.14025146484375</v>
      </c>
      <c r="Y1458">
        <f t="shared" si="67"/>
        <v>37.236592895507812</v>
      </c>
      <c r="Z1458">
        <f t="shared" si="68"/>
        <v>7.9036569900512692</v>
      </c>
    </row>
    <row r="1459">
      <c r="A1459" t="s">
        <v>89</v>
      </c>
      <c r="B1459" t="s">
        <v>90</v>
      </c>
      <c r="C1459" t="s">
        <v>93</v>
      </c>
      <c r="D1459" t="s">
        <v>36</v>
      </c>
      <c r="E1459" t="s">
        <v>104</v>
      </c>
      <c r="F1459" s="0">
        <v>18</v>
      </c>
      <c r="G1459" s="0">
        <v>308.95172119140625</v>
      </c>
      <c r="H1459" s="0">
        <v>260.69326782226562</v>
      </c>
      <c r="I1459" s="0">
        <v>48.258445739746094</v>
      </c>
      <c r="J1459" s="0">
        <v>0.1562006026506424</v>
      </c>
      <c r="K1459" s="0">
        <v>29.148386001586914</v>
      </c>
      <c r="L1459" s="0">
        <v>40.438762664794922</v>
      </c>
      <c r="M1459" s="0">
        <v>48.258445739746094</v>
      </c>
      <c r="N1459" s="0">
        <v>56.078128814697266</v>
      </c>
      <c r="O1459" s="0">
        <v>67.368507385253906</v>
      </c>
      <c r="P1459" s="0">
        <v>23.730951309204102</v>
      </c>
      <c r="Q1459" s="0">
        <v>72.785942077636719</v>
      </c>
      <c r="R1459" s="0">
        <v>138</v>
      </c>
      <c r="S1459" s="0">
        <v>222.3575439453125</v>
      </c>
      <c r="T1459" s="0">
        <v>14.91165828704834</v>
      </c>
      <c r="U1459" s="0">
        <v>83.727897644042969</v>
      </c>
      <c r="V1459" s="0">
        <v>101.625</v>
      </c>
      <c r="W1459" s="0">
        <v>88.057968139648438</v>
      </c>
      <c r="X1459">
        <f t="shared" si="66"/>
        <v>42.635337524414062</v>
      </c>
      <c r="Y1459">
        <f t="shared" si="67"/>
        <v>35.975670959472659</v>
      </c>
      <c r="Z1459">
        <f t="shared" si="68"/>
        <v>6.6596655120849606</v>
      </c>
    </row>
    <row r="1460">
      <c r="A1460" t="s">
        <v>89</v>
      </c>
      <c r="B1460" t="s">
        <v>90</v>
      </c>
      <c r="C1460" t="s">
        <v>93</v>
      </c>
      <c r="D1460" t="s">
        <v>36</v>
      </c>
      <c r="E1460" t="s">
        <v>104</v>
      </c>
      <c r="F1460" s="0">
        <v>19</v>
      </c>
      <c r="G1460" s="0">
        <v>300.59140014648437</v>
      </c>
      <c r="H1460" s="0">
        <v>254.31439208984375</v>
      </c>
      <c r="I1460" s="0">
        <v>46.277015686035156</v>
      </c>
      <c r="J1460" s="0">
        <v>0.15395322442054749</v>
      </c>
      <c r="K1460" s="0">
        <v>28.153448104858398</v>
      </c>
      <c r="L1460" s="0">
        <v>38.861000061035156</v>
      </c>
      <c r="M1460" s="0">
        <v>46.277015686035156</v>
      </c>
      <c r="N1460" s="0">
        <v>53.693031311035156</v>
      </c>
      <c r="O1460" s="0">
        <v>64.400581359863281</v>
      </c>
      <c r="P1460" s="0">
        <v>23.015668869018555</v>
      </c>
      <c r="Q1460" s="0">
        <v>69.538360595703125</v>
      </c>
      <c r="R1460" s="0">
        <v>138</v>
      </c>
      <c r="S1460" s="0">
        <v>199.99317932128906</v>
      </c>
      <c r="T1460" s="0">
        <v>14.141894340515137</v>
      </c>
      <c r="U1460" s="0">
        <v>83.727897644042969</v>
      </c>
      <c r="V1460" s="0">
        <v>101.625</v>
      </c>
      <c r="W1460" s="0">
        <v>86.673912048339844</v>
      </c>
      <c r="X1460">
        <f t="shared" si="66"/>
        <v>41.481613220214847</v>
      </c>
      <c r="Y1460">
        <f t="shared" si="67"/>
        <v>35.095386108398436</v>
      </c>
      <c r="Z1460">
        <f t="shared" si="68"/>
        <v>6.3862281646728514</v>
      </c>
    </row>
    <row r="1461">
      <c r="A1461" t="s">
        <v>89</v>
      </c>
      <c r="B1461" t="s">
        <v>90</v>
      </c>
      <c r="C1461" t="s">
        <v>93</v>
      </c>
      <c r="D1461" t="s">
        <v>36</v>
      </c>
      <c r="E1461" t="s">
        <v>104</v>
      </c>
      <c r="F1461" s="0">
        <v>20</v>
      </c>
      <c r="G1461" s="0">
        <v>278.20388793945313</v>
      </c>
      <c r="H1461" s="0">
        <v>244.94091796875</v>
      </c>
      <c r="I1461" s="0">
        <v>33.262958526611328</v>
      </c>
      <c r="J1461" s="0">
        <v>0.11956324428319931</v>
      </c>
      <c r="K1461" s="0">
        <v>18.162485122680664</v>
      </c>
      <c r="L1461" s="0">
        <v>27.083967208862305</v>
      </c>
      <c r="M1461" s="0">
        <v>33.262958526611328</v>
      </c>
      <c r="N1461" s="0">
        <v>39.441947937011719</v>
      </c>
      <c r="O1461" s="0">
        <v>48.363430023193359</v>
      </c>
      <c r="P1461" s="0">
        <v>13.881711006164551</v>
      </c>
      <c r="Q1461" s="0">
        <v>52.644207000732422</v>
      </c>
      <c r="R1461" s="0">
        <v>138</v>
      </c>
      <c r="S1461" s="0">
        <v>138.83819580078125</v>
      </c>
      <c r="T1461" s="0">
        <v>11.782961845397949</v>
      </c>
      <c r="U1461" s="0">
        <v>83.727897644042969</v>
      </c>
      <c r="V1461" s="0">
        <v>101.625</v>
      </c>
      <c r="W1461" s="0">
        <v>85.072463989257813</v>
      </c>
      <c r="X1461">
        <f t="shared" si="66"/>
        <v>38.392136535644532</v>
      </c>
      <c r="Y1461">
        <f t="shared" si="67"/>
        <v>33.8018466796875</v>
      </c>
      <c r="Z1461">
        <f t="shared" si="68"/>
        <v>4.5902882766723634</v>
      </c>
    </row>
    <row r="1462">
      <c r="A1462" t="s">
        <v>89</v>
      </c>
      <c r="B1462" t="s">
        <v>90</v>
      </c>
      <c r="C1462" t="s">
        <v>93</v>
      </c>
      <c r="D1462" t="s">
        <v>36</v>
      </c>
      <c r="E1462" t="s">
        <v>104</v>
      </c>
      <c r="F1462" s="0">
        <v>21</v>
      </c>
      <c r="G1462" s="0">
        <v>269.66937255859375</v>
      </c>
      <c r="H1462" s="0">
        <v>243.92359924316406</v>
      </c>
      <c r="I1462" s="0">
        <v>25.74578857421875</v>
      </c>
      <c r="J1462" s="0">
        <v>0.095471680164337158</v>
      </c>
      <c r="K1462" s="0">
        <v>11.032624244689941</v>
      </c>
      <c r="L1462" s="0">
        <v>19.72528076171875</v>
      </c>
      <c r="M1462" s="0">
        <v>25.74578857421875</v>
      </c>
      <c r="N1462" s="0">
        <v>31.76629638671875</v>
      </c>
      <c r="O1462" s="0">
        <v>40.458953857421875</v>
      </c>
      <c r="P1462" s="0">
        <v>6.8616461753845215</v>
      </c>
      <c r="Q1462" s="0">
        <v>44.629932403564453</v>
      </c>
      <c r="R1462" s="0">
        <v>138</v>
      </c>
      <c r="S1462" s="0">
        <v>131.80746459960937</v>
      </c>
      <c r="T1462" s="0">
        <v>11.480743408203125</v>
      </c>
      <c r="U1462" s="0">
        <v>83.727897644042969</v>
      </c>
      <c r="V1462" s="0">
        <v>101.625</v>
      </c>
      <c r="W1462" s="0">
        <v>81.775360107421875</v>
      </c>
      <c r="X1462">
        <f t="shared" si="66"/>
        <v>37.214373413085937</v>
      </c>
      <c r="Y1462">
        <f t="shared" si="67"/>
        <v>33.661456695556637</v>
      </c>
      <c r="Z1462">
        <f t="shared" si="68"/>
        <v>3.5529188232421873</v>
      </c>
    </row>
    <row r="1463">
      <c r="A1463" t="s">
        <v>89</v>
      </c>
      <c r="B1463" t="s">
        <v>90</v>
      </c>
      <c r="C1463" t="s">
        <v>93</v>
      </c>
      <c r="D1463" t="s">
        <v>36</v>
      </c>
      <c r="E1463" t="s">
        <v>104</v>
      </c>
      <c r="F1463" s="0">
        <v>22</v>
      </c>
      <c r="G1463" s="0">
        <v>266.6390380859375</v>
      </c>
      <c r="H1463" s="0">
        <v>240.07563781738281</v>
      </c>
      <c r="I1463" s="0">
        <v>26.563394546508789</v>
      </c>
      <c r="J1463" s="0">
        <v>0.099623054265975952</v>
      </c>
      <c r="K1463" s="0">
        <v>10.643365859985352</v>
      </c>
      <c r="L1463" s="0">
        <v>20.049047470092773</v>
      </c>
      <c r="M1463" s="0">
        <v>26.563394546508789</v>
      </c>
      <c r="N1463" s="0">
        <v>33.077739715576172</v>
      </c>
      <c r="O1463" s="0">
        <v>42.483421325683594</v>
      </c>
      <c r="P1463" s="0">
        <v>6.1302590370178223</v>
      </c>
      <c r="Q1463" s="0">
        <v>46.996528625488281</v>
      </c>
      <c r="R1463" s="0">
        <v>138</v>
      </c>
      <c r="S1463" s="0">
        <v>154.317626953125</v>
      </c>
      <c r="T1463" s="0">
        <v>12.422464370727539</v>
      </c>
      <c r="U1463" s="0">
        <v>83.727897644042969</v>
      </c>
      <c r="V1463" s="0">
        <v>101.625</v>
      </c>
      <c r="W1463" s="0">
        <v>79.514495849609375</v>
      </c>
      <c r="X1463">
        <f t="shared" si="66"/>
        <v>36.796187255859373</v>
      </c>
      <c r="Y1463">
        <f t="shared" si="67"/>
        <v>33.130438018798827</v>
      </c>
      <c r="Z1463">
        <f t="shared" si="68"/>
        <v>3.6657484474182129</v>
      </c>
    </row>
    <row r="1464">
      <c r="A1464" t="s">
        <v>89</v>
      </c>
      <c r="B1464" t="s">
        <v>90</v>
      </c>
      <c r="C1464" t="s">
        <v>93</v>
      </c>
      <c r="D1464" t="s">
        <v>36</v>
      </c>
      <c r="E1464" t="s">
        <v>104</v>
      </c>
      <c r="F1464" s="0">
        <v>23</v>
      </c>
      <c r="G1464" s="0">
        <v>250.8721923828125</v>
      </c>
      <c r="H1464" s="0">
        <v>228.54150390625</v>
      </c>
      <c r="I1464" s="0">
        <v>22.330703735351563</v>
      </c>
      <c r="J1464" s="0">
        <v>0.089012272655963898</v>
      </c>
      <c r="K1464" s="0">
        <v>5.9754753112792969</v>
      </c>
      <c r="L1464" s="0">
        <v>15.638277053833008</v>
      </c>
      <c r="M1464" s="0">
        <v>22.330703735351563</v>
      </c>
      <c r="N1464" s="0">
        <v>29.023130416870117</v>
      </c>
      <c r="O1464" s="0">
        <v>38.685932159423828</v>
      </c>
      <c r="P1464" s="0">
        <v>1.3389953374862671</v>
      </c>
      <c r="Q1464" s="0">
        <v>43.322410583496094</v>
      </c>
      <c r="R1464" s="0">
        <v>138</v>
      </c>
      <c r="S1464" s="0">
        <v>162.8699951171875</v>
      </c>
      <c r="T1464" s="0">
        <v>12.762052536010742</v>
      </c>
      <c r="U1464" s="0">
        <v>83.727897644042969</v>
      </c>
      <c r="V1464" s="0">
        <v>101.625</v>
      </c>
      <c r="W1464" s="0">
        <v>79.478263854980469</v>
      </c>
      <c r="X1464">
        <f t="shared" si="66"/>
        <v>34.620362548828126</v>
      </c>
      <c r="Y1464">
        <f t="shared" si="67"/>
        <v>31.538727539062499</v>
      </c>
      <c r="Z1464">
        <f t="shared" si="68"/>
        <v>3.0816371154785158</v>
      </c>
    </row>
    <row r="1465">
      <c r="A1465" t="s">
        <v>89</v>
      </c>
      <c r="B1465" t="s">
        <v>90</v>
      </c>
      <c r="C1465" t="s">
        <v>93</v>
      </c>
      <c r="D1465" t="s">
        <v>36</v>
      </c>
      <c r="E1465" t="s">
        <v>104</v>
      </c>
      <c r="F1465" s="0">
        <v>24</v>
      </c>
      <c r="G1465" s="0">
        <v>237.73287963867187</v>
      </c>
      <c r="H1465" s="0">
        <v>215.24240112304687</v>
      </c>
      <c r="I1465" s="0">
        <v>22.490478515625</v>
      </c>
      <c r="J1465" s="0">
        <v>0.094603985548019409</v>
      </c>
      <c r="K1465" s="0">
        <v>6.6795406341552734</v>
      </c>
      <c r="L1465" s="0">
        <v>16.020771026611328</v>
      </c>
      <c r="M1465" s="0">
        <v>22.490478515625</v>
      </c>
      <c r="N1465" s="0">
        <v>28.960186004638672</v>
      </c>
      <c r="O1465" s="0">
        <v>38.301414489746094</v>
      </c>
      <c r="P1465" s="0">
        <v>2.197359561920166</v>
      </c>
      <c r="Q1465" s="0">
        <v>42.783596038818359</v>
      </c>
      <c r="R1465" s="0">
        <v>138</v>
      </c>
      <c r="S1465" s="0">
        <v>152.2099609375</v>
      </c>
      <c r="T1465" s="0">
        <v>12.337340354919434</v>
      </c>
      <c r="U1465" s="0">
        <v>83.727897644042969</v>
      </c>
      <c r="V1465" s="0">
        <v>101.625</v>
      </c>
      <c r="W1465" s="0">
        <v>79.528984069824219</v>
      </c>
      <c r="X1465">
        <f t="shared" si="66"/>
        <v>32.807137390136717</v>
      </c>
      <c r="Y1465">
        <f t="shared" si="67"/>
        <v>29.703451354980469</v>
      </c>
      <c r="Z1465">
        <f t="shared" si="68"/>
        <v>3.1036860351562501</v>
      </c>
    </row>
    <row r="1466">
      <c r="A1466" t="s">
        <v>89</v>
      </c>
      <c r="B1466" t="s">
        <v>90</v>
      </c>
      <c r="C1466" t="s">
        <v>93</v>
      </c>
      <c r="D1466" t="s">
        <v>36</v>
      </c>
      <c r="E1466" t="s">
        <v>105</v>
      </c>
      <c r="F1466" s="0">
        <v>1</v>
      </c>
      <c r="G1466" s="0">
        <v>214.07223510742187</v>
      </c>
      <c r="H1466" s="0">
        <v>203.64822387695312</v>
      </c>
      <c r="I1466" s="0">
        <v>10.424008369445801</v>
      </c>
      <c r="J1466" s="0">
        <v>0.048693884164094925</v>
      </c>
      <c r="K1466" s="0">
        <v>-5.4468812942504883</v>
      </c>
      <c r="L1466" s="0">
        <v>3.9297690391540527</v>
      </c>
      <c r="M1466" s="0">
        <v>10.424008369445801</v>
      </c>
      <c r="N1466" s="0">
        <v>16.918247222900391</v>
      </c>
      <c r="O1466" s="0">
        <v>26.294897079467773</v>
      </c>
      <c r="P1466" s="0">
        <v>-9.9460582733154297</v>
      </c>
      <c r="Q1466" s="0">
        <v>30.794075012207031</v>
      </c>
      <c r="R1466" s="0">
        <v>138</v>
      </c>
      <c r="S1466" s="0">
        <v>153.366455078125</v>
      </c>
      <c r="T1466" s="0">
        <v>12.384120941162109</v>
      </c>
      <c r="U1466" s="0">
        <v>80.481582641601563</v>
      </c>
      <c r="V1466" s="0">
        <v>96.25</v>
      </c>
      <c r="W1466" s="0">
        <v>79.086952209472656</v>
      </c>
      <c r="X1466">
        <f t="shared" si="66"/>
        <v>29.541968444824217</v>
      </c>
      <c r="Y1466">
        <f t="shared" si="67"/>
        <v>28.103454895019532</v>
      </c>
      <c r="Z1466">
        <f t="shared" si="68"/>
        <v>1.4385131549835206</v>
      </c>
    </row>
    <row r="1467">
      <c r="A1467" t="s">
        <v>89</v>
      </c>
      <c r="B1467" t="s">
        <v>90</v>
      </c>
      <c r="C1467" t="s">
        <v>93</v>
      </c>
      <c r="D1467" t="s">
        <v>36</v>
      </c>
      <c r="E1467" t="s">
        <v>105</v>
      </c>
      <c r="F1467" s="0">
        <v>2</v>
      </c>
      <c r="G1467" s="0">
        <v>209.24319458007812</v>
      </c>
      <c r="H1467" s="0">
        <v>192.66554260253906</v>
      </c>
      <c r="I1467" s="0">
        <v>16.577648162841797</v>
      </c>
      <c r="J1467" s="0">
        <v>0.079226702451705933</v>
      </c>
      <c r="K1467" s="0">
        <v>1.0745500326156616</v>
      </c>
      <c r="L1467" s="0">
        <v>10.233905792236328</v>
      </c>
      <c r="M1467" s="0">
        <v>16.577648162841797</v>
      </c>
      <c r="N1467" s="0">
        <v>22.921390533447266</v>
      </c>
      <c r="O1467" s="0">
        <v>32.080745697021484</v>
      </c>
      <c r="P1467" s="0">
        <v>-3.3203628063201904</v>
      </c>
      <c r="Q1467" s="0">
        <v>36.475658416748047</v>
      </c>
      <c r="R1467" s="0">
        <v>138</v>
      </c>
      <c r="S1467" s="0">
        <v>146.34060668945312</v>
      </c>
      <c r="T1467" s="0">
        <v>12.097131729125977</v>
      </c>
      <c r="U1467" s="0">
        <v>80.481582641601563</v>
      </c>
      <c r="V1467" s="0">
        <v>96.25</v>
      </c>
      <c r="W1467" s="0">
        <v>78.115943908691406</v>
      </c>
      <c r="X1467">
        <f t="shared" si="66"/>
        <v>28.875560852050782</v>
      </c>
      <c r="Y1467">
        <f t="shared" si="67"/>
        <v>26.587844879150392</v>
      </c>
      <c r="Z1467">
        <f t="shared" si="68"/>
        <v>2.2877154464721681</v>
      </c>
    </row>
    <row r="1468">
      <c r="A1468" t="s">
        <v>89</v>
      </c>
      <c r="B1468" t="s">
        <v>90</v>
      </c>
      <c r="C1468" t="s">
        <v>93</v>
      </c>
      <c r="D1468" t="s">
        <v>36</v>
      </c>
      <c r="E1468" t="s">
        <v>105</v>
      </c>
      <c r="F1468" s="0">
        <v>3</v>
      </c>
      <c r="G1468" s="0">
        <v>203.70916748046875</v>
      </c>
      <c r="H1468" s="0">
        <v>180.1583251953125</v>
      </c>
      <c r="I1468" s="0">
        <v>23.550836563110352</v>
      </c>
      <c r="J1468" s="0">
        <v>0.11561010032892227</v>
      </c>
      <c r="K1468" s="0">
        <v>8.5761709213256836</v>
      </c>
      <c r="L1468" s="0">
        <v>17.423324584960937</v>
      </c>
      <c r="M1468" s="0">
        <v>23.550836563110352</v>
      </c>
      <c r="N1468" s="0">
        <v>29.678348541259766</v>
      </c>
      <c r="O1468" s="0">
        <v>38.525501251220703</v>
      </c>
      <c r="P1468" s="0">
        <v>4.331061840057373</v>
      </c>
      <c r="Q1468" s="0">
        <v>42.770610809326172</v>
      </c>
      <c r="R1468" s="0">
        <v>138</v>
      </c>
      <c r="S1468" s="0">
        <v>136.53440856933594</v>
      </c>
      <c r="T1468" s="0">
        <v>11.684793472290039</v>
      </c>
      <c r="U1468" s="0">
        <v>80.481582641601563</v>
      </c>
      <c r="V1468" s="0">
        <v>96.25</v>
      </c>
      <c r="W1468" s="0">
        <v>77.623191833496094</v>
      </c>
      <c r="X1468">
        <f t="shared" si="66"/>
        <v>28.111865112304688</v>
      </c>
      <c r="Y1468">
        <f t="shared" si="67"/>
        <v>24.861848876953125</v>
      </c>
      <c r="Z1468">
        <f t="shared" si="68"/>
        <v>3.2500154457092285</v>
      </c>
    </row>
    <row r="1469">
      <c r="A1469" t="s">
        <v>89</v>
      </c>
      <c r="B1469" t="s">
        <v>90</v>
      </c>
      <c r="C1469" t="s">
        <v>93</v>
      </c>
      <c r="D1469" t="s">
        <v>36</v>
      </c>
      <c r="E1469" t="s">
        <v>105</v>
      </c>
      <c r="F1469" s="0">
        <v>4</v>
      </c>
      <c r="G1469" s="0">
        <v>207.83932495117187</v>
      </c>
      <c r="H1469" s="0">
        <v>180.06976318359375</v>
      </c>
      <c r="I1469" s="0">
        <v>27.769565582275391</v>
      </c>
      <c r="J1469" s="0">
        <v>0.13361074030399323</v>
      </c>
      <c r="K1469" s="0">
        <v>12.347670555114746</v>
      </c>
      <c r="L1469" s="0">
        <v>21.459051132202148</v>
      </c>
      <c r="M1469" s="0">
        <v>27.769565582275391</v>
      </c>
      <c r="N1469" s="0">
        <v>34.080081939697266</v>
      </c>
      <c r="O1469" s="0">
        <v>43.191459655761719</v>
      </c>
      <c r="P1469" s="0">
        <v>7.9757776260375977</v>
      </c>
      <c r="Q1469" s="0">
        <v>47.5633544921875</v>
      </c>
      <c r="R1469" s="0">
        <v>138</v>
      </c>
      <c r="S1469" s="0">
        <v>144.81158447265625</v>
      </c>
      <c r="T1469" s="0">
        <v>12.033768653869629</v>
      </c>
      <c r="U1469" s="0">
        <v>80.481582641601563</v>
      </c>
      <c r="V1469" s="0">
        <v>96.25</v>
      </c>
      <c r="W1469" s="0">
        <v>77.014495849609375</v>
      </c>
      <c r="X1469">
        <f t="shared" si="66"/>
        <v>28.681826843261717</v>
      </c>
      <c r="Y1469">
        <f t="shared" si="67"/>
        <v>24.849627319335937</v>
      </c>
      <c r="Z1469">
        <f t="shared" si="68"/>
        <v>3.8322000503540039</v>
      </c>
    </row>
    <row r="1470">
      <c r="A1470" t="s">
        <v>89</v>
      </c>
      <c r="B1470" t="s">
        <v>90</v>
      </c>
      <c r="C1470" t="s">
        <v>93</v>
      </c>
      <c r="D1470" t="s">
        <v>36</v>
      </c>
      <c r="E1470" t="s">
        <v>105</v>
      </c>
      <c r="F1470" s="0">
        <v>5</v>
      </c>
      <c r="G1470" s="0">
        <v>215.25332641601562</v>
      </c>
      <c r="H1470" s="0">
        <v>189.9090576171875</v>
      </c>
      <c r="I1470" s="0">
        <v>25.344274520874023</v>
      </c>
      <c r="J1470" s="0">
        <v>0.11774161458015442</v>
      </c>
      <c r="K1470" s="0">
        <v>9.8671684265136719</v>
      </c>
      <c r="L1470" s="0">
        <v>19.011167526245117</v>
      </c>
      <c r="M1470" s="0">
        <v>25.344274520874023</v>
      </c>
      <c r="N1470" s="0">
        <v>31.67738151550293</v>
      </c>
      <c r="O1470" s="0">
        <v>40.821380615234375</v>
      </c>
      <c r="P1470" s="0">
        <v>5.4796242713928223</v>
      </c>
      <c r="Q1470" s="0">
        <v>45.20892333984375</v>
      </c>
      <c r="R1470" s="0">
        <v>138</v>
      </c>
      <c r="S1470" s="0">
        <v>145.85029602050781</v>
      </c>
      <c r="T1470" s="0">
        <v>12.076849937438965</v>
      </c>
      <c r="U1470" s="0">
        <v>80.481582641601563</v>
      </c>
      <c r="V1470" s="0">
        <v>96.25</v>
      </c>
      <c r="W1470" s="0">
        <v>76.905799865722656</v>
      </c>
      <c r="X1470">
        <f t="shared" si="66"/>
        <v>29.704959045410156</v>
      </c>
      <c r="Y1470">
        <f t="shared" si="67"/>
        <v>26.207449951171874</v>
      </c>
      <c r="Z1470">
        <f t="shared" si="68"/>
        <v>3.4975098838806153</v>
      </c>
    </row>
    <row r="1471">
      <c r="A1471" t="s">
        <v>89</v>
      </c>
      <c r="B1471" t="s">
        <v>90</v>
      </c>
      <c r="C1471" t="s">
        <v>93</v>
      </c>
      <c r="D1471" t="s">
        <v>36</v>
      </c>
      <c r="E1471" t="s">
        <v>105</v>
      </c>
      <c r="F1471" s="0">
        <v>6</v>
      </c>
      <c r="G1471" s="0">
        <v>244.39535522460937</v>
      </c>
      <c r="H1471" s="0">
        <v>215.028076171875</v>
      </c>
      <c r="I1471" s="0">
        <v>29.367271423339844</v>
      </c>
      <c r="J1471" s="0">
        <v>0.1201629713177681</v>
      </c>
      <c r="K1471" s="0">
        <v>14.021441459655762</v>
      </c>
      <c r="L1471" s="0">
        <v>23.087882995605469</v>
      </c>
      <c r="M1471" s="0">
        <v>29.367271423339844</v>
      </c>
      <c r="N1471" s="0">
        <v>35.646659851074219</v>
      </c>
      <c r="O1471" s="0">
        <v>44.713100433349609</v>
      </c>
      <c r="P1471" s="0">
        <v>9.671112060546875</v>
      </c>
      <c r="Q1471" s="0">
        <v>49.063430786132813</v>
      </c>
      <c r="R1471" s="0">
        <v>138</v>
      </c>
      <c r="S1471" s="0">
        <v>143.38661193847656</v>
      </c>
      <c r="T1471" s="0">
        <v>11.974414825439453</v>
      </c>
      <c r="U1471" s="0">
        <v>80.481582641601563</v>
      </c>
      <c r="V1471" s="0">
        <v>96.25</v>
      </c>
      <c r="W1471" s="0">
        <v>75.891304016113281</v>
      </c>
      <c r="X1471">
        <f t="shared" si="66"/>
        <v>33.726559020996092</v>
      </c>
      <c r="Y1471">
        <f t="shared" si="67"/>
        <v>29.673874511718751</v>
      </c>
      <c r="Z1471">
        <f t="shared" si="68"/>
        <v>4.0526834564208984</v>
      </c>
    </row>
    <row r="1472">
      <c r="A1472" t="s">
        <v>89</v>
      </c>
      <c r="B1472" t="s">
        <v>90</v>
      </c>
      <c r="C1472" t="s">
        <v>93</v>
      </c>
      <c r="D1472" t="s">
        <v>36</v>
      </c>
      <c r="E1472" t="s">
        <v>105</v>
      </c>
      <c r="F1472" s="0">
        <v>7</v>
      </c>
      <c r="G1472" s="0">
        <v>278.698486328125</v>
      </c>
      <c r="H1472" s="0">
        <v>247.77734375</v>
      </c>
      <c r="I1472" s="0">
        <v>30.921150207519531</v>
      </c>
      <c r="J1472" s="0">
        <v>0.11094839870929718</v>
      </c>
      <c r="K1472" s="0">
        <v>15.897285461425781</v>
      </c>
      <c r="L1472" s="0">
        <v>24.773506164550781</v>
      </c>
      <c r="M1472" s="0">
        <v>30.921150207519531</v>
      </c>
      <c r="N1472" s="0">
        <v>37.068794250488281</v>
      </c>
      <c r="O1472" s="0">
        <v>45.945014953613281</v>
      </c>
      <c r="P1472" s="0">
        <v>11.638229370117188</v>
      </c>
      <c r="Q1472" s="0">
        <v>50.204071044921875</v>
      </c>
      <c r="R1472" s="0">
        <v>138</v>
      </c>
      <c r="S1472" s="0">
        <v>137.43304443359375</v>
      </c>
      <c r="T1472" s="0">
        <v>11.723183631896973</v>
      </c>
      <c r="U1472" s="0">
        <v>80.481582641601563</v>
      </c>
      <c r="V1472" s="0">
        <v>96.25</v>
      </c>
      <c r="W1472" s="0">
        <v>80.724639892578125</v>
      </c>
      <c r="X1472">
        <f t="shared" si="66"/>
        <v>38.460391113281247</v>
      </c>
      <c r="Y1472">
        <f t="shared" si="67"/>
        <v>34.193273437499997</v>
      </c>
      <c r="Z1472">
        <f t="shared" si="68"/>
        <v>4.267118728637695</v>
      </c>
    </row>
    <row r="1473">
      <c r="A1473" t="s">
        <v>89</v>
      </c>
      <c r="B1473" t="s">
        <v>90</v>
      </c>
      <c r="C1473" t="s">
        <v>93</v>
      </c>
      <c r="D1473" t="s">
        <v>36</v>
      </c>
      <c r="E1473" t="s">
        <v>105</v>
      </c>
      <c r="F1473" s="0">
        <v>8</v>
      </c>
      <c r="G1473" s="0">
        <v>313.92892456054687</v>
      </c>
      <c r="H1473" s="0">
        <v>286.87570190429687</v>
      </c>
      <c r="I1473" s="0">
        <v>27.053211212158203</v>
      </c>
      <c r="J1473" s="0">
        <v>0.086176231503486633</v>
      </c>
      <c r="K1473" s="0">
        <v>10.91105842590332</v>
      </c>
      <c r="L1473" s="0">
        <v>20.447973251342773</v>
      </c>
      <c r="M1473" s="0">
        <v>27.053211212158203</v>
      </c>
      <c r="N1473" s="0">
        <v>33.658451080322266</v>
      </c>
      <c r="O1473" s="0">
        <v>43.195365905761719</v>
      </c>
      <c r="P1473" s="0">
        <v>6.3349819183349609</v>
      </c>
      <c r="Q1473" s="0">
        <v>47.771438598632813</v>
      </c>
      <c r="R1473" s="0">
        <v>138</v>
      </c>
      <c r="S1473" s="0">
        <v>158.65390014648437</v>
      </c>
      <c r="T1473" s="0">
        <v>12.595788955688477</v>
      </c>
      <c r="U1473" s="0">
        <v>80.481582641601563</v>
      </c>
      <c r="V1473" s="0">
        <v>96.25</v>
      </c>
      <c r="W1473" s="0">
        <v>85.4202880859375</v>
      </c>
      <c r="X1473">
        <f t="shared" si="66"/>
        <v>43.322191589355469</v>
      </c>
      <c r="Y1473">
        <f t="shared" si="67"/>
        <v>39.58884686279297</v>
      </c>
      <c r="Z1473">
        <f t="shared" si="68"/>
        <v>3.7333431472778322</v>
      </c>
    </row>
    <row r="1474">
      <c r="A1474" t="s">
        <v>89</v>
      </c>
      <c r="B1474" t="s">
        <v>90</v>
      </c>
      <c r="C1474" t="s">
        <v>93</v>
      </c>
      <c r="D1474" t="s">
        <v>36</v>
      </c>
      <c r="E1474" t="s">
        <v>105</v>
      </c>
      <c r="F1474" s="0">
        <v>9</v>
      </c>
      <c r="G1474" s="0">
        <v>337.5047607421875</v>
      </c>
      <c r="H1474" s="0">
        <v>305.69415283203125</v>
      </c>
      <c r="I1474" s="0">
        <v>31.810613632202148</v>
      </c>
      <c r="J1474" s="0">
        <v>0.094252340495586395</v>
      </c>
      <c r="K1474" s="0">
        <v>17.697694778442383</v>
      </c>
      <c r="L1474" s="0">
        <v>26.035720825195313</v>
      </c>
      <c r="M1474" s="0">
        <v>31.810613632202148</v>
      </c>
      <c r="N1474" s="0">
        <v>37.585506439208984</v>
      </c>
      <c r="O1474" s="0">
        <v>45.923534393310547</v>
      </c>
      <c r="P1474" s="0">
        <v>13.696878433227539</v>
      </c>
      <c r="Q1474" s="0">
        <v>49.924350738525391</v>
      </c>
      <c r="R1474" s="0">
        <v>138</v>
      </c>
      <c r="S1474" s="0">
        <v>121.27227783203125</v>
      </c>
      <c r="T1474" s="0">
        <v>11.012369155883789</v>
      </c>
      <c r="U1474" s="0">
        <v>80.481582641601563</v>
      </c>
      <c r="V1474" s="0">
        <v>96.25</v>
      </c>
      <c r="W1474" s="0">
        <v>89.0797119140625</v>
      </c>
      <c r="X1474">
        <f t="shared" si="66"/>
        <v>46.575656982421876</v>
      </c>
      <c r="Y1474">
        <f t="shared" si="67"/>
        <v>42.185793090820312</v>
      </c>
      <c r="Z1474">
        <f t="shared" si="68"/>
        <v>4.3898646812438962</v>
      </c>
    </row>
    <row r="1475">
      <c r="A1475" t="s">
        <v>89</v>
      </c>
      <c r="B1475" t="s">
        <v>90</v>
      </c>
      <c r="C1475" t="s">
        <v>93</v>
      </c>
      <c r="D1475" t="s">
        <v>36</v>
      </c>
      <c r="E1475" t="s">
        <v>105</v>
      </c>
      <c r="F1475" s="0">
        <v>10</v>
      </c>
      <c r="G1475" s="0">
        <v>349.21160888671875</v>
      </c>
      <c r="H1475" s="0">
        <v>314.59475708007812</v>
      </c>
      <c r="I1475" s="0">
        <v>34.616863250732422</v>
      </c>
      <c r="J1475" s="0">
        <v>0.099128618836402893</v>
      </c>
      <c r="K1475" s="0">
        <v>22.16706657409668</v>
      </c>
      <c r="L1475" s="0">
        <v>29.522506713867188</v>
      </c>
      <c r="M1475" s="0">
        <v>34.616863250732422</v>
      </c>
      <c r="N1475" s="0">
        <v>39.711219787597656</v>
      </c>
      <c r="O1475" s="0">
        <v>47.066661834716797</v>
      </c>
      <c r="P1475" s="0">
        <v>18.637722015380859</v>
      </c>
      <c r="Q1475" s="0">
        <v>50.596004486083984</v>
      </c>
      <c r="R1475" s="0">
        <v>138</v>
      </c>
      <c r="S1475" s="0">
        <v>94.373992919921875</v>
      </c>
      <c r="T1475" s="0">
        <v>9.7146282196044922</v>
      </c>
      <c r="U1475" s="0">
        <v>80.481582641601563</v>
      </c>
      <c r="V1475" s="0">
        <v>96.25</v>
      </c>
      <c r="W1475" s="0">
        <v>91.173912048339844</v>
      </c>
      <c r="X1475">
        <f t="shared" ref="X1475:X1538" si="69">G1475*R1475/1000</f>
        <v>48.191202026367186</v>
      </c>
      <c r="Y1475">
        <f t="shared" ref="Y1475:Y1538" si="70">H1475*R1475/1000</f>
        <v>43.414076477050784</v>
      </c>
      <c r="Z1475">
        <f t="shared" ref="Z1475:Z1538" si="71">I1475*R1475/1000</f>
        <v>4.7771271286010739</v>
      </c>
    </row>
    <row r="1476">
      <c r="A1476" t="s">
        <v>89</v>
      </c>
      <c r="B1476" t="s">
        <v>90</v>
      </c>
      <c r="C1476" t="s">
        <v>93</v>
      </c>
      <c r="D1476" t="s">
        <v>36</v>
      </c>
      <c r="E1476" t="s">
        <v>105</v>
      </c>
      <c r="F1476" s="0">
        <v>11</v>
      </c>
      <c r="G1476" s="0">
        <v>352.7332763671875</v>
      </c>
      <c r="H1476" s="0">
        <v>321.35369873046875</v>
      </c>
      <c r="I1476" s="0">
        <v>31.379556655883789</v>
      </c>
      <c r="J1476" s="0">
        <v>0.088961146771907806</v>
      </c>
      <c r="K1476" s="0">
        <v>15.95753002166748</v>
      </c>
      <c r="L1476" s="0">
        <v>25.068988800048828</v>
      </c>
      <c r="M1476" s="0">
        <v>31.379556655883789</v>
      </c>
      <c r="N1476" s="0">
        <v>37.69012451171875</v>
      </c>
      <c r="O1476" s="0">
        <v>46.801582336425781</v>
      </c>
      <c r="P1476" s="0">
        <v>11.585598945617676</v>
      </c>
      <c r="Q1476" s="0">
        <v>51.173515319824219</v>
      </c>
      <c r="R1476" s="0">
        <v>138</v>
      </c>
      <c r="S1476" s="0">
        <v>144.81407165527344</v>
      </c>
      <c r="T1476" s="0">
        <v>12.033871650695801</v>
      </c>
      <c r="U1476" s="0">
        <v>80.481582641601563</v>
      </c>
      <c r="V1476" s="0">
        <v>96.25</v>
      </c>
      <c r="W1476" s="0">
        <v>92.28985595703125</v>
      </c>
      <c r="X1476">
        <f t="shared" si="69"/>
        <v>48.677192138671877</v>
      </c>
      <c r="Y1476">
        <f t="shared" si="70"/>
        <v>44.346810424804687</v>
      </c>
      <c r="Z1476">
        <f t="shared" si="71"/>
        <v>4.3303788185119627</v>
      </c>
    </row>
    <row r="1477">
      <c r="A1477" t="s">
        <v>89</v>
      </c>
      <c r="B1477" t="s">
        <v>90</v>
      </c>
      <c r="C1477" t="s">
        <v>93</v>
      </c>
      <c r="D1477" t="s">
        <v>36</v>
      </c>
      <c r="E1477" t="s">
        <v>105</v>
      </c>
      <c r="F1477" s="0">
        <v>12</v>
      </c>
      <c r="G1477" s="0">
        <v>346.956298828125</v>
      </c>
      <c r="H1477" s="0">
        <v>292.63900756835937</v>
      </c>
      <c r="I1477" s="0">
        <v>54.317279815673828</v>
      </c>
      <c r="J1477" s="0">
        <v>0.15655367076396942</v>
      </c>
      <c r="K1477" s="0">
        <v>34.126815795898437</v>
      </c>
      <c r="L1477" s="0">
        <v>46.055503845214844</v>
      </c>
      <c r="M1477" s="0">
        <v>54.317279815673828</v>
      </c>
      <c r="N1477" s="0">
        <v>62.579055786132813</v>
      </c>
      <c r="O1477" s="0">
        <v>74.507743835449219</v>
      </c>
      <c r="P1477" s="0">
        <v>28.403099060058594</v>
      </c>
      <c r="Q1477" s="0">
        <v>80.231460571289063</v>
      </c>
      <c r="R1477" s="0">
        <v>138</v>
      </c>
      <c r="S1477" s="0">
        <v>248.210693359375</v>
      </c>
      <c r="T1477" s="0">
        <v>15.754703521728516</v>
      </c>
      <c r="U1477" s="0">
        <v>80.481582641601563</v>
      </c>
      <c r="V1477" s="0">
        <v>96.25</v>
      </c>
      <c r="W1477" s="0">
        <v>89.847824096679688</v>
      </c>
      <c r="X1477">
        <f t="shared" si="69"/>
        <v>47.879969238281248</v>
      </c>
      <c r="Y1477">
        <f t="shared" si="70"/>
        <v>40.384183044433591</v>
      </c>
      <c r="Z1477">
        <f t="shared" si="71"/>
        <v>7.4957846145629885</v>
      </c>
    </row>
    <row r="1478">
      <c r="A1478" t="s">
        <v>89</v>
      </c>
      <c r="B1478" t="s">
        <v>90</v>
      </c>
      <c r="C1478" t="s">
        <v>93</v>
      </c>
      <c r="D1478" t="s">
        <v>36</v>
      </c>
      <c r="E1478" t="s">
        <v>105</v>
      </c>
      <c r="F1478" s="0">
        <v>13</v>
      </c>
      <c r="G1478" s="0">
        <v>349.78460693359375</v>
      </c>
      <c r="H1478" s="0">
        <v>291.30487060546875</v>
      </c>
      <c r="I1478" s="0">
        <v>58.479728698730469</v>
      </c>
      <c r="J1478" s="0">
        <v>0.16718782484531403</v>
      </c>
      <c r="K1478" s="0">
        <v>37.325210571289063</v>
      </c>
      <c r="L1478" s="0">
        <v>49.823471069335938</v>
      </c>
      <c r="M1478" s="0">
        <v>58.479728698730469</v>
      </c>
      <c r="N1478" s="0">
        <v>67.135986328125</v>
      </c>
      <c r="O1478" s="0">
        <v>79.634246826171875</v>
      </c>
      <c r="P1478" s="0">
        <v>31.32819938659668</v>
      </c>
      <c r="Q1478" s="0">
        <v>85.631256103515625</v>
      </c>
      <c r="R1478" s="0">
        <v>138</v>
      </c>
      <c r="S1478" s="0">
        <v>272.47967529296875</v>
      </c>
      <c r="T1478" s="0">
        <v>16.5069580078125</v>
      </c>
      <c r="U1478" s="0">
        <v>80.481582641601563</v>
      </c>
      <c r="V1478" s="0">
        <v>96.25</v>
      </c>
      <c r="W1478" s="0">
        <v>87.507247924804688</v>
      </c>
      <c r="X1478">
        <f t="shared" si="69"/>
        <v>48.270275756835936</v>
      </c>
      <c r="Y1478">
        <f t="shared" si="70"/>
        <v>40.200072143554685</v>
      </c>
      <c r="Z1478">
        <f t="shared" si="71"/>
        <v>8.0702025604248053</v>
      </c>
    </row>
    <row r="1479">
      <c r="A1479" t="s">
        <v>89</v>
      </c>
      <c r="B1479" t="s">
        <v>90</v>
      </c>
      <c r="C1479" t="s">
        <v>93</v>
      </c>
      <c r="D1479" t="s">
        <v>36</v>
      </c>
      <c r="E1479" t="s">
        <v>105</v>
      </c>
      <c r="F1479" s="0">
        <v>14</v>
      </c>
      <c r="G1479" s="0">
        <v>351.09356689453125</v>
      </c>
      <c r="H1479" s="0">
        <v>291.73678588867187</v>
      </c>
      <c r="I1479" s="0">
        <v>59.356792449951172</v>
      </c>
      <c r="J1479" s="0">
        <v>0.16906259953975677</v>
      </c>
      <c r="K1479" s="0">
        <v>37.413368225097656</v>
      </c>
      <c r="L1479" s="0">
        <v>50.377719879150391</v>
      </c>
      <c r="M1479" s="0">
        <v>59.356792449951172</v>
      </c>
      <c r="N1479" s="0">
        <v>68.335861206054687</v>
      </c>
      <c r="O1479" s="0">
        <v>81.300216674804688</v>
      </c>
      <c r="P1479" s="0">
        <v>31.192710876464844</v>
      </c>
      <c r="Q1479" s="0">
        <v>87.5208740234375</v>
      </c>
      <c r="R1479" s="0">
        <v>138</v>
      </c>
      <c r="S1479" s="0">
        <v>293.18154907226562</v>
      </c>
      <c r="T1479" s="0">
        <v>17.12254524230957</v>
      </c>
      <c r="U1479" s="0">
        <v>80.481582641601563</v>
      </c>
      <c r="V1479" s="0">
        <v>96.25</v>
      </c>
      <c r="W1479" s="0">
        <v>86.21014404296875</v>
      </c>
      <c r="X1479">
        <f t="shared" si="69"/>
        <v>48.450912231445315</v>
      </c>
      <c r="Y1479">
        <f t="shared" si="70"/>
        <v>40.259676452636718</v>
      </c>
      <c r="Z1479">
        <f t="shared" si="71"/>
        <v>8.1912373580932609</v>
      </c>
    </row>
    <row r="1480">
      <c r="A1480" t="s">
        <v>89</v>
      </c>
      <c r="B1480" t="s">
        <v>90</v>
      </c>
      <c r="C1480" t="s">
        <v>93</v>
      </c>
      <c r="D1480" t="s">
        <v>36</v>
      </c>
      <c r="E1480" t="s">
        <v>105</v>
      </c>
      <c r="F1480" s="0">
        <v>15</v>
      </c>
      <c r="G1480" s="0">
        <v>342.35470581054687</v>
      </c>
      <c r="H1480" s="0">
        <v>280.3079833984375</v>
      </c>
      <c r="I1480" s="0">
        <v>62.046733856201172</v>
      </c>
      <c r="J1480" s="0">
        <v>0.18123522400856018</v>
      </c>
      <c r="K1480" s="0">
        <v>42.819530487060547</v>
      </c>
      <c r="L1480" s="0">
        <v>54.179119110107422</v>
      </c>
      <c r="M1480" s="0">
        <v>62.046733856201172</v>
      </c>
      <c r="N1480" s="0">
        <v>69.914352416992187</v>
      </c>
      <c r="O1480" s="0">
        <v>81.273933410644531</v>
      </c>
      <c r="P1480" s="0">
        <v>37.368888854980469</v>
      </c>
      <c r="Q1480" s="0">
        <v>86.724578857421875</v>
      </c>
      <c r="R1480" s="0">
        <v>138</v>
      </c>
      <c r="S1480" s="0">
        <v>225.09194946289062</v>
      </c>
      <c r="T1480" s="0">
        <v>15.00306510925293</v>
      </c>
      <c r="U1480" s="0">
        <v>80.481582641601563</v>
      </c>
      <c r="V1480" s="0">
        <v>96.25</v>
      </c>
      <c r="W1480" s="0">
        <v>85.797103881835938</v>
      </c>
      <c r="X1480">
        <f t="shared" si="69"/>
        <v>47.244949401855472</v>
      </c>
      <c r="Y1480">
        <f t="shared" si="70"/>
        <v>38.682501708984375</v>
      </c>
      <c r="Z1480">
        <f t="shared" si="71"/>
        <v>8.5624492721557619</v>
      </c>
    </row>
    <row r="1481">
      <c r="A1481" t="s">
        <v>89</v>
      </c>
      <c r="B1481" t="s">
        <v>90</v>
      </c>
      <c r="C1481" t="s">
        <v>93</v>
      </c>
      <c r="D1481" t="s">
        <v>36</v>
      </c>
      <c r="E1481" t="s">
        <v>105</v>
      </c>
      <c r="F1481" s="0">
        <v>16</v>
      </c>
      <c r="G1481" s="0">
        <v>331.49972534179687</v>
      </c>
      <c r="H1481" s="0">
        <v>269.46029663085937</v>
      </c>
      <c r="I1481" s="0">
        <v>62.039424896240234</v>
      </c>
      <c r="J1481" s="0">
        <v>0.18714773654937744</v>
      </c>
      <c r="K1481" s="0">
        <v>43.109874725341797</v>
      </c>
      <c r="L1481" s="0">
        <v>54.293605804443359</v>
      </c>
      <c r="M1481" s="0">
        <v>62.039424896240234</v>
      </c>
      <c r="N1481" s="0">
        <v>69.785240173339844</v>
      </c>
      <c r="O1481" s="0">
        <v>80.968971252441406</v>
      </c>
      <c r="P1481" s="0">
        <v>37.743610382080078</v>
      </c>
      <c r="Q1481" s="0">
        <v>86.335235595703125</v>
      </c>
      <c r="R1481" s="0">
        <v>138</v>
      </c>
      <c r="S1481" s="0">
        <v>218.17668151855469</v>
      </c>
      <c r="T1481" s="0">
        <v>14.770805358886719</v>
      </c>
      <c r="U1481" s="0">
        <v>80.481582641601563</v>
      </c>
      <c r="V1481" s="0">
        <v>96.25</v>
      </c>
      <c r="W1481" s="0">
        <v>83.123191833496094</v>
      </c>
      <c r="X1481">
        <f t="shared" si="69"/>
        <v>45.746962097167966</v>
      </c>
      <c r="Y1481">
        <f t="shared" si="70"/>
        <v>37.185520935058591</v>
      </c>
      <c r="Z1481">
        <f t="shared" si="71"/>
        <v>8.5614406356811532</v>
      </c>
    </row>
    <row r="1482">
      <c r="A1482" t="s">
        <v>89</v>
      </c>
      <c r="B1482" t="s">
        <v>90</v>
      </c>
      <c r="C1482" t="s">
        <v>93</v>
      </c>
      <c r="D1482" t="s">
        <v>36</v>
      </c>
      <c r="E1482" t="s">
        <v>105</v>
      </c>
      <c r="F1482" s="0">
        <v>17</v>
      </c>
      <c r="G1482" s="0">
        <v>315.18606567382812</v>
      </c>
      <c r="H1482" s="0">
        <v>263.45733642578125</v>
      </c>
      <c r="I1482" s="0">
        <v>51.728717803955078</v>
      </c>
      <c r="J1482" s="0">
        <v>0.16412121057510376</v>
      </c>
      <c r="K1482" s="0">
        <v>31.33403205871582</v>
      </c>
      <c r="L1482" s="0">
        <v>43.383377075195313</v>
      </c>
      <c r="M1482" s="0">
        <v>51.728717803955078</v>
      </c>
      <c r="N1482" s="0">
        <v>60.074058532714844</v>
      </c>
      <c r="O1482" s="0">
        <v>72.123405456542969</v>
      </c>
      <c r="P1482" s="0">
        <v>25.552421569824219</v>
      </c>
      <c r="Q1482" s="0">
        <v>77.905014038085938</v>
      </c>
      <c r="R1482" s="0">
        <v>138</v>
      </c>
      <c r="S1482" s="0">
        <v>253.25724792480469</v>
      </c>
      <c r="T1482" s="0">
        <v>15.914057731628418</v>
      </c>
      <c r="U1482" s="0">
        <v>80.481582641601563</v>
      </c>
      <c r="V1482" s="0">
        <v>96.25</v>
      </c>
      <c r="W1482" s="0">
        <v>81.173912048339844</v>
      </c>
      <c r="X1482">
        <f t="shared" si="69"/>
        <v>43.495677062988278</v>
      </c>
      <c r="Y1482">
        <f t="shared" si="70"/>
        <v>36.357112426757816</v>
      </c>
      <c r="Z1482">
        <f t="shared" si="71"/>
        <v>7.1385630569458005</v>
      </c>
    </row>
    <row r="1483">
      <c r="A1483" t="s">
        <v>89</v>
      </c>
      <c r="B1483" t="s">
        <v>90</v>
      </c>
      <c r="C1483" t="s">
        <v>93</v>
      </c>
      <c r="D1483" t="s">
        <v>36</v>
      </c>
      <c r="E1483" t="s">
        <v>105</v>
      </c>
      <c r="F1483" s="0">
        <v>18</v>
      </c>
      <c r="G1483" s="0">
        <v>296.10604858398437</v>
      </c>
      <c r="H1483" s="0">
        <v>247.10481262207031</v>
      </c>
      <c r="I1483" s="0">
        <v>49.001209259033203</v>
      </c>
      <c r="J1483" s="0">
        <v>0.16548533737659454</v>
      </c>
      <c r="K1483" s="0">
        <v>30.268970489501953</v>
      </c>
      <c r="L1483" s="0">
        <v>41.336128234863281</v>
      </c>
      <c r="M1483" s="0">
        <v>49.001209259033203</v>
      </c>
      <c r="N1483" s="0">
        <v>56.666290283203125</v>
      </c>
      <c r="O1483" s="0">
        <v>67.733444213867188</v>
      </c>
      <c r="P1483" s="0">
        <v>24.958641052246094</v>
      </c>
      <c r="Q1483" s="0">
        <v>73.043777465820313</v>
      </c>
      <c r="R1483" s="0">
        <v>138</v>
      </c>
      <c r="S1483" s="0">
        <v>213.65211486816406</v>
      </c>
      <c r="T1483" s="0">
        <v>14.616843223571777</v>
      </c>
      <c r="U1483" s="0">
        <v>80.481582641601563</v>
      </c>
      <c r="V1483" s="0">
        <v>96.25</v>
      </c>
      <c r="W1483" s="0">
        <v>77.833335876464844</v>
      </c>
      <c r="X1483">
        <f t="shared" si="69"/>
        <v>40.862634704589844</v>
      </c>
      <c r="Y1483">
        <f t="shared" si="70"/>
        <v>34.100464141845706</v>
      </c>
      <c r="Z1483">
        <f t="shared" si="71"/>
        <v>6.7621668777465818</v>
      </c>
    </row>
    <row r="1484">
      <c r="A1484" t="s">
        <v>89</v>
      </c>
      <c r="B1484" t="s">
        <v>90</v>
      </c>
      <c r="C1484" t="s">
        <v>93</v>
      </c>
      <c r="D1484" t="s">
        <v>36</v>
      </c>
      <c r="E1484" t="s">
        <v>105</v>
      </c>
      <c r="F1484" s="0">
        <v>19</v>
      </c>
      <c r="G1484" s="0">
        <v>278.82598876953125</v>
      </c>
      <c r="H1484" s="0">
        <v>253.99771118164062</v>
      </c>
      <c r="I1484" s="0">
        <v>24.828306198120117</v>
      </c>
      <c r="J1484" s="0">
        <v>0.089045882225036621</v>
      </c>
      <c r="K1484" s="0">
        <v>8.5885887145996094</v>
      </c>
      <c r="L1484" s="0">
        <v>18.183145523071289</v>
      </c>
      <c r="M1484" s="0">
        <v>24.828306198120117</v>
      </c>
      <c r="N1484" s="0">
        <v>31.473466873168945</v>
      </c>
      <c r="O1484" s="0">
        <v>41.068023681640625</v>
      </c>
      <c r="P1484" s="0">
        <v>3.9848544597625732</v>
      </c>
      <c r="Q1484" s="0">
        <v>45.671756744384766</v>
      </c>
      <c r="R1484" s="0">
        <v>138</v>
      </c>
      <c r="S1484" s="0">
        <v>160.57752990722656</v>
      </c>
      <c r="T1484" s="0">
        <v>12.671918869018555</v>
      </c>
      <c r="U1484" s="0">
        <v>80.481582641601563</v>
      </c>
      <c r="V1484" s="0">
        <v>96.25</v>
      </c>
      <c r="W1484" s="0">
        <v>76.072463989257813</v>
      </c>
      <c r="X1484">
        <f t="shared" si="69"/>
        <v>38.47798645019531</v>
      </c>
      <c r="Y1484">
        <f t="shared" si="70"/>
        <v>35.051684143066403</v>
      </c>
      <c r="Z1484">
        <f t="shared" si="71"/>
        <v>3.4263062553405761</v>
      </c>
    </row>
    <row r="1485">
      <c r="A1485" t="s">
        <v>89</v>
      </c>
      <c r="B1485" t="s">
        <v>90</v>
      </c>
      <c r="C1485" t="s">
        <v>93</v>
      </c>
      <c r="D1485" t="s">
        <v>36</v>
      </c>
      <c r="E1485" t="s">
        <v>105</v>
      </c>
      <c r="F1485" s="0">
        <v>20</v>
      </c>
      <c r="G1485" s="0">
        <v>262.72146606445312</v>
      </c>
      <c r="H1485" s="0">
        <v>243.94110107421875</v>
      </c>
      <c r="I1485" s="0">
        <v>18.780366897583008</v>
      </c>
      <c r="J1485" s="0">
        <v>0.071483947336673737</v>
      </c>
      <c r="K1485" s="0">
        <v>1.7492799758911133</v>
      </c>
      <c r="L1485" s="0">
        <v>11.811384201049805</v>
      </c>
      <c r="M1485" s="0">
        <v>18.780366897583008</v>
      </c>
      <c r="N1485" s="0">
        <v>25.749349594116211</v>
      </c>
      <c r="O1485" s="0">
        <v>35.811454772949219</v>
      </c>
      <c r="P1485" s="0">
        <v>-3.0787966251373291</v>
      </c>
      <c r="Q1485" s="0">
        <v>40.639530181884766</v>
      </c>
      <c r="R1485" s="0">
        <v>138</v>
      </c>
      <c r="S1485" s="0">
        <v>176.60890197753906</v>
      </c>
      <c r="T1485" s="0">
        <v>13.289427757263184</v>
      </c>
      <c r="U1485" s="0">
        <v>80.481582641601563</v>
      </c>
      <c r="V1485" s="0">
        <v>96.25</v>
      </c>
      <c r="W1485" s="0">
        <v>74.891304016113281</v>
      </c>
      <c r="X1485">
        <f t="shared" si="69"/>
        <v>36.255562316894533</v>
      </c>
      <c r="Y1485">
        <f t="shared" si="70"/>
        <v>33.663871948242189</v>
      </c>
      <c r="Z1485">
        <f t="shared" si="71"/>
        <v>2.591690631866455</v>
      </c>
    </row>
    <row r="1486">
      <c r="A1486" t="s">
        <v>89</v>
      </c>
      <c r="B1486" t="s">
        <v>90</v>
      </c>
      <c r="C1486" t="s">
        <v>93</v>
      </c>
      <c r="D1486" t="s">
        <v>36</v>
      </c>
      <c r="E1486" t="s">
        <v>105</v>
      </c>
      <c r="F1486" s="0">
        <v>21</v>
      </c>
      <c r="G1486" s="0">
        <v>258.39190673828125</v>
      </c>
      <c r="H1486" s="0">
        <v>237.46414184570312</v>
      </c>
      <c r="I1486" s="0">
        <v>20.927770614624023</v>
      </c>
      <c r="J1486" s="0">
        <v>0.080992363393306732</v>
      </c>
      <c r="K1486" s="0">
        <v>4.4742541313171387</v>
      </c>
      <c r="L1486" s="0">
        <v>14.195124626159668</v>
      </c>
      <c r="M1486" s="0">
        <v>20.927770614624023</v>
      </c>
      <c r="N1486" s="0">
        <v>27.660415649414063</v>
      </c>
      <c r="O1486" s="0">
        <v>37.38128662109375</v>
      </c>
      <c r="P1486" s="0">
        <v>-0.19008898735046387</v>
      </c>
      <c r="Q1486" s="0">
        <v>42.045631408691406</v>
      </c>
      <c r="R1486" s="0">
        <v>138</v>
      </c>
      <c r="S1486" s="0">
        <v>164.83341979980469</v>
      </c>
      <c r="T1486" s="0">
        <v>12.838747024536133</v>
      </c>
      <c r="U1486" s="0">
        <v>80.481582641601563</v>
      </c>
      <c r="V1486" s="0">
        <v>96.25</v>
      </c>
      <c r="W1486" s="0">
        <v>73.775360107421875</v>
      </c>
      <c r="X1486">
        <f t="shared" si="69"/>
        <v>35.658083129882812</v>
      </c>
      <c r="Y1486">
        <f t="shared" si="70"/>
        <v>32.770051574707033</v>
      </c>
      <c r="Z1486">
        <f t="shared" si="71"/>
        <v>2.8880323448181153</v>
      </c>
    </row>
    <row r="1487">
      <c r="A1487" t="s">
        <v>89</v>
      </c>
      <c r="B1487" t="s">
        <v>90</v>
      </c>
      <c r="C1487" t="s">
        <v>93</v>
      </c>
      <c r="D1487" t="s">
        <v>36</v>
      </c>
      <c r="E1487" t="s">
        <v>105</v>
      </c>
      <c r="F1487" s="0">
        <v>22</v>
      </c>
      <c r="G1487" s="0">
        <v>253.03144836425781</v>
      </c>
      <c r="H1487" s="0">
        <v>230.89370727539062</v>
      </c>
      <c r="I1487" s="0">
        <v>22.137744903564453</v>
      </c>
      <c r="J1487" s="0">
        <v>0.087490089237689972</v>
      </c>
      <c r="K1487" s="0">
        <v>6.3976812362670898</v>
      </c>
      <c r="L1487" s="0">
        <v>15.697038650512695</v>
      </c>
      <c r="M1487" s="0">
        <v>22.137744903564453</v>
      </c>
      <c r="N1487" s="0">
        <v>28.578451156616211</v>
      </c>
      <c r="O1487" s="0">
        <v>37.8778076171875</v>
      </c>
      <c r="P1487" s="0">
        <v>1.9355921745300293</v>
      </c>
      <c r="Q1487" s="0">
        <v>42.339897155761719</v>
      </c>
      <c r="R1487" s="0">
        <v>138</v>
      </c>
      <c r="S1487" s="0">
        <v>150.84843444824219</v>
      </c>
      <c r="T1487" s="0">
        <v>12.282036781311035</v>
      </c>
      <c r="U1487" s="0">
        <v>80.481582641601563</v>
      </c>
      <c r="V1487" s="0">
        <v>96.25</v>
      </c>
      <c r="W1487" s="0">
        <v>72.956520080566406</v>
      </c>
      <c r="X1487">
        <f t="shared" si="69"/>
        <v>34.918339874267581</v>
      </c>
      <c r="Y1487">
        <f t="shared" si="70"/>
        <v>31.863331604003907</v>
      </c>
      <c r="Z1487">
        <f t="shared" si="71"/>
        <v>3.0550087966918946</v>
      </c>
    </row>
    <row r="1488">
      <c r="A1488" t="s">
        <v>89</v>
      </c>
      <c r="B1488" t="s">
        <v>90</v>
      </c>
      <c r="C1488" t="s">
        <v>93</v>
      </c>
      <c r="D1488" t="s">
        <v>36</v>
      </c>
      <c r="E1488" t="s">
        <v>105</v>
      </c>
      <c r="F1488" s="0">
        <v>23</v>
      </c>
      <c r="G1488" s="0">
        <v>239.30892944335937</v>
      </c>
      <c r="H1488" s="0">
        <v>221.71646118164062</v>
      </c>
      <c r="I1488" s="0">
        <v>17.592479705810547</v>
      </c>
      <c r="J1488" s="0">
        <v>0.073513679206371307</v>
      </c>
      <c r="K1488" s="0">
        <v>3.5805239677429199</v>
      </c>
      <c r="L1488" s="0">
        <v>11.858901023864746</v>
      </c>
      <c r="M1488" s="0">
        <v>17.592479705810547</v>
      </c>
      <c r="N1488" s="0">
        <v>23.326057434082031</v>
      </c>
      <c r="O1488" s="0">
        <v>31.604434967041016</v>
      </c>
      <c r="P1488" s="0">
        <v>-0.39167064428329468</v>
      </c>
      <c r="Q1488" s="0">
        <v>35.576629638671875</v>
      </c>
      <c r="R1488" s="0">
        <v>138</v>
      </c>
      <c r="S1488" s="0">
        <v>119.5433349609375</v>
      </c>
      <c r="T1488" s="0">
        <v>10.933587074279785</v>
      </c>
      <c r="U1488" s="0">
        <v>80.481582641601563</v>
      </c>
      <c r="V1488" s="0">
        <v>96.25</v>
      </c>
      <c r="W1488" s="0">
        <v>72.521736145019531</v>
      </c>
      <c r="X1488">
        <f t="shared" si="69"/>
        <v>33.024632263183591</v>
      </c>
      <c r="Y1488">
        <f t="shared" si="70"/>
        <v>30.596871643066407</v>
      </c>
      <c r="Z1488">
        <f t="shared" si="71"/>
        <v>2.4277621994018554</v>
      </c>
    </row>
    <row r="1489">
      <c r="A1489" t="s">
        <v>89</v>
      </c>
      <c r="B1489" t="s">
        <v>90</v>
      </c>
      <c r="C1489" t="s">
        <v>93</v>
      </c>
      <c r="D1489" t="s">
        <v>36</v>
      </c>
      <c r="E1489" t="s">
        <v>105</v>
      </c>
      <c r="F1489" s="0">
        <v>24</v>
      </c>
      <c r="G1489" s="0">
        <v>225.11024475097656</v>
      </c>
      <c r="H1489" s="0">
        <v>211.78465270996094</v>
      </c>
      <c r="I1489" s="0">
        <v>13.325595855712891</v>
      </c>
      <c r="J1489" s="0">
        <v>0.059195864945650101</v>
      </c>
      <c r="K1489" s="0">
        <v>-1.1983834505081177</v>
      </c>
      <c r="L1489" s="0">
        <v>7.3825011253356934</v>
      </c>
      <c r="M1489" s="0">
        <v>13.325595855712891</v>
      </c>
      <c r="N1489" s="0">
        <v>19.26869010925293</v>
      </c>
      <c r="O1489" s="0">
        <v>27.849575042724609</v>
      </c>
      <c r="P1489" s="0">
        <v>-5.3157296180725098</v>
      </c>
      <c r="Q1489" s="0">
        <v>31.966920852661133</v>
      </c>
      <c r="R1489" s="0">
        <v>138</v>
      </c>
      <c r="S1489" s="0">
        <v>128.43963623046875</v>
      </c>
      <c r="T1489" s="0">
        <v>11.333121299743652</v>
      </c>
      <c r="U1489" s="0">
        <v>80.481582641601563</v>
      </c>
      <c r="V1489" s="0">
        <v>96.25</v>
      </c>
      <c r="W1489" s="0">
        <v>71.449272155761719</v>
      </c>
      <c r="X1489">
        <f t="shared" si="69"/>
        <v>31.065213775634767</v>
      </c>
      <c r="Y1489">
        <f t="shared" si="70"/>
        <v>29.226282073974609</v>
      </c>
      <c r="Z1489">
        <f t="shared" si="71"/>
        <v>1.8389322280883789</v>
      </c>
    </row>
    <row r="1490">
      <c r="A1490" t="s">
        <v>89</v>
      </c>
      <c r="B1490" t="s">
        <v>90</v>
      </c>
      <c r="C1490" t="s">
        <v>93</v>
      </c>
      <c r="D1490" t="s">
        <v>36</v>
      </c>
      <c r="E1490" t="s">
        <v>54</v>
      </c>
      <c r="F1490" s="0">
        <v>1</v>
      </c>
      <c r="G1490" s="0">
        <v>181.52641296386719</v>
      </c>
      <c r="H1490" s="0">
        <v>183.34086608886719</v>
      </c>
      <c r="I1490" s="0">
        <v>-1.814458966255188</v>
      </c>
      <c r="J1490" s="0">
        <v>-0.0099955648183822632</v>
      </c>
      <c r="K1490" s="0">
        <v>-10.65995979309082</v>
      </c>
      <c r="L1490" s="0">
        <v>-5.4339661598205566</v>
      </c>
      <c r="M1490" s="0">
        <v>-1.814458966255188</v>
      </c>
      <c r="N1490" s="0">
        <v>1.8050481081008911</v>
      </c>
      <c r="O1490" s="0">
        <v>7.0310416221618652</v>
      </c>
      <c r="P1490" s="0">
        <v>-13.167535781860352</v>
      </c>
      <c r="Q1490" s="0">
        <v>9.5386180877685547</v>
      </c>
      <c r="R1490" s="0">
        <v>137</v>
      </c>
      <c r="S1490" s="0">
        <v>47.640094757080078</v>
      </c>
      <c r="T1490" s="0">
        <v>6.9021806716918945</v>
      </c>
      <c r="U1490" s="0">
        <v>76.179550170898437</v>
      </c>
      <c r="V1490" s="0">
        <v>96.449996948242188</v>
      </c>
      <c r="W1490" s="0">
        <v>69.676033020019531</v>
      </c>
      <c r="X1490">
        <f t="shared" si="69"/>
        <v>24.869118576049804</v>
      </c>
      <c r="Y1490">
        <f t="shared" si="70"/>
        <v>25.117698654174806</v>
      </c>
      <c r="Z1490">
        <f t="shared" si="71"/>
        <v>-0.24858087837696075</v>
      </c>
    </row>
    <row r="1491">
      <c r="A1491" t="s">
        <v>89</v>
      </c>
      <c r="B1491" t="s">
        <v>90</v>
      </c>
      <c r="C1491" t="s">
        <v>93</v>
      </c>
      <c r="D1491" t="s">
        <v>36</v>
      </c>
      <c r="E1491" t="s">
        <v>54</v>
      </c>
      <c r="F1491" s="0">
        <v>2</v>
      </c>
      <c r="G1491" s="0">
        <v>176.3636474609375</v>
      </c>
      <c r="H1491" s="0">
        <v>175.86849975585937</v>
      </c>
      <c r="I1491" s="0">
        <v>0.49514761567115784</v>
      </c>
      <c r="J1491" s="0">
        <v>0.002807537792250514</v>
      </c>
      <c r="K1491" s="0">
        <v>-8.0190639495849609</v>
      </c>
      <c r="L1491" s="0">
        <v>-2.9887986183166504</v>
      </c>
      <c r="M1491" s="0">
        <v>0.49514761567115784</v>
      </c>
      <c r="N1491" s="0">
        <v>3.9790937900543213</v>
      </c>
      <c r="O1491" s="0">
        <v>9.0093593597412109</v>
      </c>
      <c r="P1491" s="0">
        <v>-10.432723999023437</v>
      </c>
      <c r="Q1491" s="0">
        <v>11.423019409179688</v>
      </c>
      <c r="R1491" s="0">
        <v>137</v>
      </c>
      <c r="S1491" s="0">
        <v>44.138408660888672</v>
      </c>
      <c r="T1491" s="0">
        <v>6.643674373626709</v>
      </c>
      <c r="U1491" s="0">
        <v>76.179550170898437</v>
      </c>
      <c r="V1491" s="0">
        <v>96.449996948242188</v>
      </c>
      <c r="W1491" s="0">
        <v>69.317085266113281</v>
      </c>
      <c r="X1491">
        <f t="shared" si="69"/>
        <v>24.161819702148438</v>
      </c>
      <c r="Y1491">
        <f t="shared" si="70"/>
        <v>24.093984466552733</v>
      </c>
      <c r="Z1491">
        <f t="shared" si="71"/>
        <v>6.7835223346948623E-2</v>
      </c>
    </row>
    <row r="1492">
      <c r="A1492" t="s">
        <v>89</v>
      </c>
      <c r="B1492" t="s">
        <v>90</v>
      </c>
      <c r="C1492" t="s">
        <v>93</v>
      </c>
      <c r="D1492" t="s">
        <v>36</v>
      </c>
      <c r="E1492" t="s">
        <v>54</v>
      </c>
      <c r="F1492" s="0">
        <v>3</v>
      </c>
      <c r="G1492" s="0">
        <v>171.27633666992187</v>
      </c>
      <c r="H1492" s="0">
        <v>169.59429931640625</v>
      </c>
      <c r="I1492" s="0">
        <v>1.6820321083068848</v>
      </c>
      <c r="J1492" s="0">
        <v>0.0098205748945474625</v>
      </c>
      <c r="K1492" s="0">
        <v>-6.7446537017822266</v>
      </c>
      <c r="L1492" s="0">
        <v>-1.7660994529724121</v>
      </c>
      <c r="M1492" s="0">
        <v>1.6820321083068848</v>
      </c>
      <c r="N1492" s="0">
        <v>5.1301636695861816</v>
      </c>
      <c r="O1492" s="0">
        <v>10.108717918395996</v>
      </c>
      <c r="P1492" s="0">
        <v>-9.1335020065307617</v>
      </c>
      <c r="Q1492" s="0">
        <v>12.497566223144531</v>
      </c>
      <c r="R1492" s="0">
        <v>137</v>
      </c>
      <c r="S1492" s="0">
        <v>43.235595703125</v>
      </c>
      <c r="T1492" s="0">
        <v>6.5753779411315918</v>
      </c>
      <c r="U1492" s="0">
        <v>76.179550170898437</v>
      </c>
      <c r="V1492" s="0">
        <v>96.449996948242188</v>
      </c>
      <c r="W1492" s="0">
        <v>68.682609558105469</v>
      </c>
      <c r="X1492">
        <f t="shared" si="69"/>
        <v>23.464858123779297</v>
      </c>
      <c r="Y1492">
        <f t="shared" si="70"/>
        <v>23.234419006347657</v>
      </c>
      <c r="Z1492">
        <f t="shared" si="71"/>
        <v>0.23043839883804321</v>
      </c>
    </row>
    <row r="1493">
      <c r="A1493" t="s">
        <v>89</v>
      </c>
      <c r="B1493" t="s">
        <v>90</v>
      </c>
      <c r="C1493" t="s">
        <v>93</v>
      </c>
      <c r="D1493" t="s">
        <v>36</v>
      </c>
      <c r="E1493" t="s">
        <v>54</v>
      </c>
      <c r="F1493" s="0">
        <v>4</v>
      </c>
      <c r="G1493" s="0">
        <v>172.44712829589844</v>
      </c>
      <c r="H1493" s="0">
        <v>169.04499816894531</v>
      </c>
      <c r="I1493" s="0">
        <v>3.402137279510498</v>
      </c>
      <c r="J1493" s="0">
        <v>0.019728582352399826</v>
      </c>
      <c r="K1493" s="0">
        <v>-4.970637321472168</v>
      </c>
      <c r="L1493" s="0">
        <v>-0.023934300988912582</v>
      </c>
      <c r="M1493" s="0">
        <v>3.402137279510498</v>
      </c>
      <c r="N1493" s="0">
        <v>6.8282089233398437</v>
      </c>
      <c r="O1493" s="0">
        <v>11.774911880493164</v>
      </c>
      <c r="P1493" s="0">
        <v>-7.344202995300293</v>
      </c>
      <c r="Q1493" s="0">
        <v>14.148477554321289</v>
      </c>
      <c r="R1493" s="0">
        <v>137</v>
      </c>
      <c r="S1493" s="0">
        <v>42.684150695800781</v>
      </c>
      <c r="T1493" s="0">
        <v>6.5333108901977539</v>
      </c>
      <c r="U1493" s="0">
        <v>76.179550170898437</v>
      </c>
      <c r="V1493" s="0">
        <v>96.449996948242188</v>
      </c>
      <c r="W1493" s="0">
        <v>68.275474548339844</v>
      </c>
      <c r="X1493">
        <f t="shared" si="69"/>
        <v>23.625256576538085</v>
      </c>
      <c r="Y1493">
        <f t="shared" si="70"/>
        <v>23.159164749145507</v>
      </c>
      <c r="Z1493">
        <f t="shared" si="71"/>
        <v>0.46609280729293823</v>
      </c>
    </row>
    <row r="1494">
      <c r="A1494" t="s">
        <v>89</v>
      </c>
      <c r="B1494" t="s">
        <v>90</v>
      </c>
      <c r="C1494" t="s">
        <v>93</v>
      </c>
      <c r="D1494" t="s">
        <v>36</v>
      </c>
      <c r="E1494" t="s">
        <v>54</v>
      </c>
      <c r="F1494" s="0">
        <v>5</v>
      </c>
      <c r="G1494" s="0">
        <v>179.10197448730469</v>
      </c>
      <c r="H1494" s="0">
        <v>177.40396118164062</v>
      </c>
      <c r="I1494" s="0">
        <v>1.6980057954788208</v>
      </c>
      <c r="J1494" s="0">
        <v>0.0094806645065546036</v>
      </c>
      <c r="K1494" s="0">
        <v>-6.7710943222045898</v>
      </c>
      <c r="L1494" s="0">
        <v>-1.7674812078475952</v>
      </c>
      <c r="M1494" s="0">
        <v>1.6980057954788208</v>
      </c>
      <c r="N1494" s="0">
        <v>5.1634926795959473</v>
      </c>
      <c r="O1494" s="0">
        <v>10.167105674743652</v>
      </c>
      <c r="P1494" s="0">
        <v>-9.171966552734375</v>
      </c>
      <c r="Q1494" s="0">
        <v>12.567977905273437</v>
      </c>
      <c r="R1494" s="0">
        <v>137</v>
      </c>
      <c r="S1494" s="0">
        <v>43.671928405761719</v>
      </c>
      <c r="T1494" s="0">
        <v>6.6084737777709961</v>
      </c>
      <c r="U1494" s="0">
        <v>76.179550170898437</v>
      </c>
      <c r="V1494" s="0">
        <v>96.449996948242188</v>
      </c>
      <c r="W1494" s="0">
        <v>67.997039794921875</v>
      </c>
      <c r="X1494">
        <f t="shared" si="69"/>
        <v>24.536970504760742</v>
      </c>
      <c r="Y1494">
        <f t="shared" si="70"/>
        <v>24.304342681884766</v>
      </c>
      <c r="Z1494">
        <f t="shared" si="71"/>
        <v>0.23262679398059846</v>
      </c>
    </row>
    <row r="1495">
      <c r="A1495" t="s">
        <v>89</v>
      </c>
      <c r="B1495" t="s">
        <v>90</v>
      </c>
      <c r="C1495" t="s">
        <v>93</v>
      </c>
      <c r="D1495" t="s">
        <v>36</v>
      </c>
      <c r="E1495" t="s">
        <v>54</v>
      </c>
      <c r="F1495" s="0">
        <v>6</v>
      </c>
      <c r="G1495" s="0">
        <v>203.80447387695312</v>
      </c>
      <c r="H1495" s="0">
        <v>201.83628845214844</v>
      </c>
      <c r="I1495" s="0">
        <v>1.9681860208511353</v>
      </c>
      <c r="J1495" s="0">
        <v>0.0096572265028953552</v>
      </c>
      <c r="K1495" s="0">
        <v>-6.7524423599243164</v>
      </c>
      <c r="L1495" s="0">
        <v>-1.6002243757247925</v>
      </c>
      <c r="M1495" s="0">
        <v>1.9681860208511353</v>
      </c>
      <c r="N1495" s="0">
        <v>5.5365962982177734</v>
      </c>
      <c r="O1495" s="0">
        <v>10.688814163208008</v>
      </c>
      <c r="P1495" s="0">
        <v>-9.2246189117431641</v>
      </c>
      <c r="Q1495" s="0">
        <v>13.160990715026855</v>
      </c>
      <c r="R1495" s="0">
        <v>137</v>
      </c>
      <c r="S1495" s="0">
        <v>46.304515838623047</v>
      </c>
      <c r="T1495" s="0">
        <v>6.8047423362731934</v>
      </c>
      <c r="U1495" s="0">
        <v>76.179550170898437</v>
      </c>
      <c r="V1495" s="0">
        <v>96.449996948242188</v>
      </c>
      <c r="W1495" s="0">
        <v>69.0556640625</v>
      </c>
      <c r="X1495">
        <f t="shared" si="69"/>
        <v>27.92121292114258</v>
      </c>
      <c r="Y1495">
        <f t="shared" si="70"/>
        <v>27.651571517944337</v>
      </c>
      <c r="Z1495">
        <f t="shared" si="71"/>
        <v>0.26964148485660555</v>
      </c>
    </row>
    <row r="1496">
      <c r="A1496" t="s">
        <v>89</v>
      </c>
      <c r="B1496" t="s">
        <v>90</v>
      </c>
      <c r="C1496" t="s">
        <v>93</v>
      </c>
      <c r="D1496" t="s">
        <v>36</v>
      </c>
      <c r="E1496" t="s">
        <v>54</v>
      </c>
      <c r="F1496" s="0">
        <v>7</v>
      </c>
      <c r="G1496" s="0">
        <v>237.39585876464844</v>
      </c>
      <c r="H1496" s="0">
        <v>237.25233459472656</v>
      </c>
      <c r="I1496" s="0">
        <v>0.1435227245092392</v>
      </c>
      <c r="J1496" s="0">
        <v>0.00060457130894064903</v>
      </c>
      <c r="K1496" s="0">
        <v>-8.7666635513305664</v>
      </c>
      <c r="L1496" s="0">
        <v>-3.5024533271789551</v>
      </c>
      <c r="M1496" s="0">
        <v>0.1435227245092392</v>
      </c>
      <c r="N1496" s="0">
        <v>3.7894988059997559</v>
      </c>
      <c r="O1496" s="0">
        <v>9.0537090301513672</v>
      </c>
      <c r="P1496" s="0">
        <v>-11.292577743530273</v>
      </c>
      <c r="Q1496" s="0">
        <v>11.579623222351074</v>
      </c>
      <c r="R1496" s="0">
        <v>137</v>
      </c>
      <c r="S1496" s="0">
        <v>48.33941650390625</v>
      </c>
      <c r="T1496" s="0">
        <v>6.9526553153991699</v>
      </c>
      <c r="U1496" s="0">
        <v>76.179550170898437</v>
      </c>
      <c r="V1496" s="0">
        <v>96.449996948242188</v>
      </c>
      <c r="W1496" s="0">
        <v>73.025108337402344</v>
      </c>
      <c r="X1496">
        <f t="shared" si="69"/>
        <v>32.523232650756839</v>
      </c>
      <c r="Y1496">
        <f t="shared" si="70"/>
        <v>32.503569839477542</v>
      </c>
      <c r="Z1496">
        <f t="shared" si="71"/>
        <v>1.9662613257765769E-2</v>
      </c>
    </row>
    <row r="1497">
      <c r="A1497" t="s">
        <v>89</v>
      </c>
      <c r="B1497" t="s">
        <v>90</v>
      </c>
      <c r="C1497" t="s">
        <v>93</v>
      </c>
      <c r="D1497" t="s">
        <v>36</v>
      </c>
      <c r="E1497" t="s">
        <v>54</v>
      </c>
      <c r="F1497" s="0">
        <v>8</v>
      </c>
      <c r="G1497" s="0">
        <v>271.61859130859375</v>
      </c>
      <c r="H1497" s="0">
        <v>267.58413696289062</v>
      </c>
      <c r="I1497" s="0">
        <v>4.034449577331543</v>
      </c>
      <c r="J1497" s="0">
        <v>0.014853362925350666</v>
      </c>
      <c r="K1497" s="0">
        <v>-4.9352936744689941</v>
      </c>
      <c r="L1497" s="0">
        <v>0.36410334706306458</v>
      </c>
      <c r="M1497" s="0">
        <v>4.034449577331543</v>
      </c>
      <c r="N1497" s="0">
        <v>7.7047958374023437</v>
      </c>
      <c r="O1497" s="0">
        <v>13.004193305969238</v>
      </c>
      <c r="P1497" s="0">
        <v>-7.4780912399291992</v>
      </c>
      <c r="Q1497" s="0">
        <v>15.546990394592285</v>
      </c>
      <c r="R1497" s="0">
        <v>137</v>
      </c>
      <c r="S1497" s="0">
        <v>48.987789154052734</v>
      </c>
      <c r="T1497" s="0">
        <v>6.9991278648376465</v>
      </c>
      <c r="U1497" s="0">
        <v>76.179550170898437</v>
      </c>
      <c r="V1497" s="0">
        <v>96.449996948242188</v>
      </c>
      <c r="W1497" s="0">
        <v>77.586509704589844</v>
      </c>
      <c r="X1497">
        <f t="shared" si="69"/>
        <v>37.211747009277346</v>
      </c>
      <c r="Y1497">
        <f t="shared" si="70"/>
        <v>36.659026763916017</v>
      </c>
      <c r="Z1497">
        <f t="shared" si="71"/>
        <v>0.55271959209442134</v>
      </c>
    </row>
    <row r="1498">
      <c r="A1498" t="s">
        <v>89</v>
      </c>
      <c r="B1498" t="s">
        <v>90</v>
      </c>
      <c r="C1498" t="s">
        <v>93</v>
      </c>
      <c r="D1498" t="s">
        <v>36</v>
      </c>
      <c r="E1498" t="s">
        <v>54</v>
      </c>
      <c r="F1498" s="0">
        <v>9</v>
      </c>
      <c r="G1498" s="0">
        <v>294.41864013671875</v>
      </c>
      <c r="H1498" s="0">
        <v>282.8018798828125</v>
      </c>
      <c r="I1498" s="0">
        <v>11.616755485534668</v>
      </c>
      <c r="J1498" s="0">
        <v>0.039456591010093689</v>
      </c>
      <c r="K1498" s="0">
        <v>2.2899105548858643</v>
      </c>
      <c r="L1498" s="0">
        <v>7.8002862930297852</v>
      </c>
      <c r="M1498" s="0">
        <v>11.616755485534668</v>
      </c>
      <c r="N1498" s="0">
        <v>15.433224678039551</v>
      </c>
      <c r="O1498" s="0">
        <v>20.943599700927734</v>
      </c>
      <c r="P1498" s="0">
        <v>-0.35412037372589111</v>
      </c>
      <c r="Q1498" s="0">
        <v>23.587631225585938</v>
      </c>
      <c r="R1498" s="0">
        <v>137</v>
      </c>
      <c r="S1498" s="0">
        <v>52.966022491455078</v>
      </c>
      <c r="T1498" s="0">
        <v>7.277775764465332</v>
      </c>
      <c r="U1498" s="0">
        <v>76.179550170898437</v>
      </c>
      <c r="V1498" s="0">
        <v>96.449996948242188</v>
      </c>
      <c r="W1498" s="0">
        <v>82.311897277832031</v>
      </c>
      <c r="X1498">
        <f t="shared" si="69"/>
        <v>40.335353698730472</v>
      </c>
      <c r="Y1498">
        <f t="shared" si="70"/>
        <v>38.74385754394531</v>
      </c>
      <c r="Z1498">
        <f t="shared" si="71"/>
        <v>1.5914955015182495</v>
      </c>
    </row>
    <row r="1499">
      <c r="A1499" t="s">
        <v>89</v>
      </c>
      <c r="B1499" t="s">
        <v>90</v>
      </c>
      <c r="C1499" t="s">
        <v>93</v>
      </c>
      <c r="D1499" t="s">
        <v>36</v>
      </c>
      <c r="E1499" t="s">
        <v>54</v>
      </c>
      <c r="F1499" s="0">
        <v>10</v>
      </c>
      <c r="G1499" s="0">
        <v>313.90237426757812</v>
      </c>
      <c r="H1499" s="0">
        <v>290.01205444335937</v>
      </c>
      <c r="I1499" s="0">
        <v>23.890331268310547</v>
      </c>
      <c r="J1499" s="0">
        <v>0.076107516884803772</v>
      </c>
      <c r="K1499" s="0">
        <v>10.455314636230469</v>
      </c>
      <c r="L1499" s="0">
        <v>18.392831802368164</v>
      </c>
      <c r="M1499" s="0">
        <v>23.890331268310547</v>
      </c>
      <c r="N1499" s="0">
        <v>29.38783073425293</v>
      </c>
      <c r="O1499" s="0">
        <v>37.325347900390625</v>
      </c>
      <c r="P1499" s="0">
        <v>6.6466736793518066</v>
      </c>
      <c r="Q1499" s="0">
        <v>41.133987426757813</v>
      </c>
      <c r="R1499" s="0">
        <v>137</v>
      </c>
      <c r="S1499" s="0">
        <v>109.90166473388672</v>
      </c>
      <c r="T1499" s="0">
        <v>10.483399391174316</v>
      </c>
      <c r="U1499" s="0">
        <v>76.179550170898437</v>
      </c>
      <c r="V1499" s="0">
        <v>96.449996948242188</v>
      </c>
      <c r="W1499" s="0">
        <v>84.531005859375</v>
      </c>
      <c r="X1499">
        <f t="shared" si="69"/>
        <v>43.004625274658203</v>
      </c>
      <c r="Y1499">
        <f t="shared" si="70"/>
        <v>39.731651458740231</v>
      </c>
      <c r="Z1499">
        <f t="shared" si="71"/>
        <v>3.2729753837585451</v>
      </c>
    </row>
    <row r="1500">
      <c r="A1500" t="s">
        <v>89</v>
      </c>
      <c r="B1500" t="s">
        <v>90</v>
      </c>
      <c r="C1500" t="s">
        <v>93</v>
      </c>
      <c r="D1500" t="s">
        <v>36</v>
      </c>
      <c r="E1500" t="s">
        <v>54</v>
      </c>
      <c r="F1500" s="0">
        <v>11</v>
      </c>
      <c r="G1500" s="0">
        <v>310.184326171875</v>
      </c>
      <c r="H1500" s="0">
        <v>289.41656494140625</v>
      </c>
      <c r="I1500" s="0">
        <v>20.767757415771484</v>
      </c>
      <c r="J1500" s="0">
        <v>0.066952958703041077</v>
      </c>
      <c r="K1500" s="0">
        <v>11.208891868591309</v>
      </c>
      <c r="L1500" s="0">
        <v>16.856346130371094</v>
      </c>
      <c r="M1500" s="0">
        <v>20.767757415771484</v>
      </c>
      <c r="N1500" s="0">
        <v>24.679168701171875</v>
      </c>
      <c r="O1500" s="0">
        <v>30.326623916625977</v>
      </c>
      <c r="P1500" s="0">
        <v>8.4990854263305664</v>
      </c>
      <c r="Q1500" s="0">
        <v>33.036430358886719</v>
      </c>
      <c r="R1500" s="0">
        <v>137</v>
      </c>
      <c r="S1500" s="0">
        <v>55.634037017822266</v>
      </c>
      <c r="T1500" s="0">
        <v>7.4588227272033691</v>
      </c>
      <c r="U1500" s="0">
        <v>76.179550170898437</v>
      </c>
      <c r="V1500" s="0">
        <v>96.449996948242188</v>
      </c>
      <c r="W1500" s="0">
        <v>85.660003662109375</v>
      </c>
      <c r="X1500">
        <f t="shared" si="69"/>
        <v>42.495252685546873</v>
      </c>
      <c r="Y1500">
        <f t="shared" si="70"/>
        <v>39.650069396972654</v>
      </c>
      <c r="Z1500">
        <f t="shared" si="71"/>
        <v>2.8451827659606934</v>
      </c>
    </row>
    <row r="1501">
      <c r="A1501" t="s">
        <v>89</v>
      </c>
      <c r="B1501" t="s">
        <v>90</v>
      </c>
      <c r="C1501" t="s">
        <v>93</v>
      </c>
      <c r="D1501" t="s">
        <v>36</v>
      </c>
      <c r="E1501" t="s">
        <v>54</v>
      </c>
      <c r="F1501" s="0">
        <v>12</v>
      </c>
      <c r="G1501" s="0">
        <v>302.79266357421875</v>
      </c>
      <c r="H1501" s="0">
        <v>265.23086547851562</v>
      </c>
      <c r="I1501" s="0">
        <v>37.561809539794922</v>
      </c>
      <c r="J1501" s="0">
        <v>0.12405125051736832</v>
      </c>
      <c r="K1501" s="0">
        <v>26.666122436523437</v>
      </c>
      <c r="L1501" s="0">
        <v>33.103382110595703</v>
      </c>
      <c r="M1501" s="0">
        <v>37.561809539794922</v>
      </c>
      <c r="N1501" s="0">
        <v>42.020236968994141</v>
      </c>
      <c r="O1501" s="0">
        <v>48.457496643066406</v>
      </c>
      <c r="P1501" s="0">
        <v>23.577346801757813</v>
      </c>
      <c r="Q1501" s="0">
        <v>51.546272277832031</v>
      </c>
      <c r="R1501" s="0">
        <v>137</v>
      </c>
      <c r="S1501" s="0">
        <v>72.283134460449219</v>
      </c>
      <c r="T1501" s="0">
        <v>8.5019493103027344</v>
      </c>
      <c r="U1501" s="0">
        <v>76.179550170898437</v>
      </c>
      <c r="V1501" s="0">
        <v>96.449996948242188</v>
      </c>
      <c r="W1501" s="0">
        <v>85.581748962402344</v>
      </c>
      <c r="X1501">
        <f t="shared" si="69"/>
        <v>41.482594909667966</v>
      </c>
      <c r="Y1501">
        <f t="shared" si="70"/>
        <v>36.336628570556641</v>
      </c>
      <c r="Z1501">
        <f t="shared" si="71"/>
        <v>5.1459679069519044</v>
      </c>
    </row>
    <row r="1502">
      <c r="A1502" t="s">
        <v>89</v>
      </c>
      <c r="B1502" t="s">
        <v>90</v>
      </c>
      <c r="C1502" t="s">
        <v>93</v>
      </c>
      <c r="D1502" t="s">
        <v>36</v>
      </c>
      <c r="E1502" t="s">
        <v>54</v>
      </c>
      <c r="F1502" s="0">
        <v>13</v>
      </c>
      <c r="G1502" s="0">
        <v>307.9722900390625</v>
      </c>
      <c r="H1502" s="0">
        <v>264.8218994140625</v>
      </c>
      <c r="I1502" s="0">
        <v>43.150390625</v>
      </c>
      <c r="J1502" s="0">
        <v>0.1401112824678421</v>
      </c>
      <c r="K1502" s="0">
        <v>32.123725891113281</v>
      </c>
      <c r="L1502" s="0">
        <v>38.63836669921875</v>
      </c>
      <c r="M1502" s="0">
        <v>43.150390625</v>
      </c>
      <c r="N1502" s="0">
        <v>47.66241455078125</v>
      </c>
      <c r="O1502" s="0">
        <v>54.177055358886719</v>
      </c>
      <c r="P1502" s="0">
        <v>28.997817993164063</v>
      </c>
      <c r="Q1502" s="0">
        <v>57.302963256835937</v>
      </c>
      <c r="R1502" s="0">
        <v>137</v>
      </c>
      <c r="S1502" s="0">
        <v>74.031463623046875</v>
      </c>
      <c r="T1502" s="0">
        <v>8.6041536331176758</v>
      </c>
      <c r="U1502" s="0">
        <v>76.179550170898437</v>
      </c>
      <c r="V1502" s="0">
        <v>96.449996948242188</v>
      </c>
      <c r="W1502" s="0">
        <v>84.754806518554688</v>
      </c>
      <c r="X1502">
        <f t="shared" si="69"/>
        <v>42.192203735351562</v>
      </c>
      <c r="Y1502">
        <f t="shared" si="70"/>
        <v>36.280600219726566</v>
      </c>
      <c r="Z1502">
        <f t="shared" si="71"/>
        <v>5.911603515625</v>
      </c>
    </row>
    <row r="1503">
      <c r="A1503" t="s">
        <v>89</v>
      </c>
      <c r="B1503" t="s">
        <v>90</v>
      </c>
      <c r="C1503" t="s">
        <v>93</v>
      </c>
      <c r="D1503" t="s">
        <v>36</v>
      </c>
      <c r="E1503" t="s">
        <v>54</v>
      </c>
      <c r="F1503" s="0">
        <v>14</v>
      </c>
      <c r="G1503" s="0">
        <v>310.43148803710937</v>
      </c>
      <c r="H1503" s="0">
        <v>266.38400268554687</v>
      </c>
      <c r="I1503" s="0">
        <v>44.047473907470703</v>
      </c>
      <c r="J1503" s="0">
        <v>0.14189112186431885</v>
      </c>
      <c r="K1503" s="0">
        <v>32.851016998291016</v>
      </c>
      <c r="L1503" s="0">
        <v>39.465972900390625</v>
      </c>
      <c r="M1503" s="0">
        <v>44.047473907470703</v>
      </c>
      <c r="N1503" s="0">
        <v>48.628974914550781</v>
      </c>
      <c r="O1503" s="0">
        <v>55.243930816650391</v>
      </c>
      <c r="P1503" s="0">
        <v>29.676977157592773</v>
      </c>
      <c r="Q1503" s="0">
        <v>58.417972564697266</v>
      </c>
      <c r="R1503" s="0">
        <v>137</v>
      </c>
      <c r="S1503" s="0">
        <v>76.328910827636719</v>
      </c>
      <c r="T1503" s="0">
        <v>8.7366418838500977</v>
      </c>
      <c r="U1503" s="0">
        <v>76.179550170898437</v>
      </c>
      <c r="V1503" s="0">
        <v>96.449996948242188</v>
      </c>
      <c r="W1503" s="0">
        <v>85.040115356445312</v>
      </c>
      <c r="X1503">
        <f t="shared" si="69"/>
        <v>42.529113861083985</v>
      </c>
      <c r="Y1503">
        <f t="shared" si="70"/>
        <v>36.494608367919923</v>
      </c>
      <c r="Z1503">
        <f t="shared" si="71"/>
        <v>6.0345039253234862</v>
      </c>
    </row>
    <row r="1504">
      <c r="A1504" t="s">
        <v>89</v>
      </c>
      <c r="B1504" t="s">
        <v>90</v>
      </c>
      <c r="C1504" t="s">
        <v>93</v>
      </c>
      <c r="D1504" t="s">
        <v>36</v>
      </c>
      <c r="E1504" t="s">
        <v>54</v>
      </c>
      <c r="F1504" s="0">
        <v>15</v>
      </c>
      <c r="G1504" s="0">
        <v>307.81472778320312</v>
      </c>
      <c r="H1504" s="0">
        <v>260.22930908203125</v>
      </c>
      <c r="I1504" s="0">
        <v>47.585426330566406</v>
      </c>
      <c r="J1504" s="0">
        <v>0.15459112823009491</v>
      </c>
      <c r="K1504" s="0">
        <v>36.802387237548828</v>
      </c>
      <c r="L1504" s="0">
        <v>43.173095703125</v>
      </c>
      <c r="M1504" s="0">
        <v>47.585426330566406</v>
      </c>
      <c r="N1504" s="0">
        <v>51.997756958007813</v>
      </c>
      <c r="O1504" s="0">
        <v>58.368465423583984</v>
      </c>
      <c r="P1504" s="0">
        <v>33.745548248291016</v>
      </c>
      <c r="Q1504" s="0">
        <v>61.425304412841797</v>
      </c>
      <c r="R1504" s="0">
        <v>137</v>
      </c>
      <c r="S1504" s="0">
        <v>70.796218872070312</v>
      </c>
      <c r="T1504" s="0">
        <v>8.4140491485595703</v>
      </c>
      <c r="U1504" s="0">
        <v>76.179550170898437</v>
      </c>
      <c r="V1504" s="0">
        <v>96.449996948242188</v>
      </c>
      <c r="W1504" s="0">
        <v>84.837394714355469</v>
      </c>
      <c r="X1504">
        <f t="shared" si="69"/>
        <v>42.170617706298827</v>
      </c>
      <c r="Y1504">
        <f t="shared" si="70"/>
        <v>35.651415344238281</v>
      </c>
      <c r="Z1504">
        <f t="shared" si="71"/>
        <v>6.5192034072875975</v>
      </c>
    </row>
    <row r="1505">
      <c r="A1505" t="s">
        <v>89</v>
      </c>
      <c r="B1505" t="s">
        <v>90</v>
      </c>
      <c r="C1505" t="s">
        <v>93</v>
      </c>
      <c r="D1505" t="s">
        <v>36</v>
      </c>
      <c r="E1505" t="s">
        <v>54</v>
      </c>
      <c r="F1505" s="0">
        <v>16</v>
      </c>
      <c r="G1505" s="0">
        <v>299.76321411132812</v>
      </c>
      <c r="H1505" s="0">
        <v>252.812744140625</v>
      </c>
      <c r="I1505" s="0">
        <v>46.950466156005859</v>
      </c>
      <c r="J1505" s="0">
        <v>0.1566251814365387</v>
      </c>
      <c r="K1505" s="0">
        <v>36.33514404296875</v>
      </c>
      <c r="L1505" s="0">
        <v>42.606761932373047</v>
      </c>
      <c r="M1505" s="0">
        <v>46.950466156005859</v>
      </c>
      <c r="N1505" s="0">
        <v>51.294170379638672</v>
      </c>
      <c r="O1505" s="0">
        <v>57.565788269042969</v>
      </c>
      <c r="P1505" s="0">
        <v>33.325847625732422</v>
      </c>
      <c r="Q1505" s="0">
        <v>60.575084686279297</v>
      </c>
      <c r="R1505" s="0">
        <v>137</v>
      </c>
      <c r="S1505" s="0">
        <v>68.611068725585937</v>
      </c>
      <c r="T1505" s="0">
        <v>8.2831802368164062</v>
      </c>
      <c r="U1505" s="0">
        <v>76.179550170898437</v>
      </c>
      <c r="V1505" s="0">
        <v>96.449996948242188</v>
      </c>
      <c r="W1505" s="0">
        <v>83.370697021484375</v>
      </c>
      <c r="X1505">
        <f t="shared" si="69"/>
        <v>41.067560333251954</v>
      </c>
      <c r="Y1505">
        <f t="shared" si="70"/>
        <v>34.635345947265627</v>
      </c>
      <c r="Z1505">
        <f t="shared" si="71"/>
        <v>6.4322138633728025</v>
      </c>
    </row>
    <row r="1506">
      <c r="A1506" t="s">
        <v>89</v>
      </c>
      <c r="B1506" t="s">
        <v>90</v>
      </c>
      <c r="C1506" t="s">
        <v>93</v>
      </c>
      <c r="D1506" t="s">
        <v>36</v>
      </c>
      <c r="E1506" t="s">
        <v>54</v>
      </c>
      <c r="F1506" s="0">
        <v>17</v>
      </c>
      <c r="G1506" s="0">
        <v>285.25738525390625</v>
      </c>
      <c r="H1506" s="0">
        <v>245.19058227539062</v>
      </c>
      <c r="I1506" s="0">
        <v>40.066802978515625</v>
      </c>
      <c r="J1506" s="0">
        <v>0.14045841991901398</v>
      </c>
      <c r="K1506" s="0">
        <v>29.44340705871582</v>
      </c>
      <c r="L1506" s="0">
        <v>35.719795227050781</v>
      </c>
      <c r="M1506" s="0">
        <v>40.066802978515625</v>
      </c>
      <c r="N1506" s="0">
        <v>44.413810729980469</v>
      </c>
      <c r="O1506" s="0">
        <v>50.690196990966797</v>
      </c>
      <c r="P1506" s="0">
        <v>26.43182373046875</v>
      </c>
      <c r="Q1506" s="0">
        <v>53.7017822265625</v>
      </c>
      <c r="R1506" s="0">
        <v>137</v>
      </c>
      <c r="S1506" s="0">
        <v>68.715469360351563</v>
      </c>
      <c r="T1506" s="0">
        <v>8.2894792556762695</v>
      </c>
      <c r="U1506" s="0">
        <v>76.179550170898437</v>
      </c>
      <c r="V1506" s="0">
        <v>96.449996948242188</v>
      </c>
      <c r="W1506" s="0">
        <v>80.868431091308594</v>
      </c>
      <c r="X1506">
        <f t="shared" si="69"/>
        <v>39.080261779785154</v>
      </c>
      <c r="Y1506">
        <f t="shared" si="70"/>
        <v>33.591109771728519</v>
      </c>
      <c r="Z1506">
        <f t="shared" si="71"/>
        <v>5.4891520080566405</v>
      </c>
    </row>
    <row r="1507">
      <c r="A1507" t="s">
        <v>89</v>
      </c>
      <c r="B1507" t="s">
        <v>90</v>
      </c>
      <c r="C1507" t="s">
        <v>93</v>
      </c>
      <c r="D1507" t="s">
        <v>36</v>
      </c>
      <c r="E1507" t="s">
        <v>54</v>
      </c>
      <c r="F1507" s="0">
        <v>18</v>
      </c>
      <c r="G1507" s="0">
        <v>268.62838745117187</v>
      </c>
      <c r="H1507" s="0">
        <v>233.30574035644531</v>
      </c>
      <c r="I1507" s="0">
        <v>35.322650909423828</v>
      </c>
      <c r="J1507" s="0">
        <v>0.13149261474609375</v>
      </c>
      <c r="K1507" s="0">
        <v>25.320550918579102</v>
      </c>
      <c r="L1507" s="0">
        <v>31.229873657226563</v>
      </c>
      <c r="M1507" s="0">
        <v>35.322650909423828</v>
      </c>
      <c r="N1507" s="0">
        <v>39.415428161621094</v>
      </c>
      <c r="O1507" s="0">
        <v>45.324748992919922</v>
      </c>
      <c r="P1507" s="0">
        <v>22.48509407043457</v>
      </c>
      <c r="Q1507" s="0">
        <v>48.160205841064453</v>
      </c>
      <c r="R1507" s="0">
        <v>137</v>
      </c>
      <c r="S1507" s="0">
        <v>60.91302490234375</v>
      </c>
      <c r="T1507" s="0">
        <v>7.8046798706054687</v>
      </c>
      <c r="U1507" s="0">
        <v>76.179550170898437</v>
      </c>
      <c r="V1507" s="0">
        <v>96.449996948242188</v>
      </c>
      <c r="W1507" s="0">
        <v>78.017051696777344</v>
      </c>
      <c r="X1507">
        <f t="shared" si="69"/>
        <v>36.802089080810546</v>
      </c>
      <c r="Y1507">
        <f t="shared" si="70"/>
        <v>31.962886428833009</v>
      </c>
      <c r="Z1507">
        <f t="shared" si="71"/>
        <v>4.8392031745910646</v>
      </c>
    </row>
    <row r="1508">
      <c r="A1508" t="s">
        <v>89</v>
      </c>
      <c r="B1508" t="s">
        <v>90</v>
      </c>
      <c r="C1508" t="s">
        <v>93</v>
      </c>
      <c r="D1508" t="s">
        <v>36</v>
      </c>
      <c r="E1508" t="s">
        <v>54</v>
      </c>
      <c r="F1508" s="0">
        <v>19</v>
      </c>
      <c r="G1508" s="0">
        <v>256.28067016601562</v>
      </c>
      <c r="H1508" s="0">
        <v>235.86296081542969</v>
      </c>
      <c r="I1508" s="0">
        <v>20.417709350585938</v>
      </c>
      <c r="J1508" s="0">
        <v>0.079669326543807983</v>
      </c>
      <c r="K1508" s="0">
        <v>11.489359855651855</v>
      </c>
      <c r="L1508" s="0">
        <v>16.764301300048828</v>
      </c>
      <c r="M1508" s="0">
        <v>20.417709350585938</v>
      </c>
      <c r="N1508" s="0">
        <v>24.071117401123047</v>
      </c>
      <c r="O1508" s="0">
        <v>29.346057891845703</v>
      </c>
      <c r="P1508" s="0">
        <v>8.9582977294921875</v>
      </c>
      <c r="Q1508" s="0">
        <v>31.877120971679688</v>
      </c>
      <c r="R1508" s="0">
        <v>137</v>
      </c>
      <c r="S1508" s="0">
        <v>48.536689758300781</v>
      </c>
      <c r="T1508" s="0">
        <v>6.9668278694152832</v>
      </c>
      <c r="U1508" s="0">
        <v>76.179550170898437</v>
      </c>
      <c r="V1508" s="0">
        <v>96.449996948242188</v>
      </c>
      <c r="W1508" s="0">
        <v>75.506095886230469</v>
      </c>
      <c r="X1508">
        <f t="shared" si="69"/>
        <v>35.110451812744138</v>
      </c>
      <c r="Y1508">
        <f t="shared" si="70"/>
        <v>32.31322563171387</v>
      </c>
      <c r="Z1508">
        <f t="shared" si="71"/>
        <v>2.7972261810302737</v>
      </c>
    </row>
    <row r="1509">
      <c r="A1509" t="s">
        <v>89</v>
      </c>
      <c r="B1509" t="s">
        <v>90</v>
      </c>
      <c r="C1509" t="s">
        <v>93</v>
      </c>
      <c r="D1509" t="s">
        <v>36</v>
      </c>
      <c r="E1509" t="s">
        <v>54</v>
      </c>
      <c r="F1509" s="0">
        <v>20</v>
      </c>
      <c r="G1509" s="0">
        <v>239.36602783203125</v>
      </c>
      <c r="H1509" s="0">
        <v>224.92593383789062</v>
      </c>
      <c r="I1509" s="0">
        <v>14.440089225769043</v>
      </c>
      <c r="J1509" s="0">
        <v>0.060326393693685532</v>
      </c>
      <c r="K1509" s="0">
        <v>5.9627285003662109</v>
      </c>
      <c r="L1509" s="0">
        <v>10.971221923828125</v>
      </c>
      <c r="M1509" s="0">
        <v>14.440089225769043</v>
      </c>
      <c r="N1509" s="0">
        <v>17.908956527709961</v>
      </c>
      <c r="O1509" s="0">
        <v>22.917449951171875</v>
      </c>
      <c r="P1509" s="0">
        <v>3.5595145225524902</v>
      </c>
      <c r="Q1509" s="0">
        <v>25.320663452148438</v>
      </c>
      <c r="R1509" s="0">
        <v>137</v>
      </c>
      <c r="S1509" s="0">
        <v>43.757164001464844</v>
      </c>
      <c r="T1509" s="0">
        <v>6.6149196624755859</v>
      </c>
      <c r="U1509" s="0">
        <v>76.179550170898437</v>
      </c>
      <c r="V1509" s="0">
        <v>96.449996948242188</v>
      </c>
      <c r="W1509" s="0">
        <v>74.024101257324219</v>
      </c>
      <c r="X1509">
        <f t="shared" si="69"/>
        <v>32.793145812988278</v>
      </c>
      <c r="Y1509">
        <f t="shared" si="70"/>
        <v>30.814852935791016</v>
      </c>
      <c r="Z1509">
        <f t="shared" si="71"/>
        <v>1.9782922239303589</v>
      </c>
    </row>
    <row r="1510">
      <c r="A1510" t="s">
        <v>89</v>
      </c>
      <c r="B1510" t="s">
        <v>90</v>
      </c>
      <c r="C1510" t="s">
        <v>93</v>
      </c>
      <c r="D1510" t="s">
        <v>36</v>
      </c>
      <c r="E1510" t="s">
        <v>54</v>
      </c>
      <c r="F1510" s="0">
        <v>21</v>
      </c>
      <c r="G1510" s="0">
        <v>233.09884643554687</v>
      </c>
      <c r="H1510" s="0">
        <v>220.01695251464844</v>
      </c>
      <c r="I1510" s="0">
        <v>13.081891059875488</v>
      </c>
      <c r="J1510" s="0">
        <v>0.056121647357940674</v>
      </c>
      <c r="K1510" s="0">
        <v>4.8865742683410645</v>
      </c>
      <c r="L1510" s="0">
        <v>9.7284336090087891</v>
      </c>
      <c r="M1510" s="0">
        <v>13.081891059875488</v>
      </c>
      <c r="N1510" s="0">
        <v>16.435348510742188</v>
      </c>
      <c r="O1510" s="0">
        <v>21.27720832824707</v>
      </c>
      <c r="P1510" s="0">
        <v>2.5633156299591064</v>
      </c>
      <c r="Q1510" s="0">
        <v>23.600465774536133</v>
      </c>
      <c r="R1510" s="0">
        <v>137</v>
      </c>
      <c r="S1510" s="0">
        <v>40.893974304199219</v>
      </c>
      <c r="T1510" s="0">
        <v>6.3948397636413574</v>
      </c>
      <c r="U1510" s="0">
        <v>76.179550170898437</v>
      </c>
      <c r="V1510" s="0">
        <v>96.449996948242188</v>
      </c>
      <c r="W1510" s="0">
        <v>72.077705383300781</v>
      </c>
      <c r="X1510">
        <f t="shared" si="69"/>
        <v>31.934541961669922</v>
      </c>
      <c r="Y1510">
        <f t="shared" si="70"/>
        <v>30.142322494506836</v>
      </c>
      <c r="Z1510">
        <f t="shared" si="71"/>
        <v>1.7922190752029419</v>
      </c>
    </row>
    <row r="1511">
      <c r="A1511" t="s">
        <v>89</v>
      </c>
      <c r="B1511" t="s">
        <v>90</v>
      </c>
      <c r="C1511" t="s">
        <v>93</v>
      </c>
      <c r="D1511" t="s">
        <v>36</v>
      </c>
      <c r="E1511" t="s">
        <v>54</v>
      </c>
      <c r="F1511" s="0">
        <v>22</v>
      </c>
      <c r="G1511" s="0">
        <v>228.19989013671875</v>
      </c>
      <c r="H1511" s="0">
        <v>215.47987365722656</v>
      </c>
      <c r="I1511" s="0">
        <v>12.720022201538086</v>
      </c>
      <c r="J1511" s="0">
        <v>0.055740702897310257</v>
      </c>
      <c r="K1511" s="0">
        <v>4.4529018402099609</v>
      </c>
      <c r="L1511" s="0">
        <v>9.337183952331543</v>
      </c>
      <c r="M1511" s="0">
        <v>12.720022201538086</v>
      </c>
      <c r="N1511" s="0">
        <v>16.102861404418945</v>
      </c>
      <c r="O1511" s="0">
        <v>20.987142562866211</v>
      </c>
      <c r="P1511" s="0">
        <v>2.1092884540557861</v>
      </c>
      <c r="Q1511" s="0">
        <v>23.330755233764648</v>
      </c>
      <c r="R1511" s="0">
        <v>137</v>
      </c>
      <c r="S1511" s="0">
        <v>41.613697052001953</v>
      </c>
      <c r="T1511" s="0">
        <v>6.4508681297302246</v>
      </c>
      <c r="U1511" s="0">
        <v>76.179550170898437</v>
      </c>
      <c r="V1511" s="0">
        <v>96.449996948242188</v>
      </c>
      <c r="W1511" s="0">
        <v>70.771835327148438</v>
      </c>
      <c r="X1511">
        <f t="shared" si="69"/>
        <v>31.263384948730469</v>
      </c>
      <c r="Y1511">
        <f t="shared" si="70"/>
        <v>29.520742691040038</v>
      </c>
      <c r="Z1511">
        <f t="shared" si="71"/>
        <v>1.7426430416107177</v>
      </c>
    </row>
    <row r="1512">
      <c r="A1512" t="s">
        <v>89</v>
      </c>
      <c r="B1512" t="s">
        <v>90</v>
      </c>
      <c r="C1512" t="s">
        <v>93</v>
      </c>
      <c r="D1512" t="s">
        <v>36</v>
      </c>
      <c r="E1512" t="s">
        <v>54</v>
      </c>
      <c r="F1512" s="0">
        <v>23</v>
      </c>
      <c r="G1512" s="0">
        <v>216.13299560546875</v>
      </c>
      <c r="H1512" s="0">
        <v>207.30960083007812</v>
      </c>
      <c r="I1512" s="0">
        <v>8.8233938217163086</v>
      </c>
      <c r="J1512" s="0">
        <v>0.040823910385370255</v>
      </c>
      <c r="K1512" s="0">
        <v>0.60072749853134155</v>
      </c>
      <c r="L1512" s="0">
        <v>5.4587454795837402</v>
      </c>
      <c r="M1512" s="0">
        <v>8.8233938217163086</v>
      </c>
      <c r="N1512" s="0">
        <v>12.188042640686035</v>
      </c>
      <c r="O1512" s="0">
        <v>17.046060562133789</v>
      </c>
      <c r="P1512" s="0">
        <v>-1.7302840948104858</v>
      </c>
      <c r="Q1512" s="0">
        <v>19.377071380615234</v>
      </c>
      <c r="R1512" s="0">
        <v>137</v>
      </c>
      <c r="S1512" s="0">
        <v>41.167373657226563</v>
      </c>
      <c r="T1512" s="0">
        <v>6.4161806106567383</v>
      </c>
      <c r="U1512" s="0">
        <v>76.179550170898437</v>
      </c>
      <c r="V1512" s="0">
        <v>96.449996948242188</v>
      </c>
      <c r="W1512" s="0">
        <v>69.9256591796875</v>
      </c>
      <c r="X1512">
        <f t="shared" si="69"/>
        <v>29.61022039794922</v>
      </c>
      <c r="Y1512">
        <f t="shared" si="70"/>
        <v>28.401415313720705</v>
      </c>
      <c r="Z1512">
        <f t="shared" si="71"/>
        <v>1.2088049535751342</v>
      </c>
    </row>
    <row r="1513">
      <c r="A1513" t="s">
        <v>89</v>
      </c>
      <c r="B1513" t="s">
        <v>90</v>
      </c>
      <c r="C1513" t="s">
        <v>93</v>
      </c>
      <c r="D1513" t="s">
        <v>36</v>
      </c>
      <c r="E1513" t="s">
        <v>54</v>
      </c>
      <c r="F1513" s="0">
        <v>24</v>
      </c>
      <c r="G1513" s="0">
        <v>203.26481628417969</v>
      </c>
      <c r="H1513" s="0">
        <v>196.54435729980469</v>
      </c>
      <c r="I1513" s="0">
        <v>6.7204532623291016</v>
      </c>
      <c r="J1513" s="0">
        <v>0.03306255117058754</v>
      </c>
      <c r="K1513" s="0">
        <v>-1.562639594078064</v>
      </c>
      <c r="L1513" s="0">
        <v>3.3310787677764893</v>
      </c>
      <c r="M1513" s="0">
        <v>6.7204532623291016</v>
      </c>
      <c r="N1513" s="0">
        <v>10.109827995300293</v>
      </c>
      <c r="O1513" s="0">
        <v>15.003545761108398</v>
      </c>
      <c r="P1513" s="0">
        <v>-3.9107813835144043</v>
      </c>
      <c r="Q1513" s="0">
        <v>17.351688385009766</v>
      </c>
      <c r="R1513" s="0">
        <v>137</v>
      </c>
      <c r="S1513" s="0">
        <v>41.774654388427734</v>
      </c>
      <c r="T1513" s="0">
        <v>6.4633316993713379</v>
      </c>
      <c r="U1513" s="0">
        <v>76.179550170898437</v>
      </c>
      <c r="V1513" s="0">
        <v>96.449996948242188</v>
      </c>
      <c r="W1513" s="0">
        <v>69.177322387695313</v>
      </c>
      <c r="X1513">
        <f t="shared" si="69"/>
        <v>27.847279830932617</v>
      </c>
      <c r="Y1513">
        <f t="shared" si="70"/>
        <v>26.926576950073244</v>
      </c>
      <c r="Z1513">
        <f t="shared" si="71"/>
        <v>0.92070209693908689</v>
      </c>
    </row>
    <row r="1514">
      <c r="A1514" t="s">
        <v>89</v>
      </c>
      <c r="B1514" t="s">
        <v>90</v>
      </c>
      <c r="C1514" t="s">
        <v>93</v>
      </c>
      <c r="D1514" t="s">
        <v>37</v>
      </c>
      <c r="E1514" t="s">
        <v>100</v>
      </c>
      <c r="F1514" s="0">
        <v>1</v>
      </c>
      <c r="G1514" s="0">
        <v>193.219482421875</v>
      </c>
      <c r="H1514" s="0">
        <v>188.69886779785156</v>
      </c>
      <c r="I1514" s="0">
        <v>4.5206122398376465</v>
      </c>
      <c r="J1514" s="0">
        <v>0.023396255448460579</v>
      </c>
      <c r="K1514" s="0">
        <v>1.8013437986373901</v>
      </c>
      <c r="L1514" s="0">
        <v>3.407909631729126</v>
      </c>
      <c r="M1514" s="0">
        <v>4.5206122398376465</v>
      </c>
      <c r="N1514" s="0">
        <v>5.6333150863647461</v>
      </c>
      <c r="O1514" s="0">
        <v>7.2398805618286133</v>
      </c>
      <c r="P1514" s="0">
        <v>1.0304689407348633</v>
      </c>
      <c r="Q1514" s="0">
        <v>8.0107555389404297</v>
      </c>
      <c r="R1514" s="0">
        <v>363</v>
      </c>
      <c r="S1514" s="0">
        <v>4.5022749900817871</v>
      </c>
      <c r="T1514" s="0">
        <v>2.1218564510345459</v>
      </c>
      <c r="U1514" s="0">
        <v>56.519699096679688</v>
      </c>
      <c r="V1514" s="0">
        <v>64</v>
      </c>
      <c r="W1514" s="0">
        <v>54.228649139404297</v>
      </c>
      <c r="X1514">
        <f t="shared" si="69"/>
        <v>70.138672119140622</v>
      </c>
      <c r="Y1514">
        <f t="shared" si="70"/>
        <v>68.497689010620121</v>
      </c>
      <c r="Z1514">
        <f t="shared" si="71"/>
        <v>1.6409822430610657</v>
      </c>
    </row>
    <row r="1515">
      <c r="A1515" t="s">
        <v>89</v>
      </c>
      <c r="B1515" t="s">
        <v>90</v>
      </c>
      <c r="C1515" t="s">
        <v>93</v>
      </c>
      <c r="D1515" t="s">
        <v>37</v>
      </c>
      <c r="E1515" t="s">
        <v>100</v>
      </c>
      <c r="F1515" s="0">
        <v>2</v>
      </c>
      <c r="G1515" s="0">
        <v>189.96559143066406</v>
      </c>
      <c r="H1515" s="0">
        <v>184.21633911132812</v>
      </c>
      <c r="I1515" s="0">
        <v>5.7492523193359375</v>
      </c>
      <c r="J1515" s="0">
        <v>0.030264703556895256</v>
      </c>
      <c r="K1515" s="0">
        <v>3.2848634719848633</v>
      </c>
      <c r="L1515" s="0">
        <v>4.7408442497253418</v>
      </c>
      <c r="M1515" s="0">
        <v>5.7492523193359375</v>
      </c>
      <c r="N1515" s="0">
        <v>6.7576603889465332</v>
      </c>
      <c r="O1515" s="0">
        <v>8.2136411666870117</v>
      </c>
      <c r="P1515" s="0">
        <v>2.5862436294555664</v>
      </c>
      <c r="Q1515" s="0">
        <v>8.9122610092163086</v>
      </c>
      <c r="R1515" s="0">
        <v>363</v>
      </c>
      <c r="S1515" s="0">
        <v>3.6978244781494141</v>
      </c>
      <c r="T1515" s="0">
        <v>1.9229727983474731</v>
      </c>
      <c r="U1515" s="0">
        <v>56.519699096679688</v>
      </c>
      <c r="V1515" s="0">
        <v>64</v>
      </c>
      <c r="W1515" s="0">
        <v>54.619834899902344</v>
      </c>
      <c r="X1515">
        <f t="shared" si="69"/>
        <v>68.957509689331062</v>
      </c>
      <c r="Y1515">
        <f t="shared" si="70"/>
        <v>66.870531097412112</v>
      </c>
      <c r="Z1515">
        <f t="shared" si="71"/>
        <v>2.0869785919189452</v>
      </c>
    </row>
    <row r="1516">
      <c r="A1516" t="s">
        <v>89</v>
      </c>
      <c r="B1516" t="s">
        <v>90</v>
      </c>
      <c r="C1516" t="s">
        <v>93</v>
      </c>
      <c r="D1516" t="s">
        <v>37</v>
      </c>
      <c r="E1516" t="s">
        <v>100</v>
      </c>
      <c r="F1516" s="0">
        <v>3</v>
      </c>
      <c r="G1516" s="0">
        <v>189.01933288574219</v>
      </c>
      <c r="H1516" s="0">
        <v>183.06788635253906</v>
      </c>
      <c r="I1516" s="0">
        <v>5.951444149017334</v>
      </c>
      <c r="J1516" s="0">
        <v>0.031485900282859802</v>
      </c>
      <c r="K1516" s="0">
        <v>3.3962235450744629</v>
      </c>
      <c r="L1516" s="0">
        <v>4.9058685302734375</v>
      </c>
      <c r="M1516" s="0">
        <v>5.951444149017334</v>
      </c>
      <c r="N1516" s="0">
        <v>6.9970197677612305</v>
      </c>
      <c r="O1516" s="0">
        <v>8.5066642761230469</v>
      </c>
      <c r="P1516" s="0">
        <v>2.6718540191650391</v>
      </c>
      <c r="Q1516" s="0">
        <v>9.2310342788696289</v>
      </c>
      <c r="R1516" s="0">
        <v>363</v>
      </c>
      <c r="S1516" s="0">
        <v>3.9754343032836914</v>
      </c>
      <c r="T1516" s="0">
        <v>1.9938491582870483</v>
      </c>
      <c r="U1516" s="0">
        <v>56.519699096679688</v>
      </c>
      <c r="V1516" s="0">
        <v>64</v>
      </c>
      <c r="W1516" s="0">
        <v>54.415977478027344</v>
      </c>
      <c r="X1516">
        <f t="shared" si="69"/>
        <v>68.614017837524415</v>
      </c>
      <c r="Y1516">
        <f t="shared" si="70"/>
        <v>66.453642745971678</v>
      </c>
      <c r="Z1516">
        <f t="shared" si="71"/>
        <v>2.1603742260932921</v>
      </c>
    </row>
    <row r="1517">
      <c r="A1517" t="s">
        <v>89</v>
      </c>
      <c r="B1517" t="s">
        <v>90</v>
      </c>
      <c r="C1517" t="s">
        <v>93</v>
      </c>
      <c r="D1517" t="s">
        <v>37</v>
      </c>
      <c r="E1517" t="s">
        <v>100</v>
      </c>
      <c r="F1517" s="0">
        <v>4</v>
      </c>
      <c r="G1517" s="0">
        <v>189.476318359375</v>
      </c>
      <c r="H1517" s="0">
        <v>182.19168090820313</v>
      </c>
      <c r="I1517" s="0">
        <v>7.284644603729248</v>
      </c>
      <c r="J1517" s="0">
        <v>0.038446199148893356</v>
      </c>
      <c r="K1517" s="0">
        <v>4.7630372047424316</v>
      </c>
      <c r="L1517" s="0">
        <v>6.2528233528137207</v>
      </c>
      <c r="M1517" s="0">
        <v>7.284644603729248</v>
      </c>
      <c r="N1517" s="0">
        <v>8.3164663314819336</v>
      </c>
      <c r="O1517" s="0">
        <v>9.8062515258789063</v>
      </c>
      <c r="P1517" s="0">
        <v>4.0481967926025391</v>
      </c>
      <c r="Q1517" s="0">
        <v>10.521092414855957</v>
      </c>
      <c r="R1517" s="0">
        <v>363</v>
      </c>
      <c r="S1517" s="0">
        <v>3.8715310096740723</v>
      </c>
      <c r="T1517" s="0">
        <v>1.9676206111907959</v>
      </c>
      <c r="U1517" s="0">
        <v>56.519699096679688</v>
      </c>
      <c r="V1517" s="0">
        <v>64</v>
      </c>
      <c r="W1517" s="0">
        <v>54.911846160888672</v>
      </c>
      <c r="X1517">
        <f t="shared" si="69"/>
        <v>68.779903564453122</v>
      </c>
      <c r="Y1517">
        <f t="shared" si="70"/>
        <v>66.135580169677738</v>
      </c>
      <c r="Z1517">
        <f t="shared" si="71"/>
        <v>2.6443259911537171</v>
      </c>
    </row>
    <row r="1518">
      <c r="A1518" t="s">
        <v>89</v>
      </c>
      <c r="B1518" t="s">
        <v>90</v>
      </c>
      <c r="C1518" t="s">
        <v>93</v>
      </c>
      <c r="D1518" t="s">
        <v>37</v>
      </c>
      <c r="E1518" t="s">
        <v>100</v>
      </c>
      <c r="F1518" s="0">
        <v>5</v>
      </c>
      <c r="G1518" s="0">
        <v>196.44651794433594</v>
      </c>
      <c r="H1518" s="0">
        <v>190.4542236328125</v>
      </c>
      <c r="I1518" s="0">
        <v>5.992302417755127</v>
      </c>
      <c r="J1518" s="0">
        <v>0.030503479763865471</v>
      </c>
      <c r="K1518" s="0">
        <v>3.5379035472869873</v>
      </c>
      <c r="L1518" s="0">
        <v>4.9879822731018066</v>
      </c>
      <c r="M1518" s="0">
        <v>5.992302417755127</v>
      </c>
      <c r="N1518" s="0">
        <v>6.9966225624084473</v>
      </c>
      <c r="O1518" s="0">
        <v>8.4467010498046875</v>
      </c>
      <c r="P1518" s="0">
        <v>2.8421154022216797</v>
      </c>
      <c r="Q1518" s="0">
        <v>9.1424894332885742</v>
      </c>
      <c r="R1518" s="0">
        <v>363</v>
      </c>
      <c r="S1518" s="0">
        <v>3.6679058074951172</v>
      </c>
      <c r="T1518" s="0">
        <v>1.9151777029037476</v>
      </c>
      <c r="U1518" s="0">
        <v>56.519699096679688</v>
      </c>
      <c r="V1518" s="0">
        <v>64</v>
      </c>
      <c r="W1518" s="0">
        <v>55.071624755859375</v>
      </c>
      <c r="X1518">
        <f t="shared" si="69"/>
        <v>71.310086013793949</v>
      </c>
      <c r="Y1518">
        <f t="shared" si="70"/>
        <v>69.134883178710936</v>
      </c>
      <c r="Z1518">
        <f t="shared" si="71"/>
        <v>2.175205777645111</v>
      </c>
    </row>
    <row r="1519">
      <c r="A1519" t="s">
        <v>89</v>
      </c>
      <c r="B1519" t="s">
        <v>90</v>
      </c>
      <c r="C1519" t="s">
        <v>93</v>
      </c>
      <c r="D1519" t="s">
        <v>37</v>
      </c>
      <c r="E1519" t="s">
        <v>100</v>
      </c>
      <c r="F1519" s="0">
        <v>6</v>
      </c>
      <c r="G1519" s="0">
        <v>212.63642883300781</v>
      </c>
      <c r="H1519" s="0">
        <v>208.52621459960937</v>
      </c>
      <c r="I1519" s="0">
        <v>4.1102213859558105</v>
      </c>
      <c r="J1519" s="0">
        <v>0.01932980865240097</v>
      </c>
      <c r="K1519" s="0">
        <v>1.4834302663803101</v>
      </c>
      <c r="L1519" s="0">
        <v>3.0353598594665527</v>
      </c>
      <c r="M1519" s="0">
        <v>4.1102213859558105</v>
      </c>
      <c r="N1519" s="0">
        <v>5.1850829124450684</v>
      </c>
      <c r="O1519" s="0">
        <v>6.7370123863220215</v>
      </c>
      <c r="P1519" s="0">
        <v>0.73877155780792236</v>
      </c>
      <c r="Q1519" s="0">
        <v>7.4816713333129883</v>
      </c>
      <c r="R1519" s="0">
        <v>363</v>
      </c>
      <c r="S1519" s="0">
        <v>4.2012538909912109</v>
      </c>
      <c r="T1519" s="0">
        <v>2.0496959686279297</v>
      </c>
      <c r="U1519" s="0">
        <v>56.519699096679688</v>
      </c>
      <c r="V1519" s="0">
        <v>64</v>
      </c>
      <c r="W1519" s="0">
        <v>55.644626617431641</v>
      </c>
      <c r="X1519">
        <f t="shared" si="69"/>
        <v>77.187023666381833</v>
      </c>
      <c r="Y1519">
        <f t="shared" si="70"/>
        <v>75.695015899658202</v>
      </c>
      <c r="Z1519">
        <f t="shared" si="71"/>
        <v>1.4920103631019592</v>
      </c>
    </row>
    <row r="1520">
      <c r="A1520" t="s">
        <v>89</v>
      </c>
      <c r="B1520" t="s">
        <v>90</v>
      </c>
      <c r="C1520" t="s">
        <v>93</v>
      </c>
      <c r="D1520" t="s">
        <v>37</v>
      </c>
      <c r="E1520" t="s">
        <v>100</v>
      </c>
      <c r="F1520" s="0">
        <v>7</v>
      </c>
      <c r="G1520" s="0">
        <v>232.88731384277344</v>
      </c>
      <c r="H1520" s="0">
        <v>230.875244140625</v>
      </c>
      <c r="I1520" s="0">
        <v>2.0120730400085449</v>
      </c>
      <c r="J1520" s="0">
        <v>0.0086396848782896996</v>
      </c>
      <c r="K1520" s="0">
        <v>-0.73788231611251831</v>
      </c>
      <c r="L1520" s="0">
        <v>0.88681358098983765</v>
      </c>
      <c r="M1520" s="0">
        <v>2.0120730400085449</v>
      </c>
      <c r="N1520" s="0">
        <v>3.1373324394226074</v>
      </c>
      <c r="O1520" s="0">
        <v>4.7620282173156738</v>
      </c>
      <c r="P1520" s="0">
        <v>-1.5174564123153687</v>
      </c>
      <c r="Q1520" s="0">
        <v>5.541602611541748</v>
      </c>
      <c r="R1520" s="0">
        <v>363</v>
      </c>
      <c r="S1520" s="0">
        <v>4.6044645309448242</v>
      </c>
      <c r="T1520" s="0">
        <v>2.1458015441894531</v>
      </c>
      <c r="U1520" s="0">
        <v>56.519699096679688</v>
      </c>
      <c r="V1520" s="0">
        <v>64</v>
      </c>
      <c r="W1520" s="0">
        <v>54.677684783935547</v>
      </c>
      <c r="X1520">
        <f t="shared" si="69"/>
        <v>84.538094924926753</v>
      </c>
      <c r="Y1520">
        <f t="shared" si="70"/>
        <v>83.80771362304688</v>
      </c>
      <c r="Z1520">
        <f t="shared" si="71"/>
        <v>0.7303825135231018</v>
      </c>
    </row>
    <row r="1521">
      <c r="A1521" t="s">
        <v>89</v>
      </c>
      <c r="B1521" t="s">
        <v>90</v>
      </c>
      <c r="C1521" t="s">
        <v>93</v>
      </c>
      <c r="D1521" t="s">
        <v>37</v>
      </c>
      <c r="E1521" t="s">
        <v>100</v>
      </c>
      <c r="F1521" s="0">
        <v>8</v>
      </c>
      <c r="G1521" s="0">
        <v>241.3973388671875</v>
      </c>
      <c r="H1521" s="0">
        <v>240.05892944335938</v>
      </c>
      <c r="I1521" s="0">
        <v>1.3384143114089966</v>
      </c>
      <c r="J1521" s="0">
        <v>0.0055444450117647648</v>
      </c>
      <c r="K1521" s="0">
        <v>-1.8658175468444824</v>
      </c>
      <c r="L1521" s="0">
        <v>0.027268623933196068</v>
      </c>
      <c r="M1521" s="0">
        <v>1.3384143114089966</v>
      </c>
      <c r="N1521" s="0">
        <v>2.6495599746704102</v>
      </c>
      <c r="O1521" s="0">
        <v>4.5426459312438965</v>
      </c>
      <c r="P1521" s="0">
        <v>-2.7741727828979492</v>
      </c>
      <c r="Q1521" s="0">
        <v>5.4510011672973633</v>
      </c>
      <c r="R1521" s="0">
        <v>363</v>
      </c>
      <c r="S1521" s="0">
        <v>6.2513766288757324</v>
      </c>
      <c r="T1521" s="0">
        <v>2.5002753734588623</v>
      </c>
      <c r="U1521" s="0">
        <v>56.519699096679688</v>
      </c>
      <c r="V1521" s="0">
        <v>64</v>
      </c>
      <c r="W1521" s="0">
        <v>55.892562866210938</v>
      </c>
      <c r="X1521">
        <f t="shared" si="69"/>
        <v>87.62723400878906</v>
      </c>
      <c r="Y1521">
        <f t="shared" si="70"/>
        <v>87.14139138793945</v>
      </c>
      <c r="Z1521">
        <f t="shared" si="71"/>
        <v>0.48584439504146576</v>
      </c>
    </row>
    <row r="1522">
      <c r="A1522" t="s">
        <v>89</v>
      </c>
      <c r="B1522" t="s">
        <v>90</v>
      </c>
      <c r="C1522" t="s">
        <v>93</v>
      </c>
      <c r="D1522" t="s">
        <v>37</v>
      </c>
      <c r="E1522" t="s">
        <v>100</v>
      </c>
      <c r="F1522" s="0">
        <v>9</v>
      </c>
      <c r="G1522" s="0">
        <v>249.36764526367188</v>
      </c>
      <c r="H1522" s="0">
        <v>246.79489135742187</v>
      </c>
      <c r="I1522" s="0">
        <v>2.5727360248565674</v>
      </c>
      <c r="J1522" s="0">
        <v>0.010317040607333183</v>
      </c>
      <c r="K1522" s="0">
        <v>-0.92100036144256592</v>
      </c>
      <c r="L1522" s="0">
        <v>1.14312744140625</v>
      </c>
      <c r="M1522" s="0">
        <v>2.5727360248565674</v>
      </c>
      <c r="N1522" s="0">
        <v>4.0023446083068848</v>
      </c>
      <c r="O1522" s="0">
        <v>6.0664725303649902</v>
      </c>
      <c r="P1522" s="0">
        <v>-1.9114260673522949</v>
      </c>
      <c r="Q1522" s="0">
        <v>7.0568981170654297</v>
      </c>
      <c r="R1522" s="0">
        <v>363</v>
      </c>
      <c r="S1522" s="0">
        <v>7.4320406913757324</v>
      </c>
      <c r="T1522" s="0">
        <v>2.7261769771575928</v>
      </c>
      <c r="U1522" s="0">
        <v>56.519699096679688</v>
      </c>
      <c r="V1522" s="0">
        <v>64</v>
      </c>
      <c r="W1522" s="0">
        <v>57.881542205810547</v>
      </c>
      <c r="X1522">
        <f t="shared" si="69"/>
        <v>90.520455230712884</v>
      </c>
      <c r="Y1522">
        <f t="shared" si="70"/>
        <v>89.586545562744135</v>
      </c>
      <c r="Z1522">
        <f t="shared" si="71"/>
        <v>0.93390317702293391</v>
      </c>
    </row>
    <row r="1523">
      <c r="A1523" t="s">
        <v>89</v>
      </c>
      <c r="B1523" t="s">
        <v>90</v>
      </c>
      <c r="C1523" t="s">
        <v>93</v>
      </c>
      <c r="D1523" t="s">
        <v>37</v>
      </c>
      <c r="E1523" t="s">
        <v>100</v>
      </c>
      <c r="F1523" s="0">
        <v>10</v>
      </c>
      <c r="G1523" s="0">
        <v>253.94920349121094</v>
      </c>
      <c r="H1523" s="0">
        <v>251.81895446777344</v>
      </c>
      <c r="I1523" s="0">
        <v>2.1302468776702881</v>
      </c>
      <c r="J1523" s="0">
        <v>0.0083884764462709427</v>
      </c>
      <c r="K1523" s="0">
        <v>-1.2783995866775513</v>
      </c>
      <c r="L1523" s="0">
        <v>0.73545634746551514</v>
      </c>
      <c r="M1523" s="0">
        <v>2.1302468776702881</v>
      </c>
      <c r="N1523" s="0">
        <v>3.5250372886657715</v>
      </c>
      <c r="O1523" s="0">
        <v>5.5388932228088379</v>
      </c>
      <c r="P1523" s="0">
        <v>-2.2447035312652588</v>
      </c>
      <c r="Q1523" s="0">
        <v>6.5051970481872559</v>
      </c>
      <c r="R1523" s="0">
        <v>363</v>
      </c>
      <c r="S1523" s="0">
        <v>7.074434757232666</v>
      </c>
      <c r="T1523" s="0">
        <v>2.6597809791564941</v>
      </c>
      <c r="U1523" s="0">
        <v>56.519699096679688</v>
      </c>
      <c r="V1523" s="0">
        <v>64</v>
      </c>
      <c r="W1523" s="0">
        <v>59.256198883056641</v>
      </c>
      <c r="X1523">
        <f t="shared" si="69"/>
        <v>92.183560867309566</v>
      </c>
      <c r="Y1523">
        <f t="shared" si="70"/>
        <v>91.410280471801755</v>
      </c>
      <c r="Z1523">
        <f t="shared" si="71"/>
        <v>0.77327961659431454</v>
      </c>
    </row>
    <row r="1524">
      <c r="A1524" t="s">
        <v>89</v>
      </c>
      <c r="B1524" t="s">
        <v>90</v>
      </c>
      <c r="C1524" t="s">
        <v>93</v>
      </c>
      <c r="D1524" t="s">
        <v>37</v>
      </c>
      <c r="E1524" t="s">
        <v>100</v>
      </c>
      <c r="F1524" s="0">
        <v>11</v>
      </c>
      <c r="G1524" s="0">
        <v>254.04634094238281</v>
      </c>
      <c r="H1524" s="0">
        <v>255.87672424316406</v>
      </c>
      <c r="I1524" s="0">
        <v>-1.8303865194320679</v>
      </c>
      <c r="J1524" s="0">
        <v>-0.0072049316950142384</v>
      </c>
      <c r="K1524" s="0">
        <v>-5.207831859588623</v>
      </c>
      <c r="L1524" s="0">
        <v>-3.2124097347259521</v>
      </c>
      <c r="M1524" s="0">
        <v>-1.8303865194320679</v>
      </c>
      <c r="N1524" s="0">
        <v>-0.44836324453353882</v>
      </c>
      <c r="O1524" s="0">
        <v>1.5470588207244873</v>
      </c>
      <c r="P1524" s="0">
        <v>-6.1652908325195313</v>
      </c>
      <c r="Q1524" s="0">
        <v>2.5045177936553955</v>
      </c>
      <c r="R1524" s="0">
        <v>363</v>
      </c>
      <c r="S1524" s="0">
        <v>6.9455161094665527</v>
      </c>
      <c r="T1524" s="0">
        <v>2.635434627532959</v>
      </c>
      <c r="U1524" s="0">
        <v>56.519699096679688</v>
      </c>
      <c r="V1524" s="0">
        <v>64</v>
      </c>
      <c r="W1524" s="0">
        <v>60.553718566894531</v>
      </c>
      <c r="X1524">
        <f t="shared" si="69"/>
        <v>92.218821762084957</v>
      </c>
      <c r="Y1524">
        <f t="shared" si="70"/>
        <v>92.88325090026855</v>
      </c>
      <c r="Z1524">
        <f t="shared" si="71"/>
        <v>-0.66443030655384061</v>
      </c>
    </row>
    <row r="1525">
      <c r="A1525" t="s">
        <v>89</v>
      </c>
      <c r="B1525" t="s">
        <v>90</v>
      </c>
      <c r="C1525" t="s">
        <v>93</v>
      </c>
      <c r="D1525" t="s">
        <v>37</v>
      </c>
      <c r="E1525" t="s">
        <v>100</v>
      </c>
      <c r="F1525" s="0">
        <v>12</v>
      </c>
      <c r="G1525" s="0">
        <v>257.90829467773437</v>
      </c>
      <c r="H1525" s="0">
        <v>254.24961853027344</v>
      </c>
      <c r="I1525" s="0">
        <v>3.6586790084838867</v>
      </c>
      <c r="J1525" s="0">
        <v>0.014185968786478043</v>
      </c>
      <c r="K1525" s="0">
        <v>-0.40051430463790894</v>
      </c>
      <c r="L1525" s="0">
        <v>1.997689962387085</v>
      </c>
      <c r="M1525" s="0">
        <v>3.6586790084838867</v>
      </c>
      <c r="N1525" s="0">
        <v>5.3196678161621094</v>
      </c>
      <c r="O1525" s="0">
        <v>7.717872142791748</v>
      </c>
      <c r="P1525" s="0">
        <v>-1.5512392520904541</v>
      </c>
      <c r="Q1525" s="0">
        <v>8.8685970306396484</v>
      </c>
      <c r="R1525" s="0">
        <v>363</v>
      </c>
      <c r="S1525" s="0">
        <v>10.03245735168457</v>
      </c>
      <c r="T1525" s="0">
        <v>3.167405366897583</v>
      </c>
      <c r="U1525" s="0">
        <v>56.519699096679688</v>
      </c>
      <c r="V1525" s="0">
        <v>64</v>
      </c>
      <c r="W1525" s="0">
        <v>61.696968078613281</v>
      </c>
      <c r="X1525">
        <f t="shared" si="69"/>
        <v>93.620710968017576</v>
      </c>
      <c r="Y1525">
        <f t="shared" si="70"/>
        <v>92.292611526489253</v>
      </c>
      <c r="Z1525">
        <f t="shared" si="71"/>
        <v>1.328100480079651</v>
      </c>
    </row>
    <row r="1526">
      <c r="A1526" t="s">
        <v>89</v>
      </c>
      <c r="B1526" t="s">
        <v>90</v>
      </c>
      <c r="C1526" t="s">
        <v>93</v>
      </c>
      <c r="D1526" t="s">
        <v>37</v>
      </c>
      <c r="E1526" t="s">
        <v>100</v>
      </c>
      <c r="F1526" s="0">
        <v>13</v>
      </c>
      <c r="G1526" s="0">
        <v>258.63125610351562</v>
      </c>
      <c r="H1526" s="0">
        <v>252.26190185546875</v>
      </c>
      <c r="I1526" s="0">
        <v>6.3693351745605469</v>
      </c>
      <c r="J1526" s="0">
        <v>0.024627089500427246</v>
      </c>
      <c r="K1526" s="0">
        <v>2.1669151782989502</v>
      </c>
      <c r="L1526" s="0">
        <v>4.6497387886047363</v>
      </c>
      <c r="M1526" s="0">
        <v>6.3693351745605469</v>
      </c>
      <c r="N1526" s="0">
        <v>8.0889310836791992</v>
      </c>
      <c r="O1526" s="0">
        <v>10.571755409240723</v>
      </c>
      <c r="P1526" s="0">
        <v>0.97558748722076416</v>
      </c>
      <c r="Q1526" s="0">
        <v>11.763082504272461</v>
      </c>
      <c r="R1526" s="0">
        <v>363</v>
      </c>
      <c r="S1526" s="0">
        <v>10.752927780151367</v>
      </c>
      <c r="T1526" s="0">
        <v>3.2791657447814941</v>
      </c>
      <c r="U1526" s="0">
        <v>56.519699096679688</v>
      </c>
      <c r="V1526" s="0">
        <v>64</v>
      </c>
      <c r="W1526" s="0">
        <v>62.355373382568359</v>
      </c>
      <c r="X1526">
        <f t="shared" si="69"/>
        <v>93.883145965576176</v>
      </c>
      <c r="Y1526">
        <f t="shared" si="70"/>
        <v>91.57107037353515</v>
      </c>
      <c r="Z1526">
        <f t="shared" si="71"/>
        <v>2.3120686683654785</v>
      </c>
    </row>
    <row r="1527">
      <c r="A1527" t="s">
        <v>89</v>
      </c>
      <c r="B1527" t="s">
        <v>90</v>
      </c>
      <c r="C1527" t="s">
        <v>93</v>
      </c>
      <c r="D1527" t="s">
        <v>37</v>
      </c>
      <c r="E1527" t="s">
        <v>100</v>
      </c>
      <c r="F1527" s="0">
        <v>14</v>
      </c>
      <c r="G1527" s="0">
        <v>258.37704467773437</v>
      </c>
      <c r="H1527" s="0">
        <v>252.16839599609375</v>
      </c>
      <c r="I1527" s="0">
        <v>6.2086648941040039</v>
      </c>
      <c r="J1527" s="0">
        <v>0.024029474705457687</v>
      </c>
      <c r="K1527" s="0">
        <v>1.9431194067001343</v>
      </c>
      <c r="L1527" s="0">
        <v>4.4632382392883301</v>
      </c>
      <c r="M1527" s="0">
        <v>6.2086648941040039</v>
      </c>
      <c r="N1527" s="0">
        <v>7.9540915489196777</v>
      </c>
      <c r="O1527" s="0">
        <v>10.474210739135742</v>
      </c>
      <c r="P1527" s="0">
        <v>0.73389661312103271</v>
      </c>
      <c r="Q1527" s="0">
        <v>11.683433532714844</v>
      </c>
      <c r="R1527" s="0">
        <v>363</v>
      </c>
      <c r="S1527" s="0">
        <v>11.078397750854492</v>
      </c>
      <c r="T1527" s="0">
        <v>3.3284227848052979</v>
      </c>
      <c r="U1527" s="0">
        <v>56.519699096679688</v>
      </c>
      <c r="V1527" s="0">
        <v>64</v>
      </c>
      <c r="W1527" s="0">
        <v>62.264461517333984</v>
      </c>
      <c r="X1527">
        <f t="shared" si="69"/>
        <v>93.790867218017581</v>
      </c>
      <c r="Y1527">
        <f t="shared" si="70"/>
        <v>91.53712774658203</v>
      </c>
      <c r="Z1527">
        <f t="shared" si="71"/>
        <v>2.2537453565597536</v>
      </c>
    </row>
    <row r="1528">
      <c r="A1528" t="s">
        <v>89</v>
      </c>
      <c r="B1528" t="s">
        <v>90</v>
      </c>
      <c r="C1528" t="s">
        <v>93</v>
      </c>
      <c r="D1528" t="s">
        <v>37</v>
      </c>
      <c r="E1528" t="s">
        <v>100</v>
      </c>
      <c r="F1528" s="0">
        <v>15</v>
      </c>
      <c r="G1528" s="0">
        <v>256.16714477539062</v>
      </c>
      <c r="H1528" s="0">
        <v>251.93635559082031</v>
      </c>
      <c r="I1528" s="0">
        <v>4.2307877540588379</v>
      </c>
      <c r="J1528" s="0">
        <v>0.016515731811523438</v>
      </c>
      <c r="K1528" s="0">
        <v>-0.013320895843207836</v>
      </c>
      <c r="L1528" s="0">
        <v>2.4941329956054687</v>
      </c>
      <c r="M1528" s="0">
        <v>4.2307877540588379</v>
      </c>
      <c r="N1528" s="0">
        <v>5.967442512512207</v>
      </c>
      <c r="O1528" s="0">
        <v>8.4748964309692383</v>
      </c>
      <c r="P1528" s="0">
        <v>-1.2164667844772339</v>
      </c>
      <c r="Q1528" s="0">
        <v>9.6780424118041992</v>
      </c>
      <c r="R1528" s="0">
        <v>363</v>
      </c>
      <c r="S1528" s="0">
        <v>10.967327117919922</v>
      </c>
      <c r="T1528" s="0">
        <v>3.3116955757141113</v>
      </c>
      <c r="U1528" s="0">
        <v>56.519699096679688</v>
      </c>
      <c r="V1528" s="0">
        <v>64</v>
      </c>
      <c r="W1528" s="0">
        <v>62.030303955078125</v>
      </c>
      <c r="X1528">
        <f t="shared" si="69"/>
        <v>92.988673553466796</v>
      </c>
      <c r="Y1528">
        <f t="shared" si="70"/>
        <v>91.452897079467775</v>
      </c>
      <c r="Z1528">
        <f t="shared" si="71"/>
        <v>1.5357759547233583</v>
      </c>
    </row>
    <row r="1529">
      <c r="A1529" t="s">
        <v>89</v>
      </c>
      <c r="B1529" t="s">
        <v>90</v>
      </c>
      <c r="C1529" t="s">
        <v>93</v>
      </c>
      <c r="D1529" t="s">
        <v>37</v>
      </c>
      <c r="E1529" t="s">
        <v>100</v>
      </c>
      <c r="F1529" s="0">
        <v>16</v>
      </c>
      <c r="G1529" s="0">
        <v>251.60638427734375</v>
      </c>
      <c r="H1529" s="0">
        <v>247.10920715332031</v>
      </c>
      <c r="I1529" s="0">
        <v>4.4971904754638672</v>
      </c>
      <c r="J1529" s="0">
        <v>0.017873913049697876</v>
      </c>
      <c r="K1529" s="0">
        <v>0.28020542860031128</v>
      </c>
      <c r="L1529" s="0">
        <v>2.7716343402862549</v>
      </c>
      <c r="M1529" s="0">
        <v>4.4971904754638672</v>
      </c>
      <c r="N1529" s="0">
        <v>6.2227463722229004</v>
      </c>
      <c r="O1529" s="0">
        <v>8.7141752243041992</v>
      </c>
      <c r="P1529" s="0">
        <v>-0.91525125503540039</v>
      </c>
      <c r="Q1529" s="0">
        <v>9.9096317291259766</v>
      </c>
      <c r="R1529" s="0">
        <v>363</v>
      </c>
      <c r="S1529" s="0">
        <v>10.827593803405762</v>
      </c>
      <c r="T1529" s="0">
        <v>3.2905309200286865</v>
      </c>
      <c r="U1529" s="0">
        <v>56.519699096679688</v>
      </c>
      <c r="V1529" s="0">
        <v>64</v>
      </c>
      <c r="W1529" s="0">
        <v>61.159778594970703</v>
      </c>
      <c r="X1529">
        <f t="shared" si="69"/>
        <v>91.333117492675783</v>
      </c>
      <c r="Y1529">
        <f t="shared" si="70"/>
        <v>89.700642196655267</v>
      </c>
      <c r="Z1529">
        <f t="shared" si="71"/>
        <v>1.6324801425933837</v>
      </c>
    </row>
    <row r="1530">
      <c r="A1530" t="s">
        <v>89</v>
      </c>
      <c r="B1530" t="s">
        <v>90</v>
      </c>
      <c r="C1530" t="s">
        <v>93</v>
      </c>
      <c r="D1530" t="s">
        <v>37</v>
      </c>
      <c r="E1530" t="s">
        <v>100</v>
      </c>
      <c r="F1530" s="0">
        <v>17</v>
      </c>
      <c r="G1530" s="0">
        <v>247.8017578125</v>
      </c>
      <c r="H1530" s="0">
        <v>240.35894775390625</v>
      </c>
      <c r="I1530" s="0">
        <v>7.4428234100341797</v>
      </c>
      <c r="J1530" s="0">
        <v>0.030035393312573433</v>
      </c>
      <c r="K1530" s="0">
        <v>3.4655411243438721</v>
      </c>
      <c r="L1530" s="0">
        <v>5.8153519630432129</v>
      </c>
      <c r="M1530" s="0">
        <v>7.4428234100341797</v>
      </c>
      <c r="N1530" s="0">
        <v>9.0702953338623047</v>
      </c>
      <c r="O1530" s="0">
        <v>11.420105934143066</v>
      </c>
      <c r="P1530" s="0">
        <v>2.3380367755889893</v>
      </c>
      <c r="Q1530" s="0">
        <v>12.547610282897949</v>
      </c>
      <c r="R1530" s="0">
        <v>363</v>
      </c>
      <c r="S1530" s="0">
        <v>9.6316499710083008</v>
      </c>
      <c r="T1530" s="0">
        <v>3.103489875793457</v>
      </c>
      <c r="U1530" s="0">
        <v>56.519699096679688</v>
      </c>
      <c r="V1530" s="0">
        <v>64</v>
      </c>
      <c r="W1530" s="0">
        <v>58.757575988769531</v>
      </c>
      <c r="X1530">
        <f t="shared" si="69"/>
        <v>89.952038085937502</v>
      </c>
      <c r="Y1530">
        <f t="shared" si="70"/>
        <v>87.250298034667964</v>
      </c>
      <c r="Z1530">
        <f t="shared" si="71"/>
        <v>2.7017448978424072</v>
      </c>
    </row>
    <row r="1531">
      <c r="A1531" t="s">
        <v>89</v>
      </c>
      <c r="B1531" t="s">
        <v>90</v>
      </c>
      <c r="C1531" t="s">
        <v>93</v>
      </c>
      <c r="D1531" t="s">
        <v>37</v>
      </c>
      <c r="E1531" t="s">
        <v>100</v>
      </c>
      <c r="F1531" s="0">
        <v>18</v>
      </c>
      <c r="G1531" s="0">
        <v>242.17359924316406</v>
      </c>
      <c r="H1531" s="0">
        <v>234.47981262207031</v>
      </c>
      <c r="I1531" s="0">
        <v>7.6937875747680664</v>
      </c>
      <c r="J1531" s="0">
        <v>0.03176971897482872</v>
      </c>
      <c r="K1531" s="0">
        <v>3.9224040508270264</v>
      </c>
      <c r="L1531" s="0">
        <v>6.1505680084228516</v>
      </c>
      <c r="M1531" s="0">
        <v>7.6937875747680664</v>
      </c>
      <c r="N1531" s="0">
        <v>9.2370071411132812</v>
      </c>
      <c r="O1531" s="0">
        <v>11.465170860290527</v>
      </c>
      <c r="P1531" s="0">
        <v>2.853269100189209</v>
      </c>
      <c r="Q1531" s="0">
        <v>12.534305572509766</v>
      </c>
      <c r="R1531" s="0">
        <v>363</v>
      </c>
      <c r="S1531" s="0">
        <v>8.6602258682250977</v>
      </c>
      <c r="T1531" s="0">
        <v>2.9428262710571289</v>
      </c>
      <c r="U1531" s="0">
        <v>56.519699096679688</v>
      </c>
      <c r="V1531" s="0">
        <v>64</v>
      </c>
      <c r="W1531" s="0">
        <v>57.049587249755859</v>
      </c>
      <c r="X1531">
        <f t="shared" si="69"/>
        <v>87.909016525268555</v>
      </c>
      <c r="Y1531">
        <f t="shared" si="70"/>
        <v>85.116171981811519</v>
      </c>
      <c r="Z1531">
        <f t="shared" si="71"/>
        <v>2.7928448896408082</v>
      </c>
    </row>
    <row r="1532">
      <c r="A1532" t="s">
        <v>89</v>
      </c>
      <c r="B1532" t="s">
        <v>90</v>
      </c>
      <c r="C1532" t="s">
        <v>93</v>
      </c>
      <c r="D1532" t="s">
        <v>37</v>
      </c>
      <c r="E1532" t="s">
        <v>100</v>
      </c>
      <c r="F1532" s="0">
        <v>19</v>
      </c>
      <c r="G1532" s="0">
        <v>230.49899291992187</v>
      </c>
      <c r="H1532" s="0">
        <v>222.82460021972656</v>
      </c>
      <c r="I1532" s="0">
        <v>7.6743884086608887</v>
      </c>
      <c r="J1532" s="0">
        <v>0.033294674009084702</v>
      </c>
      <c r="K1532" s="0">
        <v>4.2756366729736328</v>
      </c>
      <c r="L1532" s="0">
        <v>6.2836465835571289</v>
      </c>
      <c r="M1532" s="0">
        <v>7.6743884086608887</v>
      </c>
      <c r="N1532" s="0">
        <v>9.0651302337646484</v>
      </c>
      <c r="O1532" s="0">
        <v>11.073140144348145</v>
      </c>
      <c r="P1532" s="0">
        <v>3.3121378421783447</v>
      </c>
      <c r="Q1532" s="0">
        <v>12.036639213562012</v>
      </c>
      <c r="R1532" s="0">
        <v>363</v>
      </c>
      <c r="S1532" s="0">
        <v>7.0334229469299316</v>
      </c>
      <c r="T1532" s="0">
        <v>2.6520600318908691</v>
      </c>
      <c r="U1532" s="0">
        <v>56.519699096679688</v>
      </c>
      <c r="V1532" s="0">
        <v>64</v>
      </c>
      <c r="W1532" s="0">
        <v>55.853996276855469</v>
      </c>
      <c r="X1532">
        <f t="shared" si="69"/>
        <v>83.671134429931641</v>
      </c>
      <c r="Y1532">
        <f t="shared" si="70"/>
        <v>80.885329879760747</v>
      </c>
      <c r="Z1532">
        <f t="shared" si="71"/>
        <v>2.7858029923439025</v>
      </c>
    </row>
    <row r="1533">
      <c r="A1533" t="s">
        <v>89</v>
      </c>
      <c r="B1533" t="s">
        <v>90</v>
      </c>
      <c r="C1533" t="s">
        <v>93</v>
      </c>
      <c r="D1533" t="s">
        <v>37</v>
      </c>
      <c r="E1533" t="s">
        <v>100</v>
      </c>
      <c r="F1533" s="0">
        <v>20</v>
      </c>
      <c r="G1533" s="0">
        <v>221.78392028808594</v>
      </c>
      <c r="H1533" s="0">
        <v>214.87992858886719</v>
      </c>
      <c r="I1533" s="0">
        <v>6.903998851776123</v>
      </c>
      <c r="J1533" s="0">
        <v>0.031129393726587296</v>
      </c>
      <c r="K1533" s="0">
        <v>3.5555672645568848</v>
      </c>
      <c r="L1533" s="0">
        <v>5.5338478088378906</v>
      </c>
      <c r="M1533" s="0">
        <v>6.903998851776123</v>
      </c>
      <c r="N1533" s="0">
        <v>8.2741498947143555</v>
      </c>
      <c r="O1533" s="0">
        <v>10.25243091583252</v>
      </c>
      <c r="P1533" s="0">
        <v>2.6063332557678223</v>
      </c>
      <c r="Q1533" s="0">
        <v>11.201663970947266</v>
      </c>
      <c r="R1533" s="0">
        <v>363</v>
      </c>
      <c r="S1533" s="0">
        <v>6.8266983032226562</v>
      </c>
      <c r="T1533" s="0">
        <v>2.6127951145172119</v>
      </c>
      <c r="U1533" s="0">
        <v>56.519699096679688</v>
      </c>
      <c r="V1533" s="0">
        <v>64</v>
      </c>
      <c r="W1533" s="0">
        <v>54.980716705322266</v>
      </c>
      <c r="X1533">
        <f t="shared" si="69"/>
        <v>80.507563064575194</v>
      </c>
      <c r="Y1533">
        <f t="shared" si="70"/>
        <v>78.001414077758795</v>
      </c>
      <c r="Z1533">
        <f t="shared" si="71"/>
        <v>2.5061515831947325</v>
      </c>
    </row>
    <row r="1534">
      <c r="A1534" t="s">
        <v>89</v>
      </c>
      <c r="B1534" t="s">
        <v>90</v>
      </c>
      <c r="C1534" t="s">
        <v>93</v>
      </c>
      <c r="D1534" t="s">
        <v>37</v>
      </c>
      <c r="E1534" t="s">
        <v>100</v>
      </c>
      <c r="F1534" s="0">
        <v>21</v>
      </c>
      <c r="G1534" s="0">
        <v>215.92842102050781</v>
      </c>
      <c r="H1534" s="0">
        <v>209.93682861328125</v>
      </c>
      <c r="I1534" s="0">
        <v>5.9915914535522461</v>
      </c>
      <c r="J1534" s="0">
        <v>0.027748044580221176</v>
      </c>
      <c r="K1534" s="0">
        <v>2.6071219444274902</v>
      </c>
      <c r="L1534" s="0">
        <v>4.6066937446594238</v>
      </c>
      <c r="M1534" s="0">
        <v>5.9915914535522461</v>
      </c>
      <c r="N1534" s="0">
        <v>7.3764891624450684</v>
      </c>
      <c r="O1534" s="0">
        <v>9.3760614395141602</v>
      </c>
      <c r="P1534" s="0">
        <v>1.6476718187332153</v>
      </c>
      <c r="Q1534" s="0">
        <v>10.335511207580566</v>
      </c>
      <c r="R1534" s="0">
        <v>363</v>
      </c>
      <c r="S1534" s="0">
        <v>6.9744353294372559</v>
      </c>
      <c r="T1534" s="0">
        <v>2.6409156322479248</v>
      </c>
      <c r="U1534" s="0">
        <v>56.519699096679688</v>
      </c>
      <c r="V1534" s="0">
        <v>64</v>
      </c>
      <c r="W1534" s="0">
        <v>54.845729827880859</v>
      </c>
      <c r="X1534">
        <f t="shared" si="69"/>
        <v>78.382016830444343</v>
      </c>
      <c r="Y1534">
        <f t="shared" si="70"/>
        <v>76.207068786621093</v>
      </c>
      <c r="Z1534">
        <f t="shared" si="71"/>
        <v>2.1749476976394653</v>
      </c>
    </row>
    <row r="1535">
      <c r="A1535" t="s">
        <v>89</v>
      </c>
      <c r="B1535" t="s">
        <v>90</v>
      </c>
      <c r="C1535" t="s">
        <v>93</v>
      </c>
      <c r="D1535" t="s">
        <v>37</v>
      </c>
      <c r="E1535" t="s">
        <v>100</v>
      </c>
      <c r="F1535" s="0">
        <v>22</v>
      </c>
      <c r="G1535" s="0">
        <v>209.57496643066406</v>
      </c>
      <c r="H1535" s="0">
        <v>204.32716369628906</v>
      </c>
      <c r="I1535" s="0">
        <v>5.2478117942810059</v>
      </c>
      <c r="J1535" s="0">
        <v>0.025040261447429657</v>
      </c>
      <c r="K1535" s="0">
        <v>2.0976963043212891</v>
      </c>
      <c r="L1535" s="0">
        <v>3.9588100910186768</v>
      </c>
      <c r="M1535" s="0">
        <v>5.2478117942810059</v>
      </c>
      <c r="N1535" s="0">
        <v>6.5368132591247559</v>
      </c>
      <c r="O1535" s="0">
        <v>8.3979272842407227</v>
      </c>
      <c r="P1535" s="0">
        <v>1.204682469367981</v>
      </c>
      <c r="Q1535" s="0">
        <v>9.2909412384033203</v>
      </c>
      <c r="R1535" s="0">
        <v>363</v>
      </c>
      <c r="S1535" s="0">
        <v>6.0420007705688477</v>
      </c>
      <c r="T1535" s="0">
        <v>2.4580481052398682</v>
      </c>
      <c r="U1535" s="0">
        <v>56.519699096679688</v>
      </c>
      <c r="V1535" s="0">
        <v>64</v>
      </c>
      <c r="W1535" s="0">
        <v>54.4903564453125</v>
      </c>
      <c r="X1535">
        <f t="shared" si="69"/>
        <v>76.075712814331055</v>
      </c>
      <c r="Y1535">
        <f t="shared" si="70"/>
        <v>74.170760421752931</v>
      </c>
      <c r="Z1535">
        <f t="shared" si="71"/>
        <v>1.9049556813240052</v>
      </c>
    </row>
    <row r="1536">
      <c r="A1536" t="s">
        <v>89</v>
      </c>
      <c r="B1536" t="s">
        <v>90</v>
      </c>
      <c r="C1536" t="s">
        <v>93</v>
      </c>
      <c r="D1536" t="s">
        <v>37</v>
      </c>
      <c r="E1536" t="s">
        <v>100</v>
      </c>
      <c r="F1536" s="0">
        <v>23</v>
      </c>
      <c r="G1536" s="0">
        <v>201.84701538085937</v>
      </c>
      <c r="H1536" s="0">
        <v>196.65940856933594</v>
      </c>
      <c r="I1536" s="0">
        <v>5.1876125335693359</v>
      </c>
      <c r="J1536" s="0">
        <v>0.025700714439153671</v>
      </c>
      <c r="K1536" s="0">
        <v>2.1356875896453857</v>
      </c>
      <c r="L1536" s="0">
        <v>3.9387896060943604</v>
      </c>
      <c r="M1536" s="0">
        <v>5.1876125335693359</v>
      </c>
      <c r="N1536" s="0">
        <v>6.4364356994628906</v>
      </c>
      <c r="O1536" s="0">
        <v>8.239537239074707</v>
      </c>
      <c r="P1536" s="0">
        <v>1.2705092430114746</v>
      </c>
      <c r="Q1536" s="0">
        <v>9.1047153472900391</v>
      </c>
      <c r="R1536" s="0">
        <v>363</v>
      </c>
      <c r="S1536" s="0">
        <v>5.6712074279785156</v>
      </c>
      <c r="T1536" s="0">
        <v>2.3814296722412109</v>
      </c>
      <c r="U1536" s="0">
        <v>56.519699096679688</v>
      </c>
      <c r="V1536" s="0">
        <v>64</v>
      </c>
      <c r="W1536" s="0">
        <v>53.702480316162109</v>
      </c>
      <c r="X1536">
        <f t="shared" si="69"/>
        <v>73.270466583251959</v>
      </c>
      <c r="Y1536">
        <f t="shared" si="70"/>
        <v>71.38736531066894</v>
      </c>
      <c r="Z1536">
        <f t="shared" si="71"/>
        <v>1.8831033496856688</v>
      </c>
    </row>
    <row r="1537">
      <c r="A1537" t="s">
        <v>89</v>
      </c>
      <c r="B1537" t="s">
        <v>90</v>
      </c>
      <c r="C1537" t="s">
        <v>93</v>
      </c>
      <c r="D1537" t="s">
        <v>37</v>
      </c>
      <c r="E1537" t="s">
        <v>100</v>
      </c>
      <c r="F1537" s="0">
        <v>24</v>
      </c>
      <c r="G1537" s="0">
        <v>195.97998046875</v>
      </c>
      <c r="H1537" s="0">
        <v>189.79986572265625</v>
      </c>
      <c r="I1537" s="0">
        <v>6.180117130279541</v>
      </c>
      <c r="J1537" s="0">
        <v>0.031534429639577866</v>
      </c>
      <c r="K1537" s="0">
        <v>3.1848855018615723</v>
      </c>
      <c r="L1537" s="0">
        <v>4.9544925689697266</v>
      </c>
      <c r="M1537" s="0">
        <v>6.180117130279541</v>
      </c>
      <c r="N1537" s="0">
        <v>7.4057416915893555</v>
      </c>
      <c r="O1537" s="0">
        <v>9.1753482818603516</v>
      </c>
      <c r="P1537" s="0">
        <v>2.3357791900634766</v>
      </c>
      <c r="Q1537" s="0">
        <v>10.024455070495605</v>
      </c>
      <c r="R1537" s="0">
        <v>363</v>
      </c>
      <c r="S1537" s="0">
        <v>5.4624648094177246</v>
      </c>
      <c r="T1537" s="0">
        <v>2.3371915817260742</v>
      </c>
      <c r="U1537" s="0">
        <v>56.519699096679688</v>
      </c>
      <c r="V1537" s="0">
        <v>64</v>
      </c>
      <c r="W1537" s="0">
        <v>53.465564727783203</v>
      </c>
      <c r="X1537">
        <f t="shared" si="69"/>
        <v>71.140732910156245</v>
      </c>
      <c r="Y1537">
        <f t="shared" si="70"/>
        <v>68.897351257324217</v>
      </c>
      <c r="Z1537">
        <f t="shared" si="71"/>
        <v>2.2433825182914733</v>
      </c>
    </row>
    <row r="1538">
      <c r="A1538" t="s">
        <v>89</v>
      </c>
      <c r="B1538" t="s">
        <v>90</v>
      </c>
      <c r="C1538" t="s">
        <v>93</v>
      </c>
      <c r="D1538" t="s">
        <v>37</v>
      </c>
      <c r="E1538" t="s">
        <v>101</v>
      </c>
      <c r="F1538" s="0">
        <v>1</v>
      </c>
      <c r="G1538" s="0">
        <v>213.36119079589844</v>
      </c>
      <c r="H1538" s="0">
        <v>218.16632080078125</v>
      </c>
      <c r="I1538" s="0">
        <v>-4.805119514465332</v>
      </c>
      <c r="J1538" s="0">
        <v>-0.022521056234836578</v>
      </c>
      <c r="K1538" s="0">
        <v>-10.888154983520508</v>
      </c>
      <c r="L1538" s="0">
        <v>-7.294248104095459</v>
      </c>
      <c r="M1538" s="0">
        <v>-4.805119514465332</v>
      </c>
      <c r="N1538" s="0">
        <v>-2.315990686416626</v>
      </c>
      <c r="O1538" s="0">
        <v>1.2779159545898437</v>
      </c>
      <c r="P1538" s="0">
        <v>-12.612610816955566</v>
      </c>
      <c r="Q1538" s="0">
        <v>3.0023720264434814</v>
      </c>
      <c r="R1538" s="0">
        <v>363</v>
      </c>
      <c r="S1538" s="0">
        <v>22.53038215637207</v>
      </c>
      <c r="T1538" s="0">
        <v>4.7466177940368652</v>
      </c>
      <c r="U1538" s="0">
        <v>81.769859313964844</v>
      </c>
      <c r="V1538" s="0">
        <v>101.5</v>
      </c>
      <c r="W1538" s="0">
        <v>70.690010070800781</v>
      </c>
      <c r="X1538">
        <f t="shared" si="69"/>
        <v>77.450112258911133</v>
      </c>
      <c r="Y1538">
        <f t="shared" si="70"/>
        <v>79.194374450683597</v>
      </c>
      <c r="Z1538">
        <f t="shared" si="71"/>
        <v>-1.7442583837509156</v>
      </c>
    </row>
    <row r="1539">
      <c r="A1539" t="s">
        <v>89</v>
      </c>
      <c r="B1539" t="s">
        <v>90</v>
      </c>
      <c r="C1539" t="s">
        <v>93</v>
      </c>
      <c r="D1539" t="s">
        <v>37</v>
      </c>
      <c r="E1539" t="s">
        <v>101</v>
      </c>
      <c r="F1539" s="0">
        <v>2</v>
      </c>
      <c r="G1539" s="0">
        <v>208.03507995605469</v>
      </c>
      <c r="H1539" s="0">
        <v>211.34684753417969</v>
      </c>
      <c r="I1539" s="0">
        <v>-3.3117740154266357</v>
      </c>
      <c r="J1539" s="0">
        <v>-0.015919305384159088</v>
      </c>
      <c r="K1539" s="0">
        <v>-9.428980827331543</v>
      </c>
      <c r="L1539" s="0">
        <v>-5.8148856163024902</v>
      </c>
      <c r="M1539" s="0">
        <v>-3.3117740154266357</v>
      </c>
      <c r="N1539" s="0">
        <v>-0.80866247415542603</v>
      </c>
      <c r="O1539" s="0">
        <v>2.8054330348968506</v>
      </c>
      <c r="P1539" s="0">
        <v>-11.163124084472656</v>
      </c>
      <c r="Q1539" s="0">
        <v>4.5395760536193848</v>
      </c>
      <c r="R1539" s="0">
        <v>363</v>
      </c>
      <c r="S1539" s="0">
        <v>22.784221649169922</v>
      </c>
      <c r="T1539" s="0">
        <v>4.7732820510864258</v>
      </c>
      <c r="U1539" s="0">
        <v>81.769859313964844</v>
      </c>
      <c r="V1539" s="0">
        <v>101.5</v>
      </c>
      <c r="W1539" s="0">
        <v>69.330856323242188</v>
      </c>
      <c r="X1539">
        <f t="shared" ref="X1539:X1602" si="72">G1539*R1539/1000</f>
        <v>75.51673402404785</v>
      </c>
      <c r="Y1539">
        <f t="shared" ref="Y1539:Y1602" si="73">H1539*R1539/1000</f>
        <v>76.718905654907232</v>
      </c>
      <c r="Z1539">
        <f t="shared" ref="Z1539:Z1602" si="74">I1539*R1539/1000</f>
        <v>-1.2021739675998688</v>
      </c>
    </row>
    <row r="1540">
      <c r="A1540" t="s">
        <v>89</v>
      </c>
      <c r="B1540" t="s">
        <v>90</v>
      </c>
      <c r="C1540" t="s">
        <v>93</v>
      </c>
      <c r="D1540" t="s">
        <v>37</v>
      </c>
      <c r="E1540" t="s">
        <v>101</v>
      </c>
      <c r="F1540" s="0">
        <v>3</v>
      </c>
      <c r="G1540" s="0">
        <v>202.01298522949219</v>
      </c>
      <c r="H1540" s="0">
        <v>207.64744567871094</v>
      </c>
      <c r="I1540" s="0">
        <v>-5.6344566345214844</v>
      </c>
      <c r="J1540" s="0">
        <v>-0.027891555801033974</v>
      </c>
      <c r="K1540" s="0">
        <v>-11.834818840026855</v>
      </c>
      <c r="L1540" s="0">
        <v>-8.1715946197509766</v>
      </c>
      <c r="M1540" s="0">
        <v>-5.6344566345214844</v>
      </c>
      <c r="N1540" s="0">
        <v>-3.0973184108734131</v>
      </c>
      <c r="O1540" s="0">
        <v>0.56590592861175537</v>
      </c>
      <c r="P1540" s="0">
        <v>-13.592535972595215</v>
      </c>
      <c r="Q1540" s="0">
        <v>2.323622465133667</v>
      </c>
      <c r="R1540" s="0">
        <v>363</v>
      </c>
      <c r="S1540" s="0">
        <v>23.407876968383789</v>
      </c>
      <c r="T1540" s="0">
        <v>4.8381686210632324</v>
      </c>
      <c r="U1540" s="0">
        <v>81.769859313964844</v>
      </c>
      <c r="V1540" s="0">
        <v>101.5</v>
      </c>
      <c r="W1540" s="0">
        <v>68.739776611328125</v>
      </c>
      <c r="X1540">
        <f t="shared" si="72"/>
        <v>73.330713638305667</v>
      </c>
      <c r="Y1540">
        <f t="shared" si="73"/>
        <v>75.376022781372072</v>
      </c>
      <c r="Z1540">
        <f t="shared" si="74"/>
        <v>-2.0453077583312989</v>
      </c>
    </row>
    <row r="1541">
      <c r="A1541" t="s">
        <v>89</v>
      </c>
      <c r="B1541" t="s">
        <v>90</v>
      </c>
      <c r="C1541" t="s">
        <v>93</v>
      </c>
      <c r="D1541" t="s">
        <v>37</v>
      </c>
      <c r="E1541" t="s">
        <v>101</v>
      </c>
      <c r="F1541" s="0">
        <v>4</v>
      </c>
      <c r="G1541" s="0">
        <v>200.79945373535156</v>
      </c>
      <c r="H1541" s="0">
        <v>204.86860656738281</v>
      </c>
      <c r="I1541" s="0">
        <v>-4.0691537857055664</v>
      </c>
      <c r="J1541" s="0">
        <v>-0.020264765247702599</v>
      </c>
      <c r="K1541" s="0">
        <v>-10.146542549133301</v>
      </c>
      <c r="L1541" s="0">
        <v>-6.555971622467041</v>
      </c>
      <c r="M1541" s="0">
        <v>-4.0691537857055664</v>
      </c>
      <c r="N1541" s="0">
        <v>-1.5823357105255127</v>
      </c>
      <c r="O1541" s="0">
        <v>2.0082345008850098</v>
      </c>
      <c r="P1541" s="0">
        <v>-11.869397163391113</v>
      </c>
      <c r="Q1541" s="0">
        <v>3.7310898303985596</v>
      </c>
      <c r="R1541" s="0">
        <v>363</v>
      </c>
      <c r="S1541" s="0">
        <v>22.488569259643555</v>
      </c>
      <c r="T1541" s="0">
        <v>4.7422113418579102</v>
      </c>
      <c r="U1541" s="0">
        <v>81.769859313964844</v>
      </c>
      <c r="V1541" s="0">
        <v>101.5</v>
      </c>
      <c r="W1541" s="0">
        <v>67.319618225097656</v>
      </c>
      <c r="X1541">
        <f t="shared" si="72"/>
        <v>72.890201705932611</v>
      </c>
      <c r="Y1541">
        <f t="shared" si="73"/>
        <v>74.367304183959959</v>
      </c>
      <c r="Z1541">
        <f t="shared" si="74"/>
        <v>-1.4771028242111206</v>
      </c>
    </row>
    <row r="1542">
      <c r="A1542" t="s">
        <v>89</v>
      </c>
      <c r="B1542" t="s">
        <v>90</v>
      </c>
      <c r="C1542" t="s">
        <v>93</v>
      </c>
      <c r="D1542" t="s">
        <v>37</v>
      </c>
      <c r="E1542" t="s">
        <v>101</v>
      </c>
      <c r="F1542" s="0">
        <v>5</v>
      </c>
      <c r="G1542" s="0">
        <v>206.04649353027344</v>
      </c>
      <c r="H1542" s="0">
        <v>213.45222473144531</v>
      </c>
      <c r="I1542" s="0">
        <v>-7.4057331085205078</v>
      </c>
      <c r="J1542" s="0">
        <v>-0.035942047834396362</v>
      </c>
      <c r="K1542" s="0">
        <v>-14.107358932495117</v>
      </c>
      <c r="L1542" s="0">
        <v>-10.147983551025391</v>
      </c>
      <c r="M1542" s="0">
        <v>-7.4057331085205078</v>
      </c>
      <c r="N1542" s="0">
        <v>-4.6634821891784668</v>
      </c>
      <c r="O1542" s="0">
        <v>-0.70410752296447754</v>
      </c>
      <c r="P1542" s="0">
        <v>-16.007177352905273</v>
      </c>
      <c r="Q1542" s="0">
        <v>1.1957101821899414</v>
      </c>
      <c r="R1542" s="0">
        <v>363</v>
      </c>
      <c r="S1542" s="0">
        <v>27.34564208984375</v>
      </c>
      <c r="T1542" s="0">
        <v>5.2293062210083008</v>
      </c>
      <c r="U1542" s="0">
        <v>81.769859313964844</v>
      </c>
      <c r="V1542" s="0">
        <v>101.5</v>
      </c>
      <c r="W1542" s="0">
        <v>66.24774169921875</v>
      </c>
      <c r="X1542">
        <f t="shared" si="72"/>
        <v>74.79487715148926</v>
      </c>
      <c r="Y1542">
        <f t="shared" si="73"/>
        <v>77.483157577514646</v>
      </c>
      <c r="Z1542">
        <f t="shared" si="74"/>
        <v>-2.6882811183929443</v>
      </c>
    </row>
    <row r="1543">
      <c r="A1543" t="s">
        <v>89</v>
      </c>
      <c r="B1543" t="s">
        <v>90</v>
      </c>
      <c r="C1543" t="s">
        <v>93</v>
      </c>
      <c r="D1543" t="s">
        <v>37</v>
      </c>
      <c r="E1543" t="s">
        <v>101</v>
      </c>
      <c r="F1543" s="0">
        <v>6</v>
      </c>
      <c r="G1543" s="0">
        <v>234.08390808105469</v>
      </c>
      <c r="H1543" s="0">
        <v>231.52488708496094</v>
      </c>
      <c r="I1543" s="0">
        <v>2.5590198040008545</v>
      </c>
      <c r="J1543" s="0">
        <v>0.010932061821222305</v>
      </c>
      <c r="K1543" s="0">
        <v>-4.1887946128845215</v>
      </c>
      <c r="L1543" s="0">
        <v>-0.20213110744953156</v>
      </c>
      <c r="M1543" s="0">
        <v>2.5590198040008545</v>
      </c>
      <c r="N1543" s="0">
        <v>5.3201708793640137</v>
      </c>
      <c r="O1543" s="0">
        <v>9.3068342208862305</v>
      </c>
      <c r="P1543" s="0">
        <v>-6.1017060279846191</v>
      </c>
      <c r="Q1543" s="0">
        <v>11.219745635986328</v>
      </c>
      <c r="R1543" s="0">
        <v>363</v>
      </c>
      <c r="S1543" s="0">
        <v>27.723882675170898</v>
      </c>
      <c r="T1543" s="0">
        <v>5.2653474807739258</v>
      </c>
      <c r="U1543" s="0">
        <v>81.769859313964844</v>
      </c>
      <c r="V1543" s="0">
        <v>101.5</v>
      </c>
      <c r="W1543" s="0">
        <v>71.239692687988281</v>
      </c>
      <c r="X1543">
        <f t="shared" si="72"/>
        <v>84.972458633422846</v>
      </c>
      <c r="Y1543">
        <f t="shared" si="73"/>
        <v>84.043534011840819</v>
      </c>
      <c r="Z1543">
        <f t="shared" si="74"/>
        <v>0.92892418885231021</v>
      </c>
    </row>
    <row r="1544">
      <c r="A1544" t="s">
        <v>89</v>
      </c>
      <c r="B1544" t="s">
        <v>90</v>
      </c>
      <c r="C1544" t="s">
        <v>93</v>
      </c>
      <c r="D1544" t="s">
        <v>37</v>
      </c>
      <c r="E1544" t="s">
        <v>101</v>
      </c>
      <c r="F1544" s="0">
        <v>7</v>
      </c>
      <c r="G1544" s="0">
        <v>254.21836853027344</v>
      </c>
      <c r="H1544" s="0">
        <v>251.26777648925781</v>
      </c>
      <c r="I1544" s="0">
        <v>2.9505870342254639</v>
      </c>
      <c r="J1544" s="0">
        <v>0.011606506071984768</v>
      </c>
      <c r="K1544" s="0">
        <v>-5.5167093276977539</v>
      </c>
      <c r="L1544" s="0">
        <v>-0.51416212320327759</v>
      </c>
      <c r="M1544" s="0">
        <v>2.9505870342254639</v>
      </c>
      <c r="N1544" s="0">
        <v>6.4153361320495605</v>
      </c>
      <c r="O1544" s="0">
        <v>11.41788387298584</v>
      </c>
      <c r="P1544" s="0">
        <v>-7.9170703887939453</v>
      </c>
      <c r="Q1544" s="0">
        <v>13.818244934082031</v>
      </c>
      <c r="R1544" s="0">
        <v>363</v>
      </c>
      <c r="S1544" s="0">
        <v>43.653331756591797</v>
      </c>
      <c r="T1544" s="0">
        <v>6.6070666313171387</v>
      </c>
      <c r="U1544" s="0">
        <v>81.769859313964844</v>
      </c>
      <c r="V1544" s="0">
        <v>101.5</v>
      </c>
      <c r="W1544" s="0">
        <v>78.739860534667969</v>
      </c>
      <c r="X1544">
        <f t="shared" si="72"/>
        <v>92.281267776489258</v>
      </c>
      <c r="Y1544">
        <f t="shared" si="73"/>
        <v>91.210202865600593</v>
      </c>
      <c r="Z1544">
        <f t="shared" si="74"/>
        <v>1.0710630934238434</v>
      </c>
    </row>
    <row r="1545">
      <c r="A1545" t="s">
        <v>89</v>
      </c>
      <c r="B1545" t="s">
        <v>90</v>
      </c>
      <c r="C1545" t="s">
        <v>93</v>
      </c>
      <c r="D1545" t="s">
        <v>37</v>
      </c>
      <c r="E1545" t="s">
        <v>101</v>
      </c>
      <c r="F1545" s="0">
        <v>8</v>
      </c>
      <c r="G1545" s="0">
        <v>281.14981079101562</v>
      </c>
      <c r="H1545" s="0">
        <v>275.56317138671875</v>
      </c>
      <c r="I1545" s="0">
        <v>5.5866494178771973</v>
      </c>
      <c r="J1545" s="0">
        <v>0.01987072080373764</v>
      </c>
      <c r="K1545" s="0">
        <v>-6.155970573425293</v>
      </c>
      <c r="L1545" s="0">
        <v>0.78166449069976807</v>
      </c>
      <c r="M1545" s="0">
        <v>5.5866494178771973</v>
      </c>
      <c r="N1545" s="0">
        <v>10.391633987426758</v>
      </c>
      <c r="O1545" s="0">
        <v>17.329269409179687</v>
      </c>
      <c r="P1545" s="0">
        <v>-9.4848403930664062</v>
      </c>
      <c r="Q1545" s="0">
        <v>20.658138275146484</v>
      </c>
      <c r="R1545" s="0">
        <v>363</v>
      </c>
      <c r="S1545" s="0">
        <v>83.957183837890625</v>
      </c>
      <c r="T1545" s="0">
        <v>9.1628150939941406</v>
      </c>
      <c r="U1545" s="0">
        <v>81.769859313964844</v>
      </c>
      <c r="V1545" s="0">
        <v>101.5</v>
      </c>
      <c r="W1545" s="0">
        <v>86.052108764648438</v>
      </c>
      <c r="X1545">
        <f t="shared" si="72"/>
        <v>102.05738131713868</v>
      </c>
      <c r="Y1545">
        <f t="shared" si="73"/>
        <v>100.0294312133789</v>
      </c>
      <c r="Z1545">
        <f t="shared" si="74"/>
        <v>2.0279537386894226</v>
      </c>
    </row>
    <row r="1546">
      <c r="A1546" t="s">
        <v>89</v>
      </c>
      <c r="B1546" t="s">
        <v>90</v>
      </c>
      <c r="C1546" t="s">
        <v>93</v>
      </c>
      <c r="D1546" t="s">
        <v>37</v>
      </c>
      <c r="E1546" t="s">
        <v>101</v>
      </c>
      <c r="F1546" s="0">
        <v>9</v>
      </c>
      <c r="G1546" s="0">
        <v>312.13980102539062</v>
      </c>
      <c r="H1546" s="0">
        <v>305.59793090820312</v>
      </c>
      <c r="I1546" s="0">
        <v>6.5418758392333984</v>
      </c>
      <c r="J1546" s="0">
        <v>0.020958159118890762</v>
      </c>
      <c r="K1546" s="0">
        <v>-4.9272027015686035</v>
      </c>
      <c r="L1546" s="0">
        <v>1.8488218784332275</v>
      </c>
      <c r="M1546" s="0">
        <v>6.5418758392333984</v>
      </c>
      <c r="N1546" s="0">
        <v>11.234930038452148</v>
      </c>
      <c r="O1546" s="0">
        <v>18.010953903198242</v>
      </c>
      <c r="P1546" s="0">
        <v>-8.1785268783569336</v>
      </c>
      <c r="Q1546" s="0">
        <v>21.262279510498047</v>
      </c>
      <c r="R1546" s="0">
        <v>363</v>
      </c>
      <c r="S1546" s="0">
        <v>80.091209411621094</v>
      </c>
      <c r="T1546" s="0">
        <v>8.9493694305419922</v>
      </c>
      <c r="U1546" s="0">
        <v>81.769859313964844</v>
      </c>
      <c r="V1546" s="0">
        <v>101.5</v>
      </c>
      <c r="W1546" s="0">
        <v>93.646530151367188</v>
      </c>
      <c r="X1546">
        <f t="shared" si="72"/>
        <v>113.3067477722168</v>
      </c>
      <c r="Y1546">
        <f t="shared" si="73"/>
        <v>110.93204891967774</v>
      </c>
      <c r="Z1546">
        <f t="shared" si="74"/>
        <v>2.3747009296417234</v>
      </c>
    </row>
    <row r="1547">
      <c r="A1547" t="s">
        <v>89</v>
      </c>
      <c r="B1547" t="s">
        <v>90</v>
      </c>
      <c r="C1547" t="s">
        <v>93</v>
      </c>
      <c r="D1547" t="s">
        <v>37</v>
      </c>
      <c r="E1547" t="s">
        <v>101</v>
      </c>
      <c r="F1547" s="0">
        <v>10</v>
      </c>
      <c r="G1547" s="0">
        <v>338.1268310546875</v>
      </c>
      <c r="H1547" s="0">
        <v>330.0357666015625</v>
      </c>
      <c r="I1547" s="0">
        <v>8.0910568237304687</v>
      </c>
      <c r="J1547" s="0">
        <v>0.023929059505462646</v>
      </c>
      <c r="K1547" s="0">
        <v>-4.0217390060424805</v>
      </c>
      <c r="L1547" s="0">
        <v>3.134598970413208</v>
      </c>
      <c r="M1547" s="0">
        <v>8.0910568237304687</v>
      </c>
      <c r="N1547" s="0">
        <v>13.047514915466309</v>
      </c>
      <c r="O1547" s="0">
        <v>20.203853607177734</v>
      </c>
      <c r="P1547" s="0">
        <v>-7.4555482864379883</v>
      </c>
      <c r="Q1547" s="0">
        <v>23.637662887573242</v>
      </c>
      <c r="R1547" s="0">
        <v>363</v>
      </c>
      <c r="S1547" s="0">
        <v>89.333961486816406</v>
      </c>
      <c r="T1547" s="0">
        <v>9.451664924621582</v>
      </c>
      <c r="U1547" s="0">
        <v>81.769859313964844</v>
      </c>
      <c r="V1547" s="0">
        <v>101.5</v>
      </c>
      <c r="W1547" s="0">
        <v>95.213638305664063</v>
      </c>
      <c r="X1547">
        <f t="shared" si="72"/>
        <v>122.74003967285157</v>
      </c>
      <c r="Y1547">
        <f t="shared" si="73"/>
        <v>119.80298327636719</v>
      </c>
      <c r="Z1547">
        <f t="shared" si="74"/>
        <v>2.9370536270141603</v>
      </c>
    </row>
    <row r="1548">
      <c r="A1548" t="s">
        <v>89</v>
      </c>
      <c r="B1548" t="s">
        <v>90</v>
      </c>
      <c r="C1548" t="s">
        <v>93</v>
      </c>
      <c r="D1548" t="s">
        <v>37</v>
      </c>
      <c r="E1548" t="s">
        <v>101</v>
      </c>
      <c r="F1548" s="0">
        <v>11</v>
      </c>
      <c r="G1548" s="0">
        <v>356.95941162109375</v>
      </c>
      <c r="H1548" s="0">
        <v>348.33428955078125</v>
      </c>
      <c r="I1548" s="0">
        <v>8.6251096725463867</v>
      </c>
      <c r="J1548" s="0">
        <v>0.024162719026207924</v>
      </c>
      <c r="K1548" s="0">
        <v>-4.351198673248291</v>
      </c>
      <c r="L1548" s="0">
        <v>3.3153095245361328</v>
      </c>
      <c r="M1548" s="0">
        <v>8.6251096725463867</v>
      </c>
      <c r="N1548" s="0">
        <v>13.934909820556641</v>
      </c>
      <c r="O1548" s="0">
        <v>21.601417541503906</v>
      </c>
      <c r="P1548" s="0">
        <v>-8.0298023223876953</v>
      </c>
      <c r="Q1548" s="0">
        <v>25.280021667480469</v>
      </c>
      <c r="R1548" s="0">
        <v>363</v>
      </c>
      <c r="S1548" s="0">
        <v>102.52508544921875</v>
      </c>
      <c r="T1548" s="0">
        <v>10.125467300415039</v>
      </c>
      <c r="U1548" s="0">
        <v>81.769859313964844</v>
      </c>
      <c r="V1548" s="0">
        <v>101.5</v>
      </c>
      <c r="W1548" s="0">
        <v>95.274467468261719</v>
      </c>
      <c r="X1548">
        <f t="shared" si="72"/>
        <v>129.57626641845704</v>
      </c>
      <c r="Y1548">
        <f t="shared" si="73"/>
        <v>126.4453471069336</v>
      </c>
      <c r="Z1548">
        <f t="shared" si="74"/>
        <v>3.1309148111343386</v>
      </c>
    </row>
    <row r="1549">
      <c r="A1549" t="s">
        <v>89</v>
      </c>
      <c r="B1549" t="s">
        <v>90</v>
      </c>
      <c r="C1549" t="s">
        <v>93</v>
      </c>
      <c r="D1549" t="s">
        <v>37</v>
      </c>
      <c r="E1549" t="s">
        <v>101</v>
      </c>
      <c r="F1549" s="0">
        <v>12</v>
      </c>
      <c r="G1549" s="0">
        <v>360.6246337890625</v>
      </c>
      <c r="H1549" s="0">
        <v>350.42642211914062</v>
      </c>
      <c r="I1549" s="0">
        <v>10.198205947875977</v>
      </c>
      <c r="J1549" s="0">
        <v>0.02827928215265274</v>
      </c>
      <c r="K1549" s="0">
        <v>0.12542435526847839</v>
      </c>
      <c r="L1549" s="0">
        <v>6.076505184173584</v>
      </c>
      <c r="M1549" s="0">
        <v>10.198205947875977</v>
      </c>
      <c r="N1549" s="0">
        <v>14.319906234741211</v>
      </c>
      <c r="O1549" s="0">
        <v>20.270988464355469</v>
      </c>
      <c r="P1549" s="0">
        <v>-2.7300691604614258</v>
      </c>
      <c r="Q1549" s="0">
        <v>23.126482009887695</v>
      </c>
      <c r="R1549" s="0">
        <v>363</v>
      </c>
      <c r="S1549" s="0">
        <v>61.7769775390625</v>
      </c>
      <c r="T1549" s="0">
        <v>7.8598332405090332</v>
      </c>
      <c r="U1549" s="0">
        <v>81.769859313964844</v>
      </c>
      <c r="V1549" s="0">
        <v>101.5</v>
      </c>
      <c r="W1549" s="0">
        <v>93.926605224609375</v>
      </c>
      <c r="X1549">
        <f t="shared" si="72"/>
        <v>130.90674206542968</v>
      </c>
      <c r="Y1549">
        <f t="shared" si="73"/>
        <v>127.20479122924804</v>
      </c>
      <c r="Z1549">
        <f t="shared" si="74"/>
        <v>3.7019487590789795</v>
      </c>
    </row>
    <row r="1550">
      <c r="A1550" t="s">
        <v>89</v>
      </c>
      <c r="B1550" t="s">
        <v>90</v>
      </c>
      <c r="C1550" t="s">
        <v>93</v>
      </c>
      <c r="D1550" t="s">
        <v>37</v>
      </c>
      <c r="E1550" t="s">
        <v>101</v>
      </c>
      <c r="F1550" s="0">
        <v>13</v>
      </c>
      <c r="G1550" s="0">
        <v>362.86856079101562</v>
      </c>
      <c r="H1550" s="0">
        <v>351.18304443359375</v>
      </c>
      <c r="I1550" s="0">
        <v>11.685511589050293</v>
      </c>
      <c r="J1550" s="0">
        <v>0.032203152775764465</v>
      </c>
      <c r="K1550" s="0">
        <v>1.770940899848938</v>
      </c>
      <c r="L1550" s="0">
        <v>7.6285495758056641</v>
      </c>
      <c r="M1550" s="0">
        <v>11.685511589050293</v>
      </c>
      <c r="N1550" s="0">
        <v>15.742473602294922</v>
      </c>
      <c r="O1550" s="0">
        <v>21.600082397460937</v>
      </c>
      <c r="P1550" s="0">
        <v>-1.0397020578384399</v>
      </c>
      <c r="Q1550" s="0">
        <v>24.410724639892578</v>
      </c>
      <c r="R1550" s="0">
        <v>363</v>
      </c>
      <c r="S1550" s="0">
        <v>59.851581573486328</v>
      </c>
      <c r="T1550" s="0">
        <v>7.7363805770874023</v>
      </c>
      <c r="U1550" s="0">
        <v>81.769859313964844</v>
      </c>
      <c r="V1550" s="0">
        <v>101.5</v>
      </c>
      <c r="W1550" s="0">
        <v>95.158348083496094</v>
      </c>
      <c r="X1550">
        <f t="shared" si="72"/>
        <v>131.72128756713866</v>
      </c>
      <c r="Y1550">
        <f t="shared" si="73"/>
        <v>127.47944512939453</v>
      </c>
      <c r="Z1550">
        <f t="shared" si="74"/>
        <v>4.2418407068252559</v>
      </c>
    </row>
    <row r="1551">
      <c r="A1551" t="s">
        <v>89</v>
      </c>
      <c r="B1551" t="s">
        <v>90</v>
      </c>
      <c r="C1551" t="s">
        <v>93</v>
      </c>
      <c r="D1551" t="s">
        <v>37</v>
      </c>
      <c r="E1551" t="s">
        <v>101</v>
      </c>
      <c r="F1551" s="0">
        <v>14</v>
      </c>
      <c r="G1551" s="0">
        <v>370.812255859375</v>
      </c>
      <c r="H1551" s="0">
        <v>352.3834228515625</v>
      </c>
      <c r="I1551" s="0">
        <v>18.428838729858398</v>
      </c>
      <c r="J1551" s="0">
        <v>0.049698568880558014</v>
      </c>
      <c r="K1551" s="0">
        <v>8.0617122650146484</v>
      </c>
      <c r="L1551" s="0">
        <v>14.186694145202637</v>
      </c>
      <c r="M1551" s="0">
        <v>18.428838729858398</v>
      </c>
      <c r="N1551" s="0">
        <v>22.670982360839844</v>
      </c>
      <c r="O1551" s="0">
        <v>28.795965194702148</v>
      </c>
      <c r="P1551" s="0">
        <v>5.1227755546569824</v>
      </c>
      <c r="Q1551" s="0">
        <v>31.734901428222656</v>
      </c>
      <c r="R1551" s="0">
        <v>363</v>
      </c>
      <c r="S1551" s="0">
        <v>65.440200805664062</v>
      </c>
      <c r="T1551" s="0">
        <v>8.0895118713378906</v>
      </c>
      <c r="U1551" s="0">
        <v>81.769859313964844</v>
      </c>
      <c r="V1551" s="0">
        <v>101.5</v>
      </c>
      <c r="W1551" s="0">
        <v>95.378852844238281</v>
      </c>
      <c r="X1551">
        <f t="shared" si="72"/>
        <v>134.60484887695313</v>
      </c>
      <c r="Y1551">
        <f t="shared" si="73"/>
        <v>127.91518249511719</v>
      </c>
      <c r="Z1551">
        <f t="shared" si="74"/>
        <v>6.6896684589385984</v>
      </c>
    </row>
    <row r="1552">
      <c r="A1552" t="s">
        <v>89</v>
      </c>
      <c r="B1552" t="s">
        <v>90</v>
      </c>
      <c r="C1552" t="s">
        <v>93</v>
      </c>
      <c r="D1552" t="s">
        <v>37</v>
      </c>
      <c r="E1552" t="s">
        <v>101</v>
      </c>
      <c r="F1552" s="0">
        <v>15</v>
      </c>
      <c r="G1552" s="0">
        <v>370.07821655273437</v>
      </c>
      <c r="H1552" s="0">
        <v>353.22808837890625</v>
      </c>
      <c r="I1552" s="0">
        <v>16.850122451782227</v>
      </c>
      <c r="J1552" s="0">
        <v>0.045531246811151505</v>
      </c>
      <c r="K1552" s="0">
        <v>6.9476861953735352</v>
      </c>
      <c r="L1552" s="0">
        <v>12.798126220703125</v>
      </c>
      <c r="M1552" s="0">
        <v>16.850122451782227</v>
      </c>
      <c r="N1552" s="0">
        <v>20.902118682861328</v>
      </c>
      <c r="O1552" s="0">
        <v>26.752557754516602</v>
      </c>
      <c r="P1552" s="0">
        <v>4.1404833793640137</v>
      </c>
      <c r="Q1552" s="0">
        <v>29.559761047363281</v>
      </c>
      <c r="R1552" s="0">
        <v>363</v>
      </c>
      <c r="S1552" s="0">
        <v>59.705165863037109</v>
      </c>
      <c r="T1552" s="0">
        <v>7.7269120216369629</v>
      </c>
      <c r="U1552" s="0">
        <v>81.769859313964844</v>
      </c>
      <c r="V1552" s="0">
        <v>101.5</v>
      </c>
      <c r="W1552" s="0">
        <v>96.329002380371094</v>
      </c>
      <c r="X1552">
        <f t="shared" si="72"/>
        <v>134.33839260864258</v>
      </c>
      <c r="Y1552">
        <f t="shared" si="73"/>
        <v>128.22179608154298</v>
      </c>
      <c r="Z1552">
        <f t="shared" si="74"/>
        <v>6.1165944499969482</v>
      </c>
    </row>
    <row r="1553">
      <c r="A1553" t="s">
        <v>89</v>
      </c>
      <c r="B1553" t="s">
        <v>90</v>
      </c>
      <c r="C1553" t="s">
        <v>93</v>
      </c>
      <c r="D1553" t="s">
        <v>37</v>
      </c>
      <c r="E1553" t="s">
        <v>101</v>
      </c>
      <c r="F1553" s="0">
        <v>16</v>
      </c>
      <c r="G1553" s="0">
        <v>368.9627685546875</v>
      </c>
      <c r="H1553" s="0">
        <v>354.30856323242187</v>
      </c>
      <c r="I1553" s="0">
        <v>14.654201507568359</v>
      </c>
      <c r="J1553" s="0">
        <v>0.039717290550470352</v>
      </c>
      <c r="K1553" s="0">
        <v>4.9952583312988281</v>
      </c>
      <c r="L1553" s="0">
        <v>10.701840400695801</v>
      </c>
      <c r="M1553" s="0">
        <v>14.654201507568359</v>
      </c>
      <c r="N1553" s="0">
        <v>18.606563568115234</v>
      </c>
      <c r="O1553" s="0">
        <v>24.313144683837891</v>
      </c>
      <c r="P1553" s="0">
        <v>2.2570822238922119</v>
      </c>
      <c r="Q1553" s="0">
        <v>27.051321029663086</v>
      </c>
      <c r="R1553" s="0">
        <v>363</v>
      </c>
      <c r="S1553" s="0">
        <v>56.805065155029297</v>
      </c>
      <c r="T1553" s="0">
        <v>7.5369133949279785</v>
      </c>
      <c r="U1553" s="0">
        <v>81.769859313964844</v>
      </c>
      <c r="V1553" s="0">
        <v>101.5</v>
      </c>
      <c r="W1553" s="0">
        <v>94.342994689941406</v>
      </c>
      <c r="X1553">
        <f t="shared" si="72"/>
        <v>133.93348498535155</v>
      </c>
      <c r="Y1553">
        <f t="shared" si="73"/>
        <v>128.61400845336914</v>
      </c>
      <c r="Z1553">
        <f t="shared" si="74"/>
        <v>5.3194751472473145</v>
      </c>
    </row>
    <row r="1554">
      <c r="A1554" t="s">
        <v>89</v>
      </c>
      <c r="B1554" t="s">
        <v>90</v>
      </c>
      <c r="C1554" t="s">
        <v>93</v>
      </c>
      <c r="D1554" t="s">
        <v>37</v>
      </c>
      <c r="E1554" t="s">
        <v>101</v>
      </c>
      <c r="F1554" s="0">
        <v>17</v>
      </c>
      <c r="G1554" s="0">
        <v>364.842529296875</v>
      </c>
      <c r="H1554" s="0">
        <v>348.55084228515625</v>
      </c>
      <c r="I1554" s="0">
        <v>16.291702270507813</v>
      </c>
      <c r="J1554" s="0">
        <v>0.044654063880443573</v>
      </c>
      <c r="K1554" s="0">
        <v>6.3612828254699707</v>
      </c>
      <c r="L1554" s="0">
        <v>12.228255271911621</v>
      </c>
      <c r="M1554" s="0">
        <v>16.291702270507813</v>
      </c>
      <c r="N1554" s="0">
        <v>20.35515022277832</v>
      </c>
      <c r="O1554" s="0">
        <v>26.222122192382813</v>
      </c>
      <c r="P1554" s="0">
        <v>3.5461471080780029</v>
      </c>
      <c r="Q1554" s="0">
        <v>29.037258148193359</v>
      </c>
      <c r="R1554" s="0">
        <v>363</v>
      </c>
      <c r="S1554" s="0">
        <v>60.043087005615234</v>
      </c>
      <c r="T1554" s="0">
        <v>7.7487473487854004</v>
      </c>
      <c r="U1554" s="0">
        <v>81.769859313964844</v>
      </c>
      <c r="V1554" s="0">
        <v>101.5</v>
      </c>
      <c r="W1554" s="0">
        <v>90.522537231445313</v>
      </c>
      <c r="X1554">
        <f t="shared" si="72"/>
        <v>132.43783813476563</v>
      </c>
      <c r="Y1554">
        <f t="shared" si="73"/>
        <v>126.52395574951171</v>
      </c>
      <c r="Z1554">
        <f t="shared" si="74"/>
        <v>5.9138879241943361</v>
      </c>
    </row>
    <row r="1555">
      <c r="A1555" t="s">
        <v>89</v>
      </c>
      <c r="B1555" t="s">
        <v>90</v>
      </c>
      <c r="C1555" t="s">
        <v>93</v>
      </c>
      <c r="D1555" t="s">
        <v>37</v>
      </c>
      <c r="E1555" t="s">
        <v>101</v>
      </c>
      <c r="F1555" s="0">
        <v>18</v>
      </c>
      <c r="G1555" s="0">
        <v>339.2850341796875</v>
      </c>
      <c r="H1555" s="0">
        <v>332.67831420898437</v>
      </c>
      <c r="I1555" s="0">
        <v>6.6067209243774414</v>
      </c>
      <c r="J1555" s="0">
        <v>0.019472479820251465</v>
      </c>
      <c r="K1555" s="0">
        <v>-0.43486702442169189</v>
      </c>
      <c r="L1555" s="0">
        <v>3.7253601551055908</v>
      </c>
      <c r="M1555" s="0">
        <v>6.6067209243774414</v>
      </c>
      <c r="N1555" s="0">
        <v>9.4880819320678711</v>
      </c>
      <c r="O1555" s="0">
        <v>13.648308753967285</v>
      </c>
      <c r="P1555" s="0">
        <v>-2.4310593605041504</v>
      </c>
      <c r="Q1555" s="0">
        <v>15.644500732421875</v>
      </c>
      <c r="R1555" s="0">
        <v>363</v>
      </c>
      <c r="S1555" s="0">
        <v>30.190412521362305</v>
      </c>
      <c r="T1555" s="0">
        <v>5.4945802688598633</v>
      </c>
      <c r="U1555" s="0">
        <v>81.769859313964844</v>
      </c>
      <c r="V1555" s="0">
        <v>101.5</v>
      </c>
      <c r="W1555" s="0">
        <v>88.144187927246094</v>
      </c>
      <c r="X1555">
        <f t="shared" si="72"/>
        <v>123.16046740722656</v>
      </c>
      <c r="Y1555">
        <f t="shared" si="73"/>
        <v>120.76222805786132</v>
      </c>
      <c r="Z1555">
        <f t="shared" si="74"/>
        <v>2.3982396955490111</v>
      </c>
    </row>
    <row r="1556">
      <c r="A1556" t="s">
        <v>89</v>
      </c>
      <c r="B1556" t="s">
        <v>90</v>
      </c>
      <c r="C1556" t="s">
        <v>93</v>
      </c>
      <c r="D1556" t="s">
        <v>37</v>
      </c>
      <c r="E1556" t="s">
        <v>101</v>
      </c>
      <c r="F1556" s="0">
        <v>19</v>
      </c>
      <c r="G1556" s="0">
        <v>302.20480346679687</v>
      </c>
      <c r="H1556" s="0">
        <v>301.64166259765625</v>
      </c>
      <c r="I1556" s="0">
        <v>0.56313365697860718</v>
      </c>
      <c r="J1556" s="0">
        <v>0.0018634173320606351</v>
      </c>
      <c r="K1556" s="0">
        <v>-5.6572833061218262</v>
      </c>
      <c r="L1556" s="0">
        <v>-1.9822105169296265</v>
      </c>
      <c r="M1556" s="0">
        <v>0.56313365697860718</v>
      </c>
      <c r="N1556" s="0">
        <v>3.1084778308868408</v>
      </c>
      <c r="O1556" s="0">
        <v>6.7835502624511719</v>
      </c>
      <c r="P1556" s="0">
        <v>-7.420684814453125</v>
      </c>
      <c r="Q1556" s="0">
        <v>8.5469522476196289</v>
      </c>
      <c r="R1556" s="0">
        <v>363</v>
      </c>
      <c r="S1556" s="0">
        <v>23.559537887573242</v>
      </c>
      <c r="T1556" s="0">
        <v>4.8538169860839844</v>
      </c>
      <c r="U1556" s="0">
        <v>81.769859313964844</v>
      </c>
      <c r="V1556" s="0">
        <v>101.5</v>
      </c>
      <c r="W1556" s="0">
        <v>82.934234619140625</v>
      </c>
      <c r="X1556">
        <f t="shared" si="72"/>
        <v>109.70034365844727</v>
      </c>
      <c r="Y1556">
        <f t="shared" si="73"/>
        <v>109.49592352294921</v>
      </c>
      <c r="Z1556">
        <f t="shared" si="74"/>
        <v>0.20441751748323442</v>
      </c>
    </row>
    <row r="1557">
      <c r="A1557" t="s">
        <v>89</v>
      </c>
      <c r="B1557" t="s">
        <v>90</v>
      </c>
      <c r="C1557" t="s">
        <v>93</v>
      </c>
      <c r="D1557" t="s">
        <v>37</v>
      </c>
      <c r="E1557" t="s">
        <v>101</v>
      </c>
      <c r="F1557" s="0">
        <v>20</v>
      </c>
      <c r="G1557" s="0">
        <v>283.6585693359375</v>
      </c>
      <c r="H1557" s="0">
        <v>284.38156127929687</v>
      </c>
      <c r="I1557" s="0">
        <v>-0.72297751903533936</v>
      </c>
      <c r="J1557" s="0">
        <v>-0.0025487595703452826</v>
      </c>
      <c r="K1557" s="0">
        <v>-6.535862922668457</v>
      </c>
      <c r="L1557" s="0">
        <v>-3.1015632152557373</v>
      </c>
      <c r="M1557" s="0">
        <v>-0.72297751903533936</v>
      </c>
      <c r="N1557" s="0">
        <v>1.655608057975769</v>
      </c>
      <c r="O1557" s="0">
        <v>5.0899076461791992</v>
      </c>
      <c r="P1557" s="0">
        <v>-8.1837348937988281</v>
      </c>
      <c r="Q1557" s="0">
        <v>6.7377800941467285</v>
      </c>
      <c r="R1557" s="0">
        <v>363</v>
      </c>
      <c r="S1557" s="0">
        <v>20.573650360107422</v>
      </c>
      <c r="T1557" s="0">
        <v>4.5358185768127441</v>
      </c>
      <c r="U1557" s="0">
        <v>81.769859313964844</v>
      </c>
      <c r="V1557" s="0">
        <v>101.5</v>
      </c>
      <c r="W1557" s="0">
        <v>80.392509460449219</v>
      </c>
      <c r="X1557">
        <f t="shared" si="72"/>
        <v>102.96806066894531</v>
      </c>
      <c r="Y1557">
        <f t="shared" si="73"/>
        <v>103.23050674438477</v>
      </c>
      <c r="Z1557">
        <f t="shared" si="74"/>
        <v>-0.26244083940982821</v>
      </c>
    </row>
    <row r="1558">
      <c r="A1558" t="s">
        <v>89</v>
      </c>
      <c r="B1558" t="s">
        <v>90</v>
      </c>
      <c r="C1558" t="s">
        <v>93</v>
      </c>
      <c r="D1558" t="s">
        <v>37</v>
      </c>
      <c r="E1558" t="s">
        <v>101</v>
      </c>
      <c r="F1558" s="0">
        <v>21</v>
      </c>
      <c r="G1558" s="0">
        <v>269.539794921875</v>
      </c>
      <c r="H1558" s="0">
        <v>272.02255249023437</v>
      </c>
      <c r="I1558" s="0">
        <v>-2.482752799987793</v>
      </c>
      <c r="J1558" s="0">
        <v>-0.0092110810801386833</v>
      </c>
      <c r="K1558" s="0">
        <v>-8.2154378890991211</v>
      </c>
      <c r="L1558" s="0">
        <v>-4.8285212516784668</v>
      </c>
      <c r="M1558" s="0">
        <v>-2.482752799987793</v>
      </c>
      <c r="N1558" s="0">
        <v>-0.13698449730873108</v>
      </c>
      <c r="O1558" s="0">
        <v>3.2499322891235352</v>
      </c>
      <c r="P1558" s="0">
        <v>-9.8405742645263672</v>
      </c>
      <c r="Q1558" s="0">
        <v>4.8750691413879395</v>
      </c>
      <c r="R1558" s="0">
        <v>363</v>
      </c>
      <c r="S1558" s="0">
        <v>20.009857177734375</v>
      </c>
      <c r="T1558" s="0">
        <v>4.4732379913330078</v>
      </c>
      <c r="U1558" s="0">
        <v>81.769859313964844</v>
      </c>
      <c r="V1558" s="0">
        <v>101.5</v>
      </c>
      <c r="W1558" s="0">
        <v>75.969512939453125</v>
      </c>
      <c r="X1558">
        <f t="shared" si="72"/>
        <v>97.842945556640629</v>
      </c>
      <c r="Y1558">
        <f t="shared" si="73"/>
        <v>98.744186553955075</v>
      </c>
      <c r="Z1558">
        <f t="shared" si="74"/>
        <v>-0.90123926639556884</v>
      </c>
    </row>
    <row r="1559">
      <c r="A1559" t="s">
        <v>89</v>
      </c>
      <c r="B1559" t="s">
        <v>90</v>
      </c>
      <c r="C1559" t="s">
        <v>93</v>
      </c>
      <c r="D1559" t="s">
        <v>37</v>
      </c>
      <c r="E1559" t="s">
        <v>101</v>
      </c>
      <c r="F1559" s="0">
        <v>22</v>
      </c>
      <c r="G1559" s="0">
        <v>258.12307739257812</v>
      </c>
      <c r="H1559" s="0">
        <v>259.86489868164062</v>
      </c>
      <c r="I1559" s="0">
        <v>-1.7418167591094971</v>
      </c>
      <c r="J1559" s="0">
        <v>-0.0067480085417628288</v>
      </c>
      <c r="K1559" s="0">
        <v>-7.2805123329162598</v>
      </c>
      <c r="L1559" s="0">
        <v>-4.0082058906555176</v>
      </c>
      <c r="M1559" s="0">
        <v>-1.7418167591094971</v>
      </c>
      <c r="N1559" s="0">
        <v>0.52457249164581299</v>
      </c>
      <c r="O1559" s="0">
        <v>3.7968785762786865</v>
      </c>
      <c r="P1559" s="0">
        <v>-8.8506555557250977</v>
      </c>
      <c r="Q1559" s="0">
        <v>5.3670220375061035</v>
      </c>
      <c r="R1559" s="0">
        <v>363</v>
      </c>
      <c r="S1559" s="0">
        <v>18.678533554077148</v>
      </c>
      <c r="T1559" s="0">
        <v>4.3218669891357422</v>
      </c>
      <c r="U1559" s="0">
        <v>81.769859313964844</v>
      </c>
      <c r="V1559" s="0">
        <v>101.5</v>
      </c>
      <c r="W1559" s="0">
        <v>72.773040771484375</v>
      </c>
      <c r="X1559">
        <f t="shared" si="72"/>
        <v>93.698677093505864</v>
      </c>
      <c r="Y1559">
        <f t="shared" si="73"/>
        <v>94.330958221435552</v>
      </c>
      <c r="Z1559">
        <f t="shared" si="74"/>
        <v>-0.63227948355674746</v>
      </c>
    </row>
    <row r="1560">
      <c r="A1560" t="s">
        <v>89</v>
      </c>
      <c r="B1560" t="s">
        <v>90</v>
      </c>
      <c r="C1560" t="s">
        <v>93</v>
      </c>
      <c r="D1560" t="s">
        <v>37</v>
      </c>
      <c r="E1560" t="s">
        <v>101</v>
      </c>
      <c r="F1560" s="0">
        <v>23</v>
      </c>
      <c r="G1560" s="0">
        <v>243.22795104980469</v>
      </c>
      <c r="H1560" s="0">
        <v>243.49531555175781</v>
      </c>
      <c r="I1560" s="0">
        <v>-0.26736485958099365</v>
      </c>
      <c r="J1560" s="0">
        <v>-0.0010992357274517417</v>
      </c>
      <c r="K1560" s="0">
        <v>-5.6080036163330078</v>
      </c>
      <c r="L1560" s="0">
        <v>-2.4527111053466797</v>
      </c>
      <c r="M1560" s="0">
        <v>-0.26736485958099365</v>
      </c>
      <c r="N1560" s="0">
        <v>1.9179812669754028</v>
      </c>
      <c r="O1560" s="0">
        <v>5.0732741355895996</v>
      </c>
      <c r="P1560" s="0">
        <v>-7.1220006942749023</v>
      </c>
      <c r="Q1560" s="0">
        <v>6.5872707366943359</v>
      </c>
      <c r="R1560" s="0">
        <v>363</v>
      </c>
      <c r="S1560" s="0">
        <v>17.366579055786133</v>
      </c>
      <c r="T1560" s="0">
        <v>4.1673226356506348</v>
      </c>
      <c r="U1560" s="0">
        <v>81.769859313964844</v>
      </c>
      <c r="V1560" s="0">
        <v>101.5</v>
      </c>
      <c r="W1560" s="0">
        <v>71.184654235839844</v>
      </c>
      <c r="X1560">
        <f t="shared" si="72"/>
        <v>88.291746231079102</v>
      </c>
      <c r="Y1560">
        <f t="shared" si="73"/>
        <v>88.38879954528808</v>
      </c>
      <c r="Z1560">
        <f t="shared" si="74"/>
        <v>-9.7053444027900698E-2</v>
      </c>
    </row>
    <row r="1561">
      <c r="A1561" t="s">
        <v>89</v>
      </c>
      <c r="B1561" t="s">
        <v>90</v>
      </c>
      <c r="C1561" t="s">
        <v>93</v>
      </c>
      <c r="D1561" t="s">
        <v>37</v>
      </c>
      <c r="E1561" t="s">
        <v>101</v>
      </c>
      <c r="F1561" s="0">
        <v>24</v>
      </c>
      <c r="G1561" s="0">
        <v>230.41831970214844</v>
      </c>
      <c r="H1561" s="0">
        <v>231.14443969726562</v>
      </c>
      <c r="I1561" s="0">
        <v>-0.72612345218658447</v>
      </c>
      <c r="J1561" s="0">
        <v>-0.0031513269059360027</v>
      </c>
      <c r="K1561" s="0">
        <v>-6.2887120246887207</v>
      </c>
      <c r="L1561" s="0">
        <v>-3.0022895336151123</v>
      </c>
      <c r="M1561" s="0">
        <v>-0.72612345218658447</v>
      </c>
      <c r="N1561" s="0">
        <v>1.5500426292419434</v>
      </c>
      <c r="O1561" s="0">
        <v>4.8364648818969727</v>
      </c>
      <c r="P1561" s="0">
        <v>-7.8656282424926758</v>
      </c>
      <c r="Q1561" s="0">
        <v>6.4133815765380859</v>
      </c>
      <c r="R1561" s="0">
        <v>363</v>
      </c>
      <c r="S1561" s="0">
        <v>18.840036392211914</v>
      </c>
      <c r="T1561" s="0">
        <v>4.3405108451843262</v>
      </c>
      <c r="U1561" s="0">
        <v>81.769859313964844</v>
      </c>
      <c r="V1561" s="0">
        <v>101.5</v>
      </c>
      <c r="W1561" s="0">
        <v>70.731575012207031</v>
      </c>
      <c r="X1561">
        <f t="shared" si="72"/>
        <v>83.641850051879885</v>
      </c>
      <c r="Y1561">
        <f t="shared" si="73"/>
        <v>83.905431610107428</v>
      </c>
      <c r="Z1561">
        <f t="shared" si="74"/>
        <v>-0.26358281314373017</v>
      </c>
    </row>
    <row r="1562">
      <c r="A1562" t="s">
        <v>89</v>
      </c>
      <c r="B1562" t="s">
        <v>90</v>
      </c>
      <c r="C1562" t="s">
        <v>93</v>
      </c>
      <c r="D1562" t="s">
        <v>37</v>
      </c>
      <c r="E1562" t="s">
        <v>102</v>
      </c>
      <c r="F1562" s="0">
        <v>1</v>
      </c>
      <c r="G1562" s="0">
        <v>236.28236389160156</v>
      </c>
      <c r="H1562" s="0">
        <v>238.99282836914062</v>
      </c>
      <c r="I1562" s="0">
        <v>-2.710477352142334</v>
      </c>
      <c r="J1562" s="0">
        <v>-0.011471348814666271</v>
      </c>
      <c r="K1562" s="0">
        <v>-6.9043831825256348</v>
      </c>
      <c r="L1562" s="0">
        <v>-4.4265894889831543</v>
      </c>
      <c r="M1562" s="0">
        <v>-2.710477352142334</v>
      </c>
      <c r="N1562" s="0">
        <v>-0.99436503648757935</v>
      </c>
      <c r="O1562" s="0">
        <v>1.4834285974502563</v>
      </c>
      <c r="P1562" s="0">
        <v>-8.093297004699707</v>
      </c>
      <c r="Q1562" s="0">
        <v>2.6723427772521973</v>
      </c>
      <c r="R1562" s="0">
        <v>365</v>
      </c>
      <c r="S1562" s="0">
        <v>10.70940113067627</v>
      </c>
      <c r="T1562" s="0">
        <v>3.2725222110748291</v>
      </c>
      <c r="U1562" s="0">
        <v>74.179252624511719</v>
      </c>
      <c r="V1562" s="0">
        <v>88.75</v>
      </c>
      <c r="W1562" s="0">
        <v>69.016517639160156</v>
      </c>
      <c r="X1562">
        <f t="shared" si="72"/>
        <v>86.243062820434574</v>
      </c>
      <c r="Y1562">
        <f t="shared" si="73"/>
        <v>87.23238235473633</v>
      </c>
      <c r="Z1562">
        <f t="shared" si="74"/>
        <v>-0.98932423353195187</v>
      </c>
    </row>
    <row r="1563">
      <c r="A1563" t="s">
        <v>89</v>
      </c>
      <c r="B1563" t="s">
        <v>90</v>
      </c>
      <c r="C1563" t="s">
        <v>93</v>
      </c>
      <c r="D1563" t="s">
        <v>37</v>
      </c>
      <c r="E1563" t="s">
        <v>102</v>
      </c>
      <c r="F1563" s="0">
        <v>2</v>
      </c>
      <c r="G1563" s="0">
        <v>230.3673095703125</v>
      </c>
      <c r="H1563" s="0">
        <v>231.15420532226562</v>
      </c>
      <c r="I1563" s="0">
        <v>-0.78688842058181763</v>
      </c>
      <c r="J1563" s="0">
        <v>-0.0034157990012317896</v>
      </c>
      <c r="K1563" s="0">
        <v>-5.057532787322998</v>
      </c>
      <c r="L1563" s="0">
        <v>-2.5344014167785645</v>
      </c>
      <c r="M1563" s="0">
        <v>-0.78688842058181763</v>
      </c>
      <c r="N1563" s="0">
        <v>0.96062463521957397</v>
      </c>
      <c r="O1563" s="0">
        <v>3.4837560653686523</v>
      </c>
      <c r="P1563" s="0">
        <v>-6.2682013511657715</v>
      </c>
      <c r="Q1563" s="0">
        <v>4.6944241523742676</v>
      </c>
      <c r="R1563" s="0">
        <v>365</v>
      </c>
      <c r="S1563" s="0">
        <v>11.104900360107422</v>
      </c>
      <c r="T1563" s="0">
        <v>3.3324015140533447</v>
      </c>
      <c r="U1563" s="0">
        <v>74.179252624511719</v>
      </c>
      <c r="V1563" s="0">
        <v>88.75</v>
      </c>
      <c r="W1563" s="0">
        <v>69.479469299316406</v>
      </c>
      <c r="X1563">
        <f t="shared" si="72"/>
        <v>84.084067993164069</v>
      </c>
      <c r="Y1563">
        <f t="shared" si="73"/>
        <v>84.371284942626957</v>
      </c>
      <c r="Z1563">
        <f t="shared" si="74"/>
        <v>-0.28721427351236345</v>
      </c>
    </row>
    <row r="1564">
      <c r="A1564" t="s">
        <v>89</v>
      </c>
      <c r="B1564" t="s">
        <v>90</v>
      </c>
      <c r="C1564" t="s">
        <v>93</v>
      </c>
      <c r="D1564" t="s">
        <v>37</v>
      </c>
      <c r="E1564" t="s">
        <v>102</v>
      </c>
      <c r="F1564" s="0">
        <v>3</v>
      </c>
      <c r="G1564" s="0">
        <v>225.44857788085937</v>
      </c>
      <c r="H1564" s="0">
        <v>226.84051513671875</v>
      </c>
      <c r="I1564" s="0">
        <v>-1.3919425010681152</v>
      </c>
      <c r="J1564" s="0">
        <v>-0.006174101959913969</v>
      </c>
      <c r="K1564" s="0">
        <v>-5.7588086128234863</v>
      </c>
      <c r="L1564" s="0">
        <v>-3.1788287162780762</v>
      </c>
      <c r="M1564" s="0">
        <v>-1.3919425010681152</v>
      </c>
      <c r="N1564" s="0">
        <v>0.39494377374649048</v>
      </c>
      <c r="O1564" s="0">
        <v>2.9749236106872559</v>
      </c>
      <c r="P1564" s="0">
        <v>-6.9967546463012695</v>
      </c>
      <c r="Q1564" s="0">
        <v>4.2128696441650391</v>
      </c>
      <c r="R1564" s="0">
        <v>365</v>
      </c>
      <c r="S1564" s="0">
        <v>11.610945701599121</v>
      </c>
      <c r="T1564" s="0">
        <v>3.4074838161468506</v>
      </c>
      <c r="U1564" s="0">
        <v>74.179252624511719</v>
      </c>
      <c r="V1564" s="0">
        <v>88.75</v>
      </c>
      <c r="W1564" s="0">
        <v>69.079437255859375</v>
      </c>
      <c r="X1564">
        <f t="shared" si="72"/>
        <v>82.288730926513665</v>
      </c>
      <c r="Y1564">
        <f t="shared" si="73"/>
        <v>82.796788024902341</v>
      </c>
      <c r="Z1564">
        <f t="shared" si="74"/>
        <v>-0.5080590128898621</v>
      </c>
    </row>
    <row r="1565">
      <c r="A1565" t="s">
        <v>89</v>
      </c>
      <c r="B1565" t="s">
        <v>90</v>
      </c>
      <c r="C1565" t="s">
        <v>93</v>
      </c>
      <c r="D1565" t="s">
        <v>37</v>
      </c>
      <c r="E1565" t="s">
        <v>102</v>
      </c>
      <c r="F1565" s="0">
        <v>4</v>
      </c>
      <c r="G1565" s="0">
        <v>223.80207824707031</v>
      </c>
      <c r="H1565" s="0">
        <v>225.9208984375</v>
      </c>
      <c r="I1565" s="0">
        <v>-2.1188185214996338</v>
      </c>
      <c r="J1565" s="0">
        <v>-0.0094673763960599899</v>
      </c>
      <c r="K1565" s="0">
        <v>-6.5846710205078125</v>
      </c>
      <c r="L1565" s="0">
        <v>-3.946209192276001</v>
      </c>
      <c r="M1565" s="0">
        <v>-2.1188185214996338</v>
      </c>
      <c r="N1565" s="0">
        <v>-0.29142794013023376</v>
      </c>
      <c r="O1565" s="0">
        <v>2.3470337390899658</v>
      </c>
      <c r="P1565" s="0">
        <v>-7.8506779670715332</v>
      </c>
      <c r="Q1565" s="0">
        <v>3.6130409240722656</v>
      </c>
      <c r="R1565" s="0">
        <v>365</v>
      </c>
      <c r="S1565" s="0">
        <v>12.143294334411621</v>
      </c>
      <c r="T1565" s="0">
        <v>3.4847230911254883</v>
      </c>
      <c r="U1565" s="0">
        <v>74.179252624511719</v>
      </c>
      <c r="V1565" s="0">
        <v>88.75</v>
      </c>
      <c r="W1565" s="0">
        <v>69.222015380859375</v>
      </c>
      <c r="X1565">
        <f t="shared" si="72"/>
        <v>81.687758560180669</v>
      </c>
      <c r="Y1565">
        <f t="shared" si="73"/>
        <v>82.461127929687507</v>
      </c>
      <c r="Z1565">
        <f t="shared" si="74"/>
        <v>-0.77336876034736635</v>
      </c>
    </row>
    <row r="1566">
      <c r="A1566" t="s">
        <v>89</v>
      </c>
      <c r="B1566" t="s">
        <v>90</v>
      </c>
      <c r="C1566" t="s">
        <v>93</v>
      </c>
      <c r="D1566" t="s">
        <v>37</v>
      </c>
      <c r="E1566" t="s">
        <v>102</v>
      </c>
      <c r="F1566" s="0">
        <v>5</v>
      </c>
      <c r="G1566" s="0">
        <v>234.15530395507812</v>
      </c>
      <c r="H1566" s="0">
        <v>237.0057373046875</v>
      </c>
      <c r="I1566" s="0">
        <v>-2.8504283428192139</v>
      </c>
      <c r="J1566" s="0">
        <v>-0.012173238210380077</v>
      </c>
      <c r="K1566" s="0">
        <v>-7.4038171768188477</v>
      </c>
      <c r="L1566" s="0">
        <v>-4.7136383056640625</v>
      </c>
      <c r="M1566" s="0">
        <v>-2.8504283428192139</v>
      </c>
      <c r="N1566" s="0">
        <v>-0.98721843957901001</v>
      </c>
      <c r="O1566" s="0">
        <v>1.702960729598999</v>
      </c>
      <c r="P1566" s="0">
        <v>-8.6946401596069336</v>
      </c>
      <c r="Q1566" s="0">
        <v>2.9937832355499268</v>
      </c>
      <c r="R1566" s="0">
        <v>365</v>
      </c>
      <c r="S1566" s="0">
        <v>12.624011039733887</v>
      </c>
      <c r="T1566" s="0">
        <v>3.5530283451080322</v>
      </c>
      <c r="U1566" s="0">
        <v>74.179252624511719</v>
      </c>
      <c r="V1566" s="0">
        <v>88.75</v>
      </c>
      <c r="W1566" s="0">
        <v>68.958938598632813</v>
      </c>
      <c r="X1566">
        <f t="shared" si="72"/>
        <v>85.466685943603522</v>
      </c>
      <c r="Y1566">
        <f t="shared" si="73"/>
        <v>86.507094116210936</v>
      </c>
      <c r="Z1566">
        <f t="shared" si="74"/>
        <v>-1.0404063451290131</v>
      </c>
    </row>
    <row r="1567">
      <c r="A1567" t="s">
        <v>89</v>
      </c>
      <c r="B1567" t="s">
        <v>90</v>
      </c>
      <c r="C1567" t="s">
        <v>93</v>
      </c>
      <c r="D1567" t="s">
        <v>37</v>
      </c>
      <c r="E1567" t="s">
        <v>102</v>
      </c>
      <c r="F1567" s="0">
        <v>6</v>
      </c>
      <c r="G1567" s="0">
        <v>257.34292602539062</v>
      </c>
      <c r="H1567" s="0">
        <v>265.60214233398437</v>
      </c>
      <c r="I1567" s="0">
        <v>-8.2592020034790039</v>
      </c>
      <c r="J1567" s="0">
        <v>-0.032094147056341171</v>
      </c>
      <c r="K1567" s="0">
        <v>-12.590520858764648</v>
      </c>
      <c r="L1567" s="0">
        <v>-10.031542778015137</v>
      </c>
      <c r="M1567" s="0">
        <v>-8.2592020034790039</v>
      </c>
      <c r="N1567" s="0">
        <v>-6.4868617057800293</v>
      </c>
      <c r="O1567" s="0">
        <v>-3.9278836250305176</v>
      </c>
      <c r="P1567" s="0">
        <v>-13.818388938903809</v>
      </c>
      <c r="Q1567" s="0">
        <v>-2.7000150680541992</v>
      </c>
      <c r="R1567" s="0">
        <v>365</v>
      </c>
      <c r="S1567" s="0">
        <v>11.42268180847168</v>
      </c>
      <c r="T1567" s="0">
        <v>3.3797457218170166</v>
      </c>
      <c r="U1567" s="0">
        <v>74.179252624511719</v>
      </c>
      <c r="V1567" s="0">
        <v>88.75</v>
      </c>
      <c r="W1567" s="0">
        <v>69.813697814941406</v>
      </c>
      <c r="X1567">
        <f t="shared" si="72"/>
        <v>93.930167999267582</v>
      </c>
      <c r="Y1567">
        <f t="shared" si="73"/>
        <v>96.944781951904304</v>
      </c>
      <c r="Z1567">
        <f t="shared" si="74"/>
        <v>-3.0146087312698366</v>
      </c>
    </row>
    <row r="1568">
      <c r="A1568" t="s">
        <v>89</v>
      </c>
      <c r="B1568" t="s">
        <v>90</v>
      </c>
      <c r="C1568" t="s">
        <v>93</v>
      </c>
      <c r="D1568" t="s">
        <v>37</v>
      </c>
      <c r="E1568" t="s">
        <v>102</v>
      </c>
      <c r="F1568" s="0">
        <v>7</v>
      </c>
      <c r="G1568" s="0">
        <v>277.64382934570312</v>
      </c>
      <c r="H1568" s="0">
        <v>294.33633422851562</v>
      </c>
      <c r="I1568" s="0">
        <v>-16.692485809326172</v>
      </c>
      <c r="J1568" s="0">
        <v>-0.060121942311525345</v>
      </c>
      <c r="K1568" s="0">
        <v>-24.020320892333984</v>
      </c>
      <c r="L1568" s="0">
        <v>-19.690977096557617</v>
      </c>
      <c r="M1568" s="0">
        <v>-16.692485809326172</v>
      </c>
      <c r="N1568" s="0">
        <v>-13.693995475769043</v>
      </c>
      <c r="O1568" s="0">
        <v>-9.3646507263183594</v>
      </c>
      <c r="P1568" s="0">
        <v>-26.097660064697266</v>
      </c>
      <c r="Q1568" s="0">
        <v>-7.2873115539550781</v>
      </c>
      <c r="R1568" s="0">
        <v>365</v>
      </c>
      <c r="S1568" s="0">
        <v>32.694835662841797</v>
      </c>
      <c r="T1568" s="0">
        <v>5.7179398536682129</v>
      </c>
      <c r="U1568" s="0">
        <v>74.179252624511719</v>
      </c>
      <c r="V1568" s="0">
        <v>88.75</v>
      </c>
      <c r="W1568" s="0">
        <v>71.6986083984375</v>
      </c>
      <c r="X1568">
        <f t="shared" si="72"/>
        <v>101.33999771118164</v>
      </c>
      <c r="Y1568">
        <f t="shared" si="73"/>
        <v>107.43276199340821</v>
      </c>
      <c r="Z1568">
        <f t="shared" si="74"/>
        <v>-6.0927573204040524</v>
      </c>
    </row>
    <row r="1569">
      <c r="A1569" t="s">
        <v>89</v>
      </c>
      <c r="B1569" t="s">
        <v>90</v>
      </c>
      <c r="C1569" t="s">
        <v>93</v>
      </c>
      <c r="D1569" t="s">
        <v>37</v>
      </c>
      <c r="E1569" t="s">
        <v>102</v>
      </c>
      <c r="F1569" s="0">
        <v>8</v>
      </c>
      <c r="G1569" s="0">
        <v>305.70364379882813</v>
      </c>
      <c r="H1569" s="0">
        <v>312.15328979492187</v>
      </c>
      <c r="I1569" s="0">
        <v>-6.4496383666992187</v>
      </c>
      <c r="J1569" s="0">
        <v>-0.021097682416439056</v>
      </c>
      <c r="K1569" s="0">
        <v>-11.281047821044922</v>
      </c>
      <c r="L1569" s="0">
        <v>-8.4266119003295898</v>
      </c>
      <c r="M1569" s="0">
        <v>-6.4496383666992187</v>
      </c>
      <c r="N1569" s="0">
        <v>-4.4726648330688477</v>
      </c>
      <c r="O1569" s="0">
        <v>-1.6182286739349365</v>
      </c>
      <c r="P1569" s="0">
        <v>-12.65068531036377</v>
      </c>
      <c r="Q1569" s="0">
        <v>-0.24859119951725006</v>
      </c>
      <c r="R1569" s="0">
        <v>365</v>
      </c>
      <c r="S1569" s="0">
        <v>14.212665557861328</v>
      </c>
      <c r="T1569" s="0">
        <v>3.7699689865112305</v>
      </c>
      <c r="U1569" s="0">
        <v>74.179252624511719</v>
      </c>
      <c r="V1569" s="0">
        <v>88.75</v>
      </c>
      <c r="W1569" s="0">
        <v>74.60552978515625</v>
      </c>
      <c r="X1569">
        <f t="shared" si="72"/>
        <v>111.58182998657226</v>
      </c>
      <c r="Y1569">
        <f t="shared" si="73"/>
        <v>113.93595077514648</v>
      </c>
      <c r="Z1569">
        <f t="shared" si="74"/>
        <v>-2.354118003845215</v>
      </c>
    </row>
    <row r="1570">
      <c r="A1570" t="s">
        <v>89</v>
      </c>
      <c r="B1570" t="s">
        <v>90</v>
      </c>
      <c r="C1570" t="s">
        <v>93</v>
      </c>
      <c r="D1570" t="s">
        <v>37</v>
      </c>
      <c r="E1570" t="s">
        <v>102</v>
      </c>
      <c r="F1570" s="0">
        <v>9</v>
      </c>
      <c r="G1570" s="0">
        <v>328.76455688476562</v>
      </c>
      <c r="H1570" s="0">
        <v>329.54681396484375</v>
      </c>
      <c r="I1570" s="0">
        <v>-0.78225773572921753</v>
      </c>
      <c r="J1570" s="0">
        <v>-0.0023793857544660568</v>
      </c>
      <c r="K1570" s="0">
        <v>-5.8847217559814453</v>
      </c>
      <c r="L1570" s="0">
        <v>-2.8701446056365967</v>
      </c>
      <c r="M1570" s="0">
        <v>-0.78225773572921753</v>
      </c>
      <c r="N1570" s="0">
        <v>1.3056292533874512</v>
      </c>
      <c r="O1570" s="0">
        <v>4.3202061653137207</v>
      </c>
      <c r="P1570" s="0">
        <v>-7.3311996459960938</v>
      </c>
      <c r="Q1570" s="0">
        <v>5.7666840553283691</v>
      </c>
      <c r="R1570" s="0">
        <v>365</v>
      </c>
      <c r="S1570" s="0">
        <v>15.852134704589844</v>
      </c>
      <c r="T1570" s="0">
        <v>3.9814739227294922</v>
      </c>
      <c r="U1570" s="0">
        <v>74.179252624511719</v>
      </c>
      <c r="V1570" s="0">
        <v>88.75</v>
      </c>
      <c r="W1570" s="0">
        <v>77.627799987792969</v>
      </c>
      <c r="X1570">
        <f t="shared" si="72"/>
        <v>119.99906326293946</v>
      </c>
      <c r="Y1570">
        <f t="shared" si="73"/>
        <v>120.28458709716797</v>
      </c>
      <c r="Z1570">
        <f t="shared" si="74"/>
        <v>-0.28552407354116438</v>
      </c>
    </row>
    <row r="1571">
      <c r="A1571" t="s">
        <v>89</v>
      </c>
      <c r="B1571" t="s">
        <v>90</v>
      </c>
      <c r="C1571" t="s">
        <v>93</v>
      </c>
      <c r="D1571" t="s">
        <v>37</v>
      </c>
      <c r="E1571" t="s">
        <v>102</v>
      </c>
      <c r="F1571" s="0">
        <v>10</v>
      </c>
      <c r="G1571" s="0">
        <v>344.4542236328125</v>
      </c>
      <c r="H1571" s="0">
        <v>347.89947509765625</v>
      </c>
      <c r="I1571" s="0">
        <v>-3.445239782333374</v>
      </c>
      <c r="J1571" s="0">
        <v>-0.010002025403082371</v>
      </c>
      <c r="K1571" s="0">
        <v>-8.9232110977172852</v>
      </c>
      <c r="L1571" s="0">
        <v>-5.6867814064025879</v>
      </c>
      <c r="M1571" s="0">
        <v>-3.445239782333374</v>
      </c>
      <c r="N1571" s="0">
        <v>-1.2036983966827393</v>
      </c>
      <c r="O1571" s="0">
        <v>2.0327315330505371</v>
      </c>
      <c r="P1571" s="0">
        <v>-10.476140022277832</v>
      </c>
      <c r="Q1571" s="0">
        <v>3.5856602191925049</v>
      </c>
      <c r="R1571" s="0">
        <v>365</v>
      </c>
      <c r="S1571" s="0">
        <v>18.271209716796875</v>
      </c>
      <c r="T1571" s="0">
        <v>4.2744836807250977</v>
      </c>
      <c r="U1571" s="0">
        <v>74.179252624511719</v>
      </c>
      <c r="V1571" s="0">
        <v>88.75</v>
      </c>
      <c r="W1571" s="0">
        <v>78.984161376953125</v>
      </c>
      <c r="X1571">
        <f t="shared" si="72"/>
        <v>125.72579162597657</v>
      </c>
      <c r="Y1571">
        <f t="shared" si="73"/>
        <v>126.98330841064453</v>
      </c>
      <c r="Z1571">
        <f t="shared" si="74"/>
        <v>-1.2575125205516815</v>
      </c>
    </row>
    <row r="1572">
      <c r="A1572" t="s">
        <v>89</v>
      </c>
      <c r="B1572" t="s">
        <v>90</v>
      </c>
      <c r="C1572" t="s">
        <v>93</v>
      </c>
      <c r="D1572" t="s">
        <v>37</v>
      </c>
      <c r="E1572" t="s">
        <v>102</v>
      </c>
      <c r="F1572" s="0">
        <v>11</v>
      </c>
      <c r="G1572" s="0">
        <v>357.41055297851562</v>
      </c>
      <c r="H1572" s="0">
        <v>361.52627563476562</v>
      </c>
      <c r="I1572" s="0">
        <v>-4.1157169342041016</v>
      </c>
      <c r="J1572" s="0">
        <v>-0.011515376158058643</v>
      </c>
      <c r="K1572" s="0">
        <v>-10.250798225402832</v>
      </c>
      <c r="L1572" s="0">
        <v>-6.6261425018310547</v>
      </c>
      <c r="M1572" s="0">
        <v>-4.1157169342041016</v>
      </c>
      <c r="N1572" s="0">
        <v>-1.6052916049957275</v>
      </c>
      <c r="O1572" s="0">
        <v>2.0193638801574707</v>
      </c>
      <c r="P1572" s="0">
        <v>-11.990008354187012</v>
      </c>
      <c r="Q1572" s="0">
        <v>3.7585742473602295</v>
      </c>
      <c r="R1572" s="0">
        <v>365</v>
      </c>
      <c r="S1572" s="0">
        <v>22.917560577392578</v>
      </c>
      <c r="T1572" s="0">
        <v>4.787229061126709</v>
      </c>
      <c r="U1572" s="0">
        <v>74.179252624511719</v>
      </c>
      <c r="V1572" s="0">
        <v>88.75</v>
      </c>
      <c r="W1572" s="0">
        <v>79.630882263183594</v>
      </c>
      <c r="X1572">
        <f t="shared" si="72"/>
        <v>130.4548518371582</v>
      </c>
      <c r="Y1572">
        <f t="shared" si="73"/>
        <v>131.95709060668946</v>
      </c>
      <c r="Z1572">
        <f t="shared" si="74"/>
        <v>-1.5022366809844971</v>
      </c>
    </row>
    <row r="1573">
      <c r="A1573" t="s">
        <v>89</v>
      </c>
      <c r="B1573" t="s">
        <v>90</v>
      </c>
      <c r="C1573" t="s">
        <v>93</v>
      </c>
      <c r="D1573" t="s">
        <v>37</v>
      </c>
      <c r="E1573" t="s">
        <v>102</v>
      </c>
      <c r="F1573" s="0">
        <v>12</v>
      </c>
      <c r="G1573" s="0">
        <v>363.72860717773437</v>
      </c>
      <c r="H1573" s="0">
        <v>347.54666137695312</v>
      </c>
      <c r="I1573" s="0">
        <v>16.181943893432617</v>
      </c>
      <c r="J1573" s="0">
        <v>0.044489059597253799</v>
      </c>
      <c r="K1573" s="0">
        <v>7.6398859024047852</v>
      </c>
      <c r="L1573" s="0">
        <v>12.686602592468262</v>
      </c>
      <c r="M1573" s="0">
        <v>16.181943893432617</v>
      </c>
      <c r="N1573" s="0">
        <v>19.677284240722656</v>
      </c>
      <c r="O1573" s="0">
        <v>24.724002838134766</v>
      </c>
      <c r="P1573" s="0">
        <v>5.2183308601379395</v>
      </c>
      <c r="Q1573" s="0">
        <v>27.145557403564453</v>
      </c>
      <c r="R1573" s="0">
        <v>365</v>
      </c>
      <c r="S1573" s="0">
        <v>44.427600860595703</v>
      </c>
      <c r="T1573" s="0">
        <v>6.6654033660888672</v>
      </c>
      <c r="U1573" s="0">
        <v>74.179252624511719</v>
      </c>
      <c r="V1573" s="0">
        <v>88.75</v>
      </c>
      <c r="W1573" s="0">
        <v>79.945777893066406</v>
      </c>
      <c r="X1573">
        <f t="shared" si="72"/>
        <v>132.76094161987305</v>
      </c>
      <c r="Y1573">
        <f t="shared" si="73"/>
        <v>126.8545314025879</v>
      </c>
      <c r="Z1573">
        <f t="shared" si="74"/>
        <v>5.9064095211029048</v>
      </c>
    </row>
    <row r="1574">
      <c r="A1574" t="s">
        <v>89</v>
      </c>
      <c r="B1574" t="s">
        <v>90</v>
      </c>
      <c r="C1574" t="s">
        <v>93</v>
      </c>
      <c r="D1574" t="s">
        <v>37</v>
      </c>
      <c r="E1574" t="s">
        <v>102</v>
      </c>
      <c r="F1574" s="0">
        <v>13</v>
      </c>
      <c r="G1574" s="0">
        <v>368.54586791992187</v>
      </c>
      <c r="H1574" s="0">
        <v>351.37881469726562</v>
      </c>
      <c r="I1574" s="0">
        <v>17.167068481445312</v>
      </c>
      <c r="J1574" s="0">
        <v>0.046580549329519272</v>
      </c>
      <c r="K1574" s="0">
        <v>8.3546915054321289</v>
      </c>
      <c r="L1574" s="0">
        <v>13.561115264892578</v>
      </c>
      <c r="M1574" s="0">
        <v>17.167068481445312</v>
      </c>
      <c r="N1574" s="0">
        <v>20.773021697998047</v>
      </c>
      <c r="O1574" s="0">
        <v>25.97944450378418</v>
      </c>
      <c r="P1574" s="0">
        <v>5.8565053939819336</v>
      </c>
      <c r="Q1574" s="0">
        <v>28.477632522583008</v>
      </c>
      <c r="R1574" s="0">
        <v>365</v>
      </c>
      <c r="S1574" s="0">
        <v>47.283973693847656</v>
      </c>
      <c r="T1574" s="0">
        <v>6.8763341903686523</v>
      </c>
      <c r="U1574" s="0">
        <v>74.179252624511719</v>
      </c>
      <c r="V1574" s="0">
        <v>88.75</v>
      </c>
      <c r="W1574" s="0">
        <v>81.661109924316406</v>
      </c>
      <c r="X1574">
        <f t="shared" si="72"/>
        <v>134.51924179077147</v>
      </c>
      <c r="Y1574">
        <f t="shared" si="73"/>
        <v>128.25326736450197</v>
      </c>
      <c r="Z1574">
        <f t="shared" si="74"/>
        <v>6.2659799957275393</v>
      </c>
    </row>
    <row r="1575">
      <c r="A1575" t="s">
        <v>89</v>
      </c>
      <c r="B1575" t="s">
        <v>90</v>
      </c>
      <c r="C1575" t="s">
        <v>93</v>
      </c>
      <c r="D1575" t="s">
        <v>37</v>
      </c>
      <c r="E1575" t="s">
        <v>102</v>
      </c>
      <c r="F1575" s="0">
        <v>14</v>
      </c>
      <c r="G1575" s="0">
        <v>374.76788330078125</v>
      </c>
      <c r="H1575" s="0">
        <v>355.28140258789062</v>
      </c>
      <c r="I1575" s="0">
        <v>19.486476898193359</v>
      </c>
      <c r="J1575" s="0">
        <v>0.051996123045682907</v>
      </c>
      <c r="K1575" s="0">
        <v>10.165152549743652</v>
      </c>
      <c r="L1575" s="0">
        <v>15.672266960144043</v>
      </c>
      <c r="M1575" s="0">
        <v>19.486476898193359</v>
      </c>
      <c r="N1575" s="0">
        <v>23.300687789916992</v>
      </c>
      <c r="O1575" s="0">
        <v>28.80780029296875</v>
      </c>
      <c r="P1575" s="0">
        <v>7.5226864814758301</v>
      </c>
      <c r="Q1575" s="0">
        <v>31.450267791748047</v>
      </c>
      <c r="R1575" s="0">
        <v>365</v>
      </c>
      <c r="S1575" s="0">
        <v>52.903335571289063</v>
      </c>
      <c r="T1575" s="0">
        <v>7.273468017578125</v>
      </c>
      <c r="U1575" s="0">
        <v>74.179252624511719</v>
      </c>
      <c r="V1575" s="0">
        <v>88.75</v>
      </c>
      <c r="W1575" s="0">
        <v>81.135101318359375</v>
      </c>
      <c r="X1575">
        <f t="shared" si="72"/>
        <v>136.79027740478514</v>
      </c>
      <c r="Y1575">
        <f t="shared" si="73"/>
        <v>129.67771194458007</v>
      </c>
      <c r="Z1575">
        <f t="shared" si="74"/>
        <v>7.1125640678405766</v>
      </c>
    </row>
    <row r="1576">
      <c r="A1576" t="s">
        <v>89</v>
      </c>
      <c r="B1576" t="s">
        <v>90</v>
      </c>
      <c r="C1576" t="s">
        <v>93</v>
      </c>
      <c r="D1576" t="s">
        <v>37</v>
      </c>
      <c r="E1576" t="s">
        <v>102</v>
      </c>
      <c r="F1576" s="0">
        <v>15</v>
      </c>
      <c r="G1576" s="0">
        <v>375.47283935546875</v>
      </c>
      <c r="H1576" s="0">
        <v>355.9267578125</v>
      </c>
      <c r="I1576" s="0">
        <v>19.546091079711914</v>
      </c>
      <c r="J1576" s="0">
        <v>0.052057269960641861</v>
      </c>
      <c r="K1576" s="0">
        <v>10.682522773742676</v>
      </c>
      <c r="L1576" s="0">
        <v>15.919190406799316</v>
      </c>
      <c r="M1576" s="0">
        <v>19.546091079711914</v>
      </c>
      <c r="N1576" s="0">
        <v>23.172990798950195</v>
      </c>
      <c r="O1576" s="0">
        <v>28.409660339355469</v>
      </c>
      <c r="P1576" s="0">
        <v>8.1698236465454102</v>
      </c>
      <c r="Q1576" s="0">
        <v>30.922357559204102</v>
      </c>
      <c r="R1576" s="0">
        <v>365</v>
      </c>
      <c r="S1576" s="0">
        <v>47.834922790527344</v>
      </c>
      <c r="T1576" s="0">
        <v>6.9162793159484863</v>
      </c>
      <c r="U1576" s="0">
        <v>74.179252624511719</v>
      </c>
      <c r="V1576" s="0">
        <v>88.75</v>
      </c>
      <c r="W1576" s="0">
        <v>80.409004211425781</v>
      </c>
      <c r="X1576">
        <f t="shared" si="72"/>
        <v>137.04758636474608</v>
      </c>
      <c r="Y1576">
        <f t="shared" si="73"/>
        <v>129.9132666015625</v>
      </c>
      <c r="Z1576">
        <f t="shared" si="74"/>
        <v>7.1343232440948485</v>
      </c>
    </row>
    <row r="1577">
      <c r="A1577" t="s">
        <v>89</v>
      </c>
      <c r="B1577" t="s">
        <v>90</v>
      </c>
      <c r="C1577" t="s">
        <v>93</v>
      </c>
      <c r="D1577" t="s">
        <v>37</v>
      </c>
      <c r="E1577" t="s">
        <v>102</v>
      </c>
      <c r="F1577" s="0">
        <v>16</v>
      </c>
      <c r="G1577" s="0">
        <v>375.93341064453125</v>
      </c>
      <c r="H1577" s="0">
        <v>354.3802490234375</v>
      </c>
      <c r="I1577" s="0">
        <v>21.55316162109375</v>
      </c>
      <c r="J1577" s="0">
        <v>0.057332392781972885</v>
      </c>
      <c r="K1577" s="0">
        <v>12.528603553771973</v>
      </c>
      <c r="L1577" s="0">
        <v>17.860385894775391</v>
      </c>
      <c r="M1577" s="0">
        <v>21.55316162109375</v>
      </c>
      <c r="N1577" s="0">
        <v>25.245937347412109</v>
      </c>
      <c r="O1577" s="0">
        <v>30.577720642089844</v>
      </c>
      <c r="P1577" s="0">
        <v>9.9702663421630859</v>
      </c>
      <c r="Q1577" s="0">
        <v>33.136054992675781</v>
      </c>
      <c r="R1577" s="0">
        <v>365</v>
      </c>
      <c r="S1577" s="0">
        <v>49.588356018066406</v>
      </c>
      <c r="T1577" s="0">
        <v>7.0419001579284668</v>
      </c>
      <c r="U1577" s="0">
        <v>74.179252624511719</v>
      </c>
      <c r="V1577" s="0">
        <v>88.75</v>
      </c>
      <c r="W1577" s="0">
        <v>79.225364685058594</v>
      </c>
      <c r="X1577">
        <f t="shared" si="72"/>
        <v>137.2156948852539</v>
      </c>
      <c r="Y1577">
        <f t="shared" si="73"/>
        <v>129.34879089355468</v>
      </c>
      <c r="Z1577">
        <f t="shared" si="74"/>
        <v>7.8669039916992185</v>
      </c>
    </row>
    <row r="1578">
      <c r="A1578" t="s">
        <v>89</v>
      </c>
      <c r="B1578" t="s">
        <v>90</v>
      </c>
      <c r="C1578" t="s">
        <v>93</v>
      </c>
      <c r="D1578" t="s">
        <v>37</v>
      </c>
      <c r="E1578" t="s">
        <v>102</v>
      </c>
      <c r="F1578" s="0">
        <v>17</v>
      </c>
      <c r="G1578" s="0">
        <v>366.72711181640625</v>
      </c>
      <c r="H1578" s="0">
        <v>348.0362548828125</v>
      </c>
      <c r="I1578" s="0">
        <v>18.690858840942383</v>
      </c>
      <c r="J1578" s="0">
        <v>0.050966668874025345</v>
      </c>
      <c r="K1578" s="0">
        <v>9.1693868637084961</v>
      </c>
      <c r="L1578" s="0">
        <v>14.79474925994873</v>
      </c>
      <c r="M1578" s="0">
        <v>18.690858840942383</v>
      </c>
      <c r="N1578" s="0">
        <v>22.586967468261719</v>
      </c>
      <c r="O1578" s="0">
        <v>28.212331771850586</v>
      </c>
      <c r="P1578" s="0">
        <v>6.470181941986084</v>
      </c>
      <c r="Q1578" s="0">
        <v>30.911535263061523</v>
      </c>
      <c r="R1578" s="0">
        <v>365</v>
      </c>
      <c r="S1578" s="0">
        <v>55.199611663818359</v>
      </c>
      <c r="T1578" s="0">
        <v>7.4296441078186035</v>
      </c>
      <c r="U1578" s="0">
        <v>74.179252624511719</v>
      </c>
      <c r="V1578" s="0">
        <v>88.75</v>
      </c>
      <c r="W1578" s="0">
        <v>76.885726928710937</v>
      </c>
      <c r="X1578">
        <f t="shared" si="72"/>
        <v>133.85539581298829</v>
      </c>
      <c r="Y1578">
        <f t="shared" si="73"/>
        <v>127.03323303222656</v>
      </c>
      <c r="Z1578">
        <f t="shared" si="74"/>
        <v>6.8221634769439694</v>
      </c>
    </row>
    <row r="1579">
      <c r="A1579" t="s">
        <v>89</v>
      </c>
      <c r="B1579" t="s">
        <v>90</v>
      </c>
      <c r="C1579" t="s">
        <v>93</v>
      </c>
      <c r="D1579" t="s">
        <v>37</v>
      </c>
      <c r="E1579" t="s">
        <v>102</v>
      </c>
      <c r="F1579" s="0">
        <v>18</v>
      </c>
      <c r="G1579" s="0">
        <v>342.7054443359375</v>
      </c>
      <c r="H1579" s="0">
        <v>332.5802001953125</v>
      </c>
      <c r="I1579" s="0">
        <v>10.125235557556152</v>
      </c>
      <c r="J1579" s="0">
        <v>0.029545009136199951</v>
      </c>
      <c r="K1579" s="0">
        <v>4.0424847602844238</v>
      </c>
      <c r="L1579" s="0">
        <v>7.636223316192627</v>
      </c>
      <c r="M1579" s="0">
        <v>10.125235557556152</v>
      </c>
      <c r="N1579" s="0">
        <v>12.614248275756836</v>
      </c>
      <c r="O1579" s="0">
        <v>16.207986831665039</v>
      </c>
      <c r="P1579" s="0">
        <v>2.3181095123291016</v>
      </c>
      <c r="Q1579" s="0">
        <v>17.932361602783203</v>
      </c>
      <c r="R1579" s="0">
        <v>365</v>
      </c>
      <c r="S1579" s="0">
        <v>22.528268814086914</v>
      </c>
      <c r="T1579" s="0">
        <v>4.7463955879211426</v>
      </c>
      <c r="U1579" s="0">
        <v>74.179252624511719</v>
      </c>
      <c r="V1579" s="0">
        <v>88.75</v>
      </c>
      <c r="W1579" s="0">
        <v>74.252647399902344</v>
      </c>
      <c r="X1579">
        <f t="shared" si="72"/>
        <v>125.08748718261718</v>
      </c>
      <c r="Y1579">
        <f t="shared" si="73"/>
        <v>121.39177307128907</v>
      </c>
      <c r="Z1579">
        <f t="shared" si="74"/>
        <v>3.6957109785079956</v>
      </c>
    </row>
    <row r="1580">
      <c r="A1580" t="s">
        <v>89</v>
      </c>
      <c r="B1580" t="s">
        <v>90</v>
      </c>
      <c r="C1580" t="s">
        <v>93</v>
      </c>
      <c r="D1580" t="s">
        <v>37</v>
      </c>
      <c r="E1580" t="s">
        <v>102</v>
      </c>
      <c r="F1580" s="0">
        <v>19</v>
      </c>
      <c r="G1580" s="0">
        <v>306.83392333984375</v>
      </c>
      <c r="H1580" s="0">
        <v>302.31466674804687</v>
      </c>
      <c r="I1580" s="0">
        <v>4.5192646980285645</v>
      </c>
      <c r="J1580" s="0">
        <v>0.014728699810802937</v>
      </c>
      <c r="K1580" s="0">
        <v>-0.30369478464126587</v>
      </c>
      <c r="L1580" s="0">
        <v>2.5457487106323242</v>
      </c>
      <c r="M1580" s="0">
        <v>4.5192646980285645</v>
      </c>
      <c r="N1580" s="0">
        <v>6.4927806854248047</v>
      </c>
      <c r="O1580" s="0">
        <v>9.34222412109375</v>
      </c>
      <c r="P1580" s="0">
        <v>-1.6709368228912354</v>
      </c>
      <c r="Q1580" s="0">
        <v>10.709465980529785</v>
      </c>
      <c r="R1580" s="0">
        <v>365</v>
      </c>
      <c r="S1580" s="0">
        <v>14.162993431091309</v>
      </c>
      <c r="T1580" s="0">
        <v>3.7633752822875977</v>
      </c>
      <c r="U1580" s="0">
        <v>74.179252624511719</v>
      </c>
      <c r="V1580" s="0">
        <v>88.75</v>
      </c>
      <c r="W1580" s="0">
        <v>71.811088562011719</v>
      </c>
      <c r="X1580">
        <f t="shared" si="72"/>
        <v>111.99438201904297</v>
      </c>
      <c r="Y1580">
        <f t="shared" si="73"/>
        <v>110.3448533630371</v>
      </c>
      <c r="Z1580">
        <f t="shared" si="74"/>
        <v>1.649531614780426</v>
      </c>
    </row>
    <row r="1581">
      <c r="A1581" t="s">
        <v>89</v>
      </c>
      <c r="B1581" t="s">
        <v>90</v>
      </c>
      <c r="C1581" t="s">
        <v>93</v>
      </c>
      <c r="D1581" t="s">
        <v>37</v>
      </c>
      <c r="E1581" t="s">
        <v>102</v>
      </c>
      <c r="F1581" s="0">
        <v>20</v>
      </c>
      <c r="G1581" s="0">
        <v>290.18429565429687</v>
      </c>
      <c r="H1581" s="0">
        <v>284.61557006835937</v>
      </c>
      <c r="I1581" s="0">
        <v>5.5687093734741211</v>
      </c>
      <c r="J1581" s="0">
        <v>0.019190249964594841</v>
      </c>
      <c r="K1581" s="0">
        <v>0.78654205799102783</v>
      </c>
      <c r="L1581" s="0">
        <v>3.6118853092193604</v>
      </c>
      <c r="M1581" s="0">
        <v>5.5687093734741211</v>
      </c>
      <c r="N1581" s="0">
        <v>7.5255336761474609</v>
      </c>
      <c r="O1581" s="0">
        <v>10.350876808166504</v>
      </c>
      <c r="P1581" s="0">
        <v>-0.56913590431213379</v>
      </c>
      <c r="Q1581" s="0">
        <v>11.706554412841797</v>
      </c>
      <c r="R1581" s="0">
        <v>365</v>
      </c>
      <c r="S1581" s="0">
        <v>13.924427032470703</v>
      </c>
      <c r="T1581" s="0">
        <v>3.7315449714660645</v>
      </c>
      <c r="U1581" s="0">
        <v>74.179252624511719</v>
      </c>
      <c r="V1581" s="0">
        <v>88.75</v>
      </c>
      <c r="W1581" s="0">
        <v>70.572624206542969</v>
      </c>
      <c r="X1581">
        <f t="shared" si="72"/>
        <v>105.91726791381836</v>
      </c>
      <c r="Y1581">
        <f t="shared" si="73"/>
        <v>103.88468307495117</v>
      </c>
      <c r="Z1581">
        <f t="shared" si="74"/>
        <v>2.0325789213180543</v>
      </c>
    </row>
    <row r="1582">
      <c r="A1582" t="s">
        <v>89</v>
      </c>
      <c r="B1582" t="s">
        <v>90</v>
      </c>
      <c r="C1582" t="s">
        <v>93</v>
      </c>
      <c r="D1582" t="s">
        <v>37</v>
      </c>
      <c r="E1582" t="s">
        <v>102</v>
      </c>
      <c r="F1582" s="0">
        <v>21</v>
      </c>
      <c r="G1582" s="0">
        <v>279.96707153320312</v>
      </c>
      <c r="H1582" s="0">
        <v>273.90298461914062</v>
      </c>
      <c r="I1582" s="0">
        <v>6.064091682434082</v>
      </c>
      <c r="J1582" s="0">
        <v>0.021660016849637032</v>
      </c>
      <c r="K1582" s="0">
        <v>1.046985387802124</v>
      </c>
      <c r="L1582" s="0">
        <v>4.0111322402954102</v>
      </c>
      <c r="M1582" s="0">
        <v>6.064091682434082</v>
      </c>
      <c r="N1582" s="0">
        <v>8.1170511245727539</v>
      </c>
      <c r="O1582" s="0">
        <v>11.081197738647461</v>
      </c>
      <c r="P1582" s="0">
        <v>-0.37529450654983521</v>
      </c>
      <c r="Q1582" s="0">
        <v>12.503478050231934</v>
      </c>
      <c r="R1582" s="0">
        <v>365</v>
      </c>
      <c r="S1582" s="0">
        <v>15.326197624206543</v>
      </c>
      <c r="T1582" s="0">
        <v>3.9148688316345215</v>
      </c>
      <c r="U1582" s="0">
        <v>74.179252624511719</v>
      </c>
      <c r="V1582" s="0">
        <v>88.75</v>
      </c>
      <c r="W1582" s="0">
        <v>69.786209106445313</v>
      </c>
      <c r="X1582">
        <f t="shared" si="72"/>
        <v>102.18798110961914</v>
      </c>
      <c r="Y1582">
        <f t="shared" si="73"/>
        <v>99.974589385986334</v>
      </c>
      <c r="Z1582">
        <f t="shared" si="74"/>
        <v>2.2133934640884401</v>
      </c>
    </row>
    <row r="1583">
      <c r="A1583" t="s">
        <v>89</v>
      </c>
      <c r="B1583" t="s">
        <v>90</v>
      </c>
      <c r="C1583" t="s">
        <v>93</v>
      </c>
      <c r="D1583" t="s">
        <v>37</v>
      </c>
      <c r="E1583" t="s">
        <v>102</v>
      </c>
      <c r="F1583" s="0">
        <v>22</v>
      </c>
      <c r="G1583" s="0">
        <v>267.17120361328125</v>
      </c>
      <c r="H1583" s="0">
        <v>264.06857299804687</v>
      </c>
      <c r="I1583" s="0">
        <v>3.102649450302124</v>
      </c>
      <c r="J1583" s="0">
        <v>0.011612963862717152</v>
      </c>
      <c r="K1583" s="0">
        <v>-1.6716418266296387</v>
      </c>
      <c r="L1583" s="0">
        <v>1.1490482091903687</v>
      </c>
      <c r="M1583" s="0">
        <v>3.102649450302124</v>
      </c>
      <c r="N1583" s="0">
        <v>5.0562505722045898</v>
      </c>
      <c r="O1583" s="0">
        <v>7.8769407272338867</v>
      </c>
      <c r="P1583" s="0">
        <v>-3.0250871181488037</v>
      </c>
      <c r="Q1583" s="0">
        <v>9.2303857803344727</v>
      </c>
      <c r="R1583" s="0">
        <v>365</v>
      </c>
      <c r="S1583" s="0">
        <v>13.878600120544434</v>
      </c>
      <c r="T1583" s="0">
        <v>3.7253992557525635</v>
      </c>
      <c r="U1583" s="0">
        <v>74.179252624511719</v>
      </c>
      <c r="V1583" s="0">
        <v>88.75</v>
      </c>
      <c r="W1583" s="0">
        <v>69.635482788085938</v>
      </c>
      <c r="X1583">
        <f t="shared" si="72"/>
        <v>97.517489318847652</v>
      </c>
      <c r="Y1583">
        <f t="shared" si="73"/>
        <v>96.385029144287103</v>
      </c>
      <c r="Z1583">
        <f t="shared" si="74"/>
        <v>1.1324670493602753</v>
      </c>
    </row>
    <row r="1584">
      <c r="A1584" t="s">
        <v>89</v>
      </c>
      <c r="B1584" t="s">
        <v>90</v>
      </c>
      <c r="C1584" t="s">
        <v>93</v>
      </c>
      <c r="D1584" t="s">
        <v>37</v>
      </c>
      <c r="E1584" t="s">
        <v>102</v>
      </c>
      <c r="F1584" s="0">
        <v>23</v>
      </c>
      <c r="G1584" s="0">
        <v>253.90238952636719</v>
      </c>
      <c r="H1584" s="0">
        <v>250.46931457519531</v>
      </c>
      <c r="I1584" s="0">
        <v>3.4330720901489258</v>
      </c>
      <c r="J1584" s="0">
        <v>0.013521227985620499</v>
      </c>
      <c r="K1584" s="0">
        <v>-1.1742898225784302</v>
      </c>
      <c r="L1584" s="0">
        <v>1.5477769374847412</v>
      </c>
      <c r="M1584" s="0">
        <v>3.4330720901489258</v>
      </c>
      <c r="N1584" s="0">
        <v>5.3183670043945312</v>
      </c>
      <c r="O1584" s="0">
        <v>8.0404338836669922</v>
      </c>
      <c r="P1584" s="0">
        <v>-2.4804127216339111</v>
      </c>
      <c r="Q1584" s="0">
        <v>9.3465566635131836</v>
      </c>
      <c r="R1584" s="0">
        <v>365</v>
      </c>
      <c r="S1584" s="0">
        <v>12.925057411193848</v>
      </c>
      <c r="T1584" s="0">
        <v>3.5951435565948486</v>
      </c>
      <c r="U1584" s="0">
        <v>74.179252624511719</v>
      </c>
      <c r="V1584" s="0">
        <v>88.75</v>
      </c>
      <c r="W1584" s="0">
        <v>69.194259643554688</v>
      </c>
      <c r="X1584">
        <f t="shared" si="72"/>
        <v>92.674372177124027</v>
      </c>
      <c r="Y1584">
        <f t="shared" si="73"/>
        <v>91.421299819946285</v>
      </c>
      <c r="Z1584">
        <f t="shared" si="74"/>
        <v>1.2530713129043578</v>
      </c>
    </row>
    <row r="1585">
      <c r="A1585" t="s">
        <v>89</v>
      </c>
      <c r="B1585" t="s">
        <v>90</v>
      </c>
      <c r="C1585" t="s">
        <v>93</v>
      </c>
      <c r="D1585" t="s">
        <v>37</v>
      </c>
      <c r="E1585" t="s">
        <v>102</v>
      </c>
      <c r="F1585" s="0">
        <v>24</v>
      </c>
      <c r="G1585" s="0">
        <v>240.59750366210937</v>
      </c>
      <c r="H1585" s="0">
        <v>238.73414611816406</v>
      </c>
      <c r="I1585" s="0">
        <v>1.8633546829223633</v>
      </c>
      <c r="J1585" s="0">
        <v>0.007744696456938982</v>
      </c>
      <c r="K1585" s="0">
        <v>-2.8459689617156982</v>
      </c>
      <c r="L1585" s="0">
        <v>-0.063662394881248474</v>
      </c>
      <c r="M1585" s="0">
        <v>1.8633546829223633</v>
      </c>
      <c r="N1585" s="0">
        <v>3.7903716564178467</v>
      </c>
      <c r="O1585" s="0">
        <v>6.5726785659790039</v>
      </c>
      <c r="P1585" s="0">
        <v>-4.1809968948364258</v>
      </c>
      <c r="Q1585" s="0">
        <v>7.9077062606811523</v>
      </c>
      <c r="R1585" s="0">
        <v>365</v>
      </c>
      <c r="S1585" s="0">
        <v>13.50345516204834</v>
      </c>
      <c r="T1585" s="0">
        <v>3.6747047901153564</v>
      </c>
      <c r="U1585" s="0">
        <v>74.179252624511719</v>
      </c>
      <c r="V1585" s="0">
        <v>88.75</v>
      </c>
      <c r="W1585" s="0">
        <v>69.008087158203125</v>
      </c>
      <c r="X1585">
        <f t="shared" si="72"/>
        <v>87.818088836669915</v>
      </c>
      <c r="Y1585">
        <f t="shared" si="73"/>
        <v>87.137963333129889</v>
      </c>
      <c r="Z1585">
        <f t="shared" si="74"/>
        <v>0.68012445926666265</v>
      </c>
    </row>
    <row r="1586">
      <c r="A1586" t="s">
        <v>89</v>
      </c>
      <c r="B1586" t="s">
        <v>90</v>
      </c>
      <c r="C1586" t="s">
        <v>93</v>
      </c>
      <c r="D1586" t="s">
        <v>37</v>
      </c>
      <c r="E1586" t="s">
        <v>103</v>
      </c>
      <c r="F1586" s="0">
        <v>1</v>
      </c>
      <c r="G1586" s="0">
        <v>251.63325500488281</v>
      </c>
      <c r="H1586" s="0">
        <v>248.9146728515625</v>
      </c>
      <c r="I1586" s="0">
        <v>2.7185831069946289</v>
      </c>
      <c r="J1586" s="0">
        <v>0.010803751647472382</v>
      </c>
      <c r="K1586" s="0">
        <v>-2.2504620552062988</v>
      </c>
      <c r="L1586" s="0">
        <v>0.68529009819030762</v>
      </c>
      <c r="M1586" s="0">
        <v>2.7185831069946289</v>
      </c>
      <c r="N1586" s="0">
        <v>4.7518758773803711</v>
      </c>
      <c r="O1586" s="0">
        <v>7.6876282691955566</v>
      </c>
      <c r="P1586" s="0">
        <v>-3.6591172218322754</v>
      </c>
      <c r="Q1586" s="0">
        <v>9.0962839126586914</v>
      </c>
      <c r="R1586" s="0">
        <v>363</v>
      </c>
      <c r="S1586" s="0">
        <v>15.033970832824707</v>
      </c>
      <c r="T1586" s="0">
        <v>3.8773665428161621</v>
      </c>
      <c r="U1586" s="0">
        <v>80.547828674316406</v>
      </c>
      <c r="V1586" s="0">
        <v>97.25</v>
      </c>
      <c r="W1586" s="0">
        <v>73.829460144042969</v>
      </c>
      <c r="X1586">
        <f t="shared" si="72"/>
        <v>91.342871566772459</v>
      </c>
      <c r="Y1586">
        <f t="shared" si="73"/>
        <v>90.356026245117192</v>
      </c>
      <c r="Z1586">
        <f t="shared" si="74"/>
        <v>0.98684566783905026</v>
      </c>
    </row>
    <row r="1587">
      <c r="A1587" t="s">
        <v>89</v>
      </c>
      <c r="B1587" t="s">
        <v>90</v>
      </c>
      <c r="C1587" t="s">
        <v>93</v>
      </c>
      <c r="D1587" t="s">
        <v>37</v>
      </c>
      <c r="E1587" t="s">
        <v>103</v>
      </c>
      <c r="F1587" s="0">
        <v>2</v>
      </c>
      <c r="G1587" s="0">
        <v>243.89157104492187</v>
      </c>
      <c r="H1587" s="0">
        <v>243.61921691894531</v>
      </c>
      <c r="I1587" s="0">
        <v>0.2723451554775238</v>
      </c>
      <c r="J1587" s="0">
        <v>0.0011166648473590612</v>
      </c>
      <c r="K1587" s="0">
        <v>-4.6438188552856445</v>
      </c>
      <c r="L1587" s="0">
        <v>-1.7393093109130859</v>
      </c>
      <c r="M1587" s="0">
        <v>0.2723451554775238</v>
      </c>
      <c r="N1587" s="0">
        <v>2.2839996814727783</v>
      </c>
      <c r="O1587" s="0">
        <v>5.1885089874267578</v>
      </c>
      <c r="P1587" s="0">
        <v>-6.0374832153320313</v>
      </c>
      <c r="Q1587" s="0">
        <v>6.5821733474731445</v>
      </c>
      <c r="R1587" s="0">
        <v>363</v>
      </c>
      <c r="S1587" s="0">
        <v>14.71568775177002</v>
      </c>
      <c r="T1587" s="0">
        <v>3.8361032009124756</v>
      </c>
      <c r="U1587" s="0">
        <v>80.547828674316406</v>
      </c>
      <c r="V1587" s="0">
        <v>97.25</v>
      </c>
      <c r="W1587" s="0">
        <v>73.427139282226562</v>
      </c>
      <c r="X1587">
        <f t="shared" si="72"/>
        <v>88.532640289306642</v>
      </c>
      <c r="Y1587">
        <f t="shared" si="73"/>
        <v>88.433775741577151</v>
      </c>
      <c r="Z1587">
        <f t="shared" si="74"/>
        <v>9.8861291438341145E-2</v>
      </c>
    </row>
    <row r="1588">
      <c r="A1588" t="s">
        <v>89</v>
      </c>
      <c r="B1588" t="s">
        <v>90</v>
      </c>
      <c r="C1588" t="s">
        <v>93</v>
      </c>
      <c r="D1588" t="s">
        <v>37</v>
      </c>
      <c r="E1588" t="s">
        <v>103</v>
      </c>
      <c r="F1588" s="0">
        <v>3</v>
      </c>
      <c r="G1588" s="0">
        <v>243.02763366699219</v>
      </c>
      <c r="H1588" s="0">
        <v>243.37199401855469</v>
      </c>
      <c r="I1588" s="0">
        <v>-0.34435972571372986</v>
      </c>
      <c r="J1588" s="0">
        <v>-0.0014169571222737432</v>
      </c>
      <c r="K1588" s="0">
        <v>-5.9001369476318359</v>
      </c>
      <c r="L1588" s="0">
        <v>-2.6177387237548828</v>
      </c>
      <c r="M1588" s="0">
        <v>-0.34435972571372986</v>
      </c>
      <c r="N1588" s="0">
        <v>1.9290193319320679</v>
      </c>
      <c r="O1588" s="0">
        <v>5.2114176750183105</v>
      </c>
      <c r="P1588" s="0">
        <v>-7.4751224517822266</v>
      </c>
      <c r="Q1588" s="0">
        <v>6.7864031791687012</v>
      </c>
      <c r="R1588" s="0">
        <v>363</v>
      </c>
      <c r="S1588" s="0">
        <v>18.793924331665039</v>
      </c>
      <c r="T1588" s="0">
        <v>4.3351960182189941</v>
      </c>
      <c r="U1588" s="0">
        <v>80.547828674316406</v>
      </c>
      <c r="V1588" s="0">
        <v>97.25</v>
      </c>
      <c r="W1588" s="0">
        <v>73.077293395996094</v>
      </c>
      <c r="X1588">
        <f t="shared" si="72"/>
        <v>88.21903102111817</v>
      </c>
      <c r="Y1588">
        <f t="shared" si="73"/>
        <v>88.344033828735348</v>
      </c>
      <c r="Z1588">
        <f t="shared" si="74"/>
        <v>-0.12500258043408394</v>
      </c>
    </row>
    <row r="1589">
      <c r="A1589" t="s">
        <v>89</v>
      </c>
      <c r="B1589" t="s">
        <v>90</v>
      </c>
      <c r="C1589" t="s">
        <v>93</v>
      </c>
      <c r="D1589" t="s">
        <v>37</v>
      </c>
      <c r="E1589" t="s">
        <v>103</v>
      </c>
      <c r="F1589" s="0">
        <v>4</v>
      </c>
      <c r="G1589" s="0">
        <v>244.67973327636719</v>
      </c>
      <c r="H1589" s="0">
        <v>244.59970092773437</v>
      </c>
      <c r="I1589" s="0">
        <v>0.080027185380458832</v>
      </c>
      <c r="J1589" s="0">
        <v>0.00032706910860724747</v>
      </c>
      <c r="K1589" s="0">
        <v>-5.9288854598999023</v>
      </c>
      <c r="L1589" s="0">
        <v>-2.3787710666656494</v>
      </c>
      <c r="M1589" s="0">
        <v>0.080027185380458832</v>
      </c>
      <c r="N1589" s="0">
        <v>2.538825511932373</v>
      </c>
      <c r="O1589" s="0">
        <v>6.0889396667480469</v>
      </c>
      <c r="P1589" s="0">
        <v>-7.6323285102844238</v>
      </c>
      <c r="Q1589" s="0">
        <v>7.7923827171325684</v>
      </c>
      <c r="R1589" s="0">
        <v>363</v>
      </c>
      <c r="S1589" s="0">
        <v>21.984653472900391</v>
      </c>
      <c r="T1589" s="0">
        <v>4.688779354095459</v>
      </c>
      <c r="U1589" s="0">
        <v>80.547828674316406</v>
      </c>
      <c r="V1589" s="0">
        <v>97.25</v>
      </c>
      <c r="W1589" s="0">
        <v>72.890037536621094</v>
      </c>
      <c r="X1589">
        <f t="shared" si="72"/>
        <v>88.818743179321288</v>
      </c>
      <c r="Y1589">
        <f t="shared" si="73"/>
        <v>88.789691436767583</v>
      </c>
      <c r="Z1589">
        <f t="shared" si="74"/>
        <v>2.9049868293106556E-2</v>
      </c>
    </row>
    <row r="1590">
      <c r="A1590" t="s">
        <v>89</v>
      </c>
      <c r="B1590" t="s">
        <v>90</v>
      </c>
      <c r="C1590" t="s">
        <v>93</v>
      </c>
      <c r="D1590" t="s">
        <v>37</v>
      </c>
      <c r="E1590" t="s">
        <v>103</v>
      </c>
      <c r="F1590" s="0">
        <v>5</v>
      </c>
      <c r="G1590" s="0">
        <v>257.37484741210937</v>
      </c>
      <c r="H1590" s="0">
        <v>261.30914306640625</v>
      </c>
      <c r="I1590" s="0">
        <v>-3.9343171119689941</v>
      </c>
      <c r="J1590" s="0">
        <v>-0.015286331064999104</v>
      </c>
      <c r="K1590" s="0">
        <v>-10.481090545654297</v>
      </c>
      <c r="L1590" s="0">
        <v>-6.6132040023803711</v>
      </c>
      <c r="M1590" s="0">
        <v>-3.9343171119689941</v>
      </c>
      <c r="N1590" s="0">
        <v>-1.2554303407669067</v>
      </c>
      <c r="O1590" s="0">
        <v>2.6124565601348877</v>
      </c>
      <c r="P1590" s="0">
        <v>-12.337010383605957</v>
      </c>
      <c r="Q1590" s="0">
        <v>4.4683761596679687</v>
      </c>
      <c r="R1590" s="0">
        <v>363</v>
      </c>
      <c r="S1590" s="0">
        <v>26.096515655517578</v>
      </c>
      <c r="T1590" s="0">
        <v>5.1084747314453125</v>
      </c>
      <c r="U1590" s="0">
        <v>80.547828674316406</v>
      </c>
      <c r="V1590" s="0">
        <v>97.25</v>
      </c>
      <c r="W1590" s="0">
        <v>71.934158325195313</v>
      </c>
      <c r="X1590">
        <f t="shared" si="72"/>
        <v>93.427069610595709</v>
      </c>
      <c r="Y1590">
        <f t="shared" si="73"/>
        <v>94.855218933105462</v>
      </c>
      <c r="Z1590">
        <f t="shared" si="74"/>
        <v>-1.4281571116447449</v>
      </c>
    </row>
    <row r="1591">
      <c r="A1591" t="s">
        <v>89</v>
      </c>
      <c r="B1591" t="s">
        <v>90</v>
      </c>
      <c r="C1591" t="s">
        <v>93</v>
      </c>
      <c r="D1591" t="s">
        <v>37</v>
      </c>
      <c r="E1591" t="s">
        <v>103</v>
      </c>
      <c r="F1591" s="0">
        <v>6</v>
      </c>
      <c r="G1591" s="0">
        <v>289.58993530273437</v>
      </c>
      <c r="H1591" s="0">
        <v>289.62503051757813</v>
      </c>
      <c r="I1591" s="0">
        <v>-0.03509797528386116</v>
      </c>
      <c r="J1591" s="0">
        <v>-0.00012119887833250687</v>
      </c>
      <c r="K1591" s="0">
        <v>-6.60382080078125</v>
      </c>
      <c r="L1591" s="0">
        <v>-2.722966194152832</v>
      </c>
      <c r="M1591" s="0">
        <v>-0.03509797528386116</v>
      </c>
      <c r="N1591" s="0">
        <v>2.6527702808380127</v>
      </c>
      <c r="O1591" s="0">
        <v>6.5336251258850098</v>
      </c>
      <c r="P1591" s="0">
        <v>-8.4659624099731445</v>
      </c>
      <c r="Q1591" s="0">
        <v>8.3957662582397461</v>
      </c>
      <c r="R1591" s="0">
        <v>363</v>
      </c>
      <c r="S1591" s="0">
        <v>26.271791458129883</v>
      </c>
      <c r="T1591" s="0">
        <v>5.1256017684936523</v>
      </c>
      <c r="U1591" s="0">
        <v>80.547828674316406</v>
      </c>
      <c r="V1591" s="0">
        <v>97.25</v>
      </c>
      <c r="W1591" s="0">
        <v>71.942428588867187</v>
      </c>
      <c r="X1591">
        <f t="shared" si="72"/>
        <v>105.12114651489257</v>
      </c>
      <c r="Y1591">
        <f t="shared" si="73"/>
        <v>105.13388607788086</v>
      </c>
      <c r="Z1591">
        <f t="shared" si="74"/>
        <v>-1.2740565028041601E-2</v>
      </c>
    </row>
    <row r="1592">
      <c r="A1592" t="s">
        <v>89</v>
      </c>
      <c r="B1592" t="s">
        <v>90</v>
      </c>
      <c r="C1592" t="s">
        <v>93</v>
      </c>
      <c r="D1592" t="s">
        <v>37</v>
      </c>
      <c r="E1592" t="s">
        <v>103</v>
      </c>
      <c r="F1592" s="0">
        <v>7</v>
      </c>
      <c r="G1592" s="0">
        <v>310.167724609375</v>
      </c>
      <c r="H1592" s="0">
        <v>323.66302490234375</v>
      </c>
      <c r="I1592" s="0">
        <v>-13.495273590087891</v>
      </c>
      <c r="J1592" s="0">
        <v>-0.043509598821401596</v>
      </c>
      <c r="K1592" s="0">
        <v>-24.612936019897461</v>
      </c>
      <c r="L1592" s="0">
        <v>-18.044530868530273</v>
      </c>
      <c r="M1592" s="0">
        <v>-13.495273590087891</v>
      </c>
      <c r="N1592" s="0">
        <v>-8.9460163116455078</v>
      </c>
      <c r="O1592" s="0">
        <v>-2.3776106834411621</v>
      </c>
      <c r="P1592" s="0">
        <v>-27.764638900756836</v>
      </c>
      <c r="Q1592" s="0">
        <v>0.77409231662750244</v>
      </c>
      <c r="R1592" s="0">
        <v>363</v>
      </c>
      <c r="S1592" s="0">
        <v>75.258377075195313</v>
      </c>
      <c r="T1592" s="0">
        <v>8.6751585006713867</v>
      </c>
      <c r="U1592" s="0">
        <v>80.547828674316406</v>
      </c>
      <c r="V1592" s="0">
        <v>97.25</v>
      </c>
      <c r="W1592" s="0">
        <v>75.44635009765625</v>
      </c>
      <c r="X1592">
        <f t="shared" si="72"/>
        <v>112.59088403320312</v>
      </c>
      <c r="Y1592">
        <f t="shared" si="73"/>
        <v>117.48967803955078</v>
      </c>
      <c r="Z1592">
        <f t="shared" si="74"/>
        <v>-4.8987843132019044</v>
      </c>
    </row>
    <row r="1593">
      <c r="A1593" t="s">
        <v>89</v>
      </c>
      <c r="B1593" t="s">
        <v>90</v>
      </c>
      <c r="C1593" t="s">
        <v>93</v>
      </c>
      <c r="D1593" t="s">
        <v>37</v>
      </c>
      <c r="E1593" t="s">
        <v>103</v>
      </c>
      <c r="F1593" s="0">
        <v>8</v>
      </c>
      <c r="G1593" s="0">
        <v>334.82635498046875</v>
      </c>
      <c r="H1593" s="0">
        <v>344.05014038085937</v>
      </c>
      <c r="I1593" s="0">
        <v>-9.2238025665283203</v>
      </c>
      <c r="J1593" s="0">
        <v>-0.027548018842935562</v>
      </c>
      <c r="K1593" s="0">
        <v>-17.398290634155273</v>
      </c>
      <c r="L1593" s="0">
        <v>-12.568737030029297</v>
      </c>
      <c r="M1593" s="0">
        <v>-9.2238025665283203</v>
      </c>
      <c r="N1593" s="0">
        <v>-5.878868579864502</v>
      </c>
      <c r="O1593" s="0">
        <v>-1.0493147373199463</v>
      </c>
      <c r="P1593" s="0">
        <v>-19.715644836425781</v>
      </c>
      <c r="Q1593" s="0">
        <v>1.2680389881134033</v>
      </c>
      <c r="R1593" s="0">
        <v>363</v>
      </c>
      <c r="S1593" s="0">
        <v>40.686367034912109</v>
      </c>
      <c r="T1593" s="0">
        <v>6.3785867691040039</v>
      </c>
      <c r="U1593" s="0">
        <v>80.547828674316406</v>
      </c>
      <c r="V1593" s="0">
        <v>97.25</v>
      </c>
      <c r="W1593" s="0">
        <v>80.143463134765625</v>
      </c>
      <c r="X1593">
        <f t="shared" si="72"/>
        <v>121.54196685791015</v>
      </c>
      <c r="Y1593">
        <f t="shared" si="73"/>
        <v>124.89020095825195</v>
      </c>
      <c r="Z1593">
        <f t="shared" si="74"/>
        <v>-3.3482403316497802</v>
      </c>
    </row>
    <row r="1594">
      <c r="A1594" t="s">
        <v>89</v>
      </c>
      <c r="B1594" t="s">
        <v>90</v>
      </c>
      <c r="C1594" t="s">
        <v>93</v>
      </c>
      <c r="D1594" t="s">
        <v>37</v>
      </c>
      <c r="E1594" t="s">
        <v>103</v>
      </c>
      <c r="F1594" s="0">
        <v>9</v>
      </c>
      <c r="G1594" s="0">
        <v>359.46127319335938</v>
      </c>
      <c r="H1594" s="0">
        <v>371.77865600585937</v>
      </c>
      <c r="I1594" s="0">
        <v>-12.31737232208252</v>
      </c>
      <c r="J1594" s="0">
        <v>-0.034266199916601181</v>
      </c>
      <c r="K1594" s="0">
        <v>-21.397481918334961</v>
      </c>
      <c r="L1594" s="0">
        <v>-16.032878875732422</v>
      </c>
      <c r="M1594" s="0">
        <v>-12.31737232208252</v>
      </c>
      <c r="N1594" s="0">
        <v>-8.6018648147583008</v>
      </c>
      <c r="O1594" s="0">
        <v>-3.2372629642486572</v>
      </c>
      <c r="P1594" s="0">
        <v>-23.971567153930664</v>
      </c>
      <c r="Q1594" s="0">
        <v>-0.66317802667617798</v>
      </c>
      <c r="R1594" s="0">
        <v>363</v>
      </c>
      <c r="S1594" s="0">
        <v>50.200725555419922</v>
      </c>
      <c r="T1594" s="0">
        <v>7.0852470397949219</v>
      </c>
      <c r="U1594" s="0">
        <v>80.547828674316406</v>
      </c>
      <c r="V1594" s="0">
        <v>97.25</v>
      </c>
      <c r="W1594" s="0">
        <v>84.727523803710938</v>
      </c>
      <c r="X1594">
        <f t="shared" si="72"/>
        <v>130.48444216918946</v>
      </c>
      <c r="Y1594">
        <f t="shared" si="73"/>
        <v>134.95565213012696</v>
      </c>
      <c r="Z1594">
        <f t="shared" si="74"/>
        <v>-4.471206152915955</v>
      </c>
    </row>
    <row r="1595">
      <c r="A1595" t="s">
        <v>89</v>
      </c>
      <c r="B1595" t="s">
        <v>90</v>
      </c>
      <c r="C1595" t="s">
        <v>93</v>
      </c>
      <c r="D1595" t="s">
        <v>37</v>
      </c>
      <c r="E1595" t="s">
        <v>103</v>
      </c>
      <c r="F1595" s="0">
        <v>10</v>
      </c>
      <c r="G1595" s="0">
        <v>381.67587280273437</v>
      </c>
      <c r="H1595" s="0">
        <v>395.23538208007813</v>
      </c>
      <c r="I1595" s="0">
        <v>-13.559492111206055</v>
      </c>
      <c r="J1595" s="0">
        <v>-0.035526197403669357</v>
      </c>
      <c r="K1595" s="0">
        <v>-22.687124252319336</v>
      </c>
      <c r="L1595" s="0">
        <v>-17.294445037841797</v>
      </c>
      <c r="M1595" s="0">
        <v>-13.559492111206055</v>
      </c>
      <c r="N1595" s="0">
        <v>-9.8245391845703125</v>
      </c>
      <c r="O1595" s="0">
        <v>-4.4318604469299316</v>
      </c>
      <c r="P1595" s="0">
        <v>-25.274681091308594</v>
      </c>
      <c r="Q1595" s="0">
        <v>-1.8443038463592529</v>
      </c>
      <c r="R1595" s="0">
        <v>363</v>
      </c>
      <c r="S1595" s="0">
        <v>50.727569580078125</v>
      </c>
      <c r="T1595" s="0">
        <v>7.1223287582397461</v>
      </c>
      <c r="U1595" s="0">
        <v>80.547828674316406</v>
      </c>
      <c r="V1595" s="0">
        <v>97.25</v>
      </c>
      <c r="W1595" s="0">
        <v>86.984550476074219</v>
      </c>
      <c r="X1595">
        <f t="shared" si="72"/>
        <v>138.54834182739259</v>
      </c>
      <c r="Y1595">
        <f t="shared" si="73"/>
        <v>143.47044369506835</v>
      </c>
      <c r="Z1595">
        <f t="shared" si="74"/>
        <v>-4.9220956363677981</v>
      </c>
    </row>
    <row r="1596">
      <c r="A1596" t="s">
        <v>89</v>
      </c>
      <c r="B1596" t="s">
        <v>90</v>
      </c>
      <c r="C1596" t="s">
        <v>93</v>
      </c>
      <c r="D1596" t="s">
        <v>37</v>
      </c>
      <c r="E1596" t="s">
        <v>103</v>
      </c>
      <c r="F1596" s="0">
        <v>11</v>
      </c>
      <c r="G1596" s="0">
        <v>400.42709350585937</v>
      </c>
      <c r="H1596" s="0">
        <v>409.04019165039062</v>
      </c>
      <c r="I1596" s="0">
        <v>-8.61309814453125</v>
      </c>
      <c r="J1596" s="0">
        <v>-0.021509777754545212</v>
      </c>
      <c r="K1596" s="0">
        <v>-17.847427368164063</v>
      </c>
      <c r="L1596" s="0">
        <v>-12.39171028137207</v>
      </c>
      <c r="M1596" s="0">
        <v>-8.61309814453125</v>
      </c>
      <c r="N1596" s="0">
        <v>-4.8344855308532715</v>
      </c>
      <c r="O1596" s="0">
        <v>0.6212306022644043</v>
      </c>
      <c r="P1596" s="0">
        <v>-20.465230941772461</v>
      </c>
      <c r="Q1596" s="0">
        <v>3.2390344142913818</v>
      </c>
      <c r="R1596" s="0">
        <v>363</v>
      </c>
      <c r="S1596" s="0">
        <v>51.920455932617188</v>
      </c>
      <c r="T1596" s="0">
        <v>7.2055850028991699</v>
      </c>
      <c r="U1596" s="0">
        <v>80.547828674316406</v>
      </c>
      <c r="V1596" s="0">
        <v>97.25</v>
      </c>
      <c r="W1596" s="0">
        <v>88.687164306640625</v>
      </c>
      <c r="X1596">
        <f t="shared" si="72"/>
        <v>145.35503494262696</v>
      </c>
      <c r="Y1596">
        <f t="shared" si="73"/>
        <v>148.4815895690918</v>
      </c>
      <c r="Z1596">
        <f t="shared" si="74"/>
        <v>-3.1265546264648436</v>
      </c>
    </row>
    <row r="1597">
      <c r="A1597" t="s">
        <v>89</v>
      </c>
      <c r="B1597" t="s">
        <v>90</v>
      </c>
      <c r="C1597" t="s">
        <v>93</v>
      </c>
      <c r="D1597" t="s">
        <v>37</v>
      </c>
      <c r="E1597" t="s">
        <v>103</v>
      </c>
      <c r="F1597" s="0">
        <v>12</v>
      </c>
      <c r="G1597" s="0">
        <v>404.5723876953125</v>
      </c>
      <c r="H1597" s="0">
        <v>399.475341796875</v>
      </c>
      <c r="I1597" s="0">
        <v>5.0970468521118164</v>
      </c>
      <c r="J1597" s="0">
        <v>0.012598603032529354</v>
      </c>
      <c r="K1597" s="0">
        <v>-5.0483560562133789</v>
      </c>
      <c r="L1597" s="0">
        <v>0.94563013315200806</v>
      </c>
      <c r="M1597" s="0">
        <v>5.0970468521118164</v>
      </c>
      <c r="N1597" s="0">
        <v>9.2484636306762695</v>
      </c>
      <c r="O1597" s="0">
        <v>15.242449760437012</v>
      </c>
      <c r="P1597" s="0">
        <v>-7.9244370460510254</v>
      </c>
      <c r="Q1597" s="0">
        <v>18.1185302734375</v>
      </c>
      <c r="R1597" s="0">
        <v>363</v>
      </c>
      <c r="S1597" s="0">
        <v>62.670974731445313</v>
      </c>
      <c r="T1597" s="0">
        <v>7.9165000915527344</v>
      </c>
      <c r="U1597" s="0">
        <v>80.547828674316406</v>
      </c>
      <c r="V1597" s="0">
        <v>97.25</v>
      </c>
      <c r="W1597" s="0">
        <v>87.951789855957031</v>
      </c>
      <c r="X1597">
        <f t="shared" si="72"/>
        <v>146.85977673339843</v>
      </c>
      <c r="Y1597">
        <f t="shared" si="73"/>
        <v>145.00954907226563</v>
      </c>
      <c r="Z1597">
        <f t="shared" si="74"/>
        <v>1.8502280073165893</v>
      </c>
    </row>
    <row r="1598">
      <c r="A1598" t="s">
        <v>89</v>
      </c>
      <c r="B1598" t="s">
        <v>90</v>
      </c>
      <c r="C1598" t="s">
        <v>93</v>
      </c>
      <c r="D1598" t="s">
        <v>37</v>
      </c>
      <c r="E1598" t="s">
        <v>103</v>
      </c>
      <c r="F1598" s="0">
        <v>13</v>
      </c>
      <c r="G1598" s="0">
        <v>409.2769775390625</v>
      </c>
      <c r="H1598" s="0">
        <v>400.4033203125</v>
      </c>
      <c r="I1598" s="0">
        <v>8.8736495971679687</v>
      </c>
      <c r="J1598" s="0">
        <v>0.021681282669305801</v>
      </c>
      <c r="K1598" s="0">
        <v>-1.9695428609848022</v>
      </c>
      <c r="L1598" s="0">
        <v>4.4367032051086426</v>
      </c>
      <c r="M1598" s="0">
        <v>8.8736495971679687</v>
      </c>
      <c r="N1598" s="0">
        <v>13.310596466064453</v>
      </c>
      <c r="O1598" s="0">
        <v>19.716842651367188</v>
      </c>
      <c r="P1598" s="0">
        <v>-5.0434374809265137</v>
      </c>
      <c r="Q1598" s="0">
        <v>22.790737152099609</v>
      </c>
      <c r="R1598" s="0">
        <v>363</v>
      </c>
      <c r="S1598" s="0">
        <v>71.58831787109375</v>
      </c>
      <c r="T1598" s="0">
        <v>8.4609880447387695</v>
      </c>
      <c r="U1598" s="0">
        <v>80.547828674316406</v>
      </c>
      <c r="V1598" s="0">
        <v>97.25</v>
      </c>
      <c r="W1598" s="0">
        <v>87.6016845703125</v>
      </c>
      <c r="X1598">
        <f t="shared" si="72"/>
        <v>148.56754284667969</v>
      </c>
      <c r="Y1598">
        <f t="shared" si="73"/>
        <v>145.34640527343751</v>
      </c>
      <c r="Z1598">
        <f t="shared" si="74"/>
        <v>3.2211348037719727</v>
      </c>
    </row>
    <row r="1599">
      <c r="A1599" t="s">
        <v>89</v>
      </c>
      <c r="B1599" t="s">
        <v>90</v>
      </c>
      <c r="C1599" t="s">
        <v>93</v>
      </c>
      <c r="D1599" t="s">
        <v>37</v>
      </c>
      <c r="E1599" t="s">
        <v>103</v>
      </c>
      <c r="F1599" s="0">
        <v>14</v>
      </c>
      <c r="G1599" s="0">
        <v>414.44793701171875</v>
      </c>
      <c r="H1599" s="0">
        <v>405.60565185546875</v>
      </c>
      <c r="I1599" s="0">
        <v>8.8422679901123047</v>
      </c>
      <c r="J1599" s="0">
        <v>0.021335050463676453</v>
      </c>
      <c r="K1599" s="0">
        <v>-2.6457653045654297</v>
      </c>
      <c r="L1599" s="0">
        <v>4.1414580345153809</v>
      </c>
      <c r="M1599" s="0">
        <v>8.8422679901123047</v>
      </c>
      <c r="N1599" s="0">
        <v>13.543078422546387</v>
      </c>
      <c r="O1599" s="0">
        <v>20.330301284790039</v>
      </c>
      <c r="P1599" s="0">
        <v>-5.9024629592895508</v>
      </c>
      <c r="Q1599" s="0">
        <v>23.586999893188477</v>
      </c>
      <c r="R1599" s="0">
        <v>363</v>
      </c>
      <c r="S1599" s="0">
        <v>80.356170654296875</v>
      </c>
      <c r="T1599" s="0">
        <v>8.9641599655151367</v>
      </c>
      <c r="U1599" s="0">
        <v>80.547828674316406</v>
      </c>
      <c r="V1599" s="0">
        <v>97.25</v>
      </c>
      <c r="W1599" s="0">
        <v>88.472007751464844</v>
      </c>
      <c r="X1599">
        <f t="shared" si="72"/>
        <v>150.44460113525392</v>
      </c>
      <c r="Y1599">
        <f t="shared" si="73"/>
        <v>147.23485162353515</v>
      </c>
      <c r="Z1599">
        <f t="shared" si="74"/>
        <v>3.2097432804107666</v>
      </c>
    </row>
    <row r="1600">
      <c r="A1600" t="s">
        <v>89</v>
      </c>
      <c r="B1600" t="s">
        <v>90</v>
      </c>
      <c r="C1600" t="s">
        <v>93</v>
      </c>
      <c r="D1600" t="s">
        <v>37</v>
      </c>
      <c r="E1600" t="s">
        <v>103</v>
      </c>
      <c r="F1600" s="0">
        <v>15</v>
      </c>
      <c r="G1600" s="0">
        <v>408.58139038085937</v>
      </c>
      <c r="H1600" s="0">
        <v>400.1046142578125</v>
      </c>
      <c r="I1600" s="0">
        <v>8.4767742156982422</v>
      </c>
      <c r="J1600" s="0">
        <v>0.020746843889355659</v>
      </c>
      <c r="K1600" s="0">
        <v>-2.4837000370025635</v>
      </c>
      <c r="L1600" s="0">
        <v>3.9918370246887207</v>
      </c>
      <c r="M1600" s="0">
        <v>8.4767742156982422</v>
      </c>
      <c r="N1600" s="0">
        <v>12.961711883544922</v>
      </c>
      <c r="O1600" s="0">
        <v>19.437248229980469</v>
      </c>
      <c r="P1600" s="0">
        <v>-5.5908422470092773</v>
      </c>
      <c r="Q1600" s="0">
        <v>22.544391632080078</v>
      </c>
      <c r="R1600" s="0">
        <v>363</v>
      </c>
      <c r="S1600" s="0">
        <v>73.14532470703125</v>
      </c>
      <c r="T1600" s="0">
        <v>8.5525035858154297</v>
      </c>
      <c r="U1600" s="0">
        <v>80.547828674316406</v>
      </c>
      <c r="V1600" s="0">
        <v>97.25</v>
      </c>
      <c r="W1600" s="0">
        <v>88.268379211425781</v>
      </c>
      <c r="X1600">
        <f t="shared" si="72"/>
        <v>148.31504470825195</v>
      </c>
      <c r="Y1600">
        <f t="shared" si="73"/>
        <v>145.23797497558593</v>
      </c>
      <c r="Z1600">
        <f t="shared" si="74"/>
        <v>3.0770690402984617</v>
      </c>
    </row>
    <row r="1601">
      <c r="A1601" t="s">
        <v>89</v>
      </c>
      <c r="B1601" t="s">
        <v>90</v>
      </c>
      <c r="C1601" t="s">
        <v>93</v>
      </c>
      <c r="D1601" t="s">
        <v>37</v>
      </c>
      <c r="E1601" t="s">
        <v>103</v>
      </c>
      <c r="F1601" s="0">
        <v>16</v>
      </c>
      <c r="G1601" s="0">
        <v>404.1119384765625</v>
      </c>
      <c r="H1601" s="0">
        <v>395.7667236328125</v>
      </c>
      <c r="I1601" s="0">
        <v>8.3451938629150391</v>
      </c>
      <c r="J1601" s="0">
        <v>0.020650697872042656</v>
      </c>
      <c r="K1601" s="0">
        <v>-2.9011623859405518</v>
      </c>
      <c r="L1601" s="0">
        <v>3.7432758808135986</v>
      </c>
      <c r="M1601" s="0">
        <v>8.3451938629150391</v>
      </c>
      <c r="N1601" s="0">
        <v>12.947112083435059</v>
      </c>
      <c r="O1601" s="0">
        <v>19.591550827026367</v>
      </c>
      <c r="P1601" s="0">
        <v>-6.089348316192627</v>
      </c>
      <c r="Q1601" s="0">
        <v>22.779735565185547</v>
      </c>
      <c r="R1601" s="0">
        <v>363</v>
      </c>
      <c r="S1601" s="0">
        <v>77.010780334472656</v>
      </c>
      <c r="T1601" s="0">
        <v>8.775578498840332</v>
      </c>
      <c r="U1601" s="0">
        <v>80.547828674316406</v>
      </c>
      <c r="V1601" s="0">
        <v>97.25</v>
      </c>
      <c r="W1601" s="0">
        <v>86.364639282226563</v>
      </c>
      <c r="X1601">
        <f t="shared" si="72"/>
        <v>146.69263366699218</v>
      </c>
      <c r="Y1601">
        <f t="shared" si="73"/>
        <v>143.66332067871093</v>
      </c>
      <c r="Z1601">
        <f t="shared" si="74"/>
        <v>3.0293053722381593</v>
      </c>
    </row>
    <row r="1602">
      <c r="A1602" t="s">
        <v>89</v>
      </c>
      <c r="B1602" t="s">
        <v>90</v>
      </c>
      <c r="C1602" t="s">
        <v>93</v>
      </c>
      <c r="D1602" t="s">
        <v>37</v>
      </c>
      <c r="E1602" t="s">
        <v>103</v>
      </c>
      <c r="F1602" s="0">
        <v>17</v>
      </c>
      <c r="G1602" s="0">
        <v>399.676513671875</v>
      </c>
      <c r="H1602" s="0">
        <v>392.26882934570312</v>
      </c>
      <c r="I1602" s="0">
        <v>7.4076633453369141</v>
      </c>
      <c r="J1602" s="0">
        <v>0.01853414811193943</v>
      </c>
      <c r="K1602" s="0">
        <v>-4.077277660369873</v>
      </c>
      <c r="L1602" s="0">
        <v>2.7081184387207031</v>
      </c>
      <c r="M1602" s="0">
        <v>7.4076633453369141</v>
      </c>
      <c r="N1602" s="0">
        <v>12.107208251953125</v>
      </c>
      <c r="O1602" s="0">
        <v>18.892604827880859</v>
      </c>
      <c r="P1602" s="0">
        <v>-7.3330988883972168</v>
      </c>
      <c r="Q1602" s="0">
        <v>22.148426055908203</v>
      </c>
      <c r="R1602" s="0">
        <v>363</v>
      </c>
      <c r="S1602" s="0">
        <v>80.312919616699219</v>
      </c>
      <c r="T1602" s="0">
        <v>8.9617471694946289</v>
      </c>
      <c r="U1602" s="0">
        <v>80.547828674316406</v>
      </c>
      <c r="V1602" s="0">
        <v>97.25</v>
      </c>
      <c r="W1602" s="0">
        <v>83.601600646972656</v>
      </c>
      <c r="X1602">
        <f t="shared" si="72"/>
        <v>145.08257446289062</v>
      </c>
      <c r="Y1602">
        <f t="shared" si="73"/>
        <v>142.39358505249024</v>
      </c>
      <c r="Z1602">
        <f t="shared" si="74"/>
        <v>2.6889817943573</v>
      </c>
    </row>
    <row r="1603">
      <c r="A1603" t="s">
        <v>89</v>
      </c>
      <c r="B1603" t="s">
        <v>90</v>
      </c>
      <c r="C1603" t="s">
        <v>93</v>
      </c>
      <c r="D1603" t="s">
        <v>37</v>
      </c>
      <c r="E1603" t="s">
        <v>103</v>
      </c>
      <c r="F1603" s="0">
        <v>18</v>
      </c>
      <c r="G1603" s="0">
        <v>373.9564208984375</v>
      </c>
      <c r="H1603" s="0">
        <v>367.451904296875</v>
      </c>
      <c r="I1603" s="0">
        <v>6.5045204162597656</v>
      </c>
      <c r="J1603" s="0">
        <v>0.017393792048096657</v>
      </c>
      <c r="K1603" s="0">
        <v>-0.80128693580627441</v>
      </c>
      <c r="L1603" s="0">
        <v>3.5150432586669922</v>
      </c>
      <c r="M1603" s="0">
        <v>6.5045204162597656</v>
      </c>
      <c r="N1603" s="0">
        <v>9.4939975738525391</v>
      </c>
      <c r="O1603" s="0">
        <v>13.810327529907227</v>
      </c>
      <c r="P1603" s="0">
        <v>-2.8723819255828857</v>
      </c>
      <c r="Q1603" s="0">
        <v>15.881422996520996</v>
      </c>
      <c r="R1603" s="0">
        <v>363</v>
      </c>
      <c r="S1603" s="0">
        <v>32.498569488525391</v>
      </c>
      <c r="T1603" s="0">
        <v>5.700751781463623</v>
      </c>
      <c r="U1603" s="0">
        <v>80.547828674316406</v>
      </c>
      <c r="V1603" s="0">
        <v>97.25</v>
      </c>
      <c r="W1603" s="0">
        <v>81.1795654296875</v>
      </c>
      <c r="X1603">
        <f t="shared" ref="X1603:X1666" si="75">G1603*R1603/1000</f>
        <v>135.74618078613281</v>
      </c>
      <c r="Y1603">
        <f t="shared" ref="Y1603:Y1666" si="76">H1603*R1603/1000</f>
        <v>133.38504125976561</v>
      </c>
      <c r="Z1603">
        <f t="shared" ref="Z1603:Z1666" si="77">I1603*R1603/1000</f>
        <v>2.3611409111022947</v>
      </c>
    </row>
    <row r="1604">
      <c r="A1604" t="s">
        <v>89</v>
      </c>
      <c r="B1604" t="s">
        <v>90</v>
      </c>
      <c r="C1604" t="s">
        <v>93</v>
      </c>
      <c r="D1604" t="s">
        <v>37</v>
      </c>
      <c r="E1604" t="s">
        <v>103</v>
      </c>
      <c r="F1604" s="0">
        <v>19</v>
      </c>
      <c r="G1604" s="0">
        <v>328.00421142578125</v>
      </c>
      <c r="H1604" s="0">
        <v>330.0311279296875</v>
      </c>
      <c r="I1604" s="0">
        <v>-2.0269155502319336</v>
      </c>
      <c r="J1604" s="0">
        <v>-0.0061795413494110107</v>
      </c>
      <c r="K1604" s="0">
        <v>-7.8168373107910156</v>
      </c>
      <c r="L1604" s="0">
        <v>-4.3961048126220703</v>
      </c>
      <c r="M1604" s="0">
        <v>-2.0269155502319336</v>
      </c>
      <c r="N1604" s="0">
        <v>0.3422735333442688</v>
      </c>
      <c r="O1604" s="0">
        <v>3.7630062103271484</v>
      </c>
      <c r="P1604" s="0">
        <v>-9.4581995010375977</v>
      </c>
      <c r="Q1604" s="0">
        <v>5.4043684005737305</v>
      </c>
      <c r="R1604" s="0">
        <v>363</v>
      </c>
      <c r="S1604" s="0">
        <v>20.411418914794922</v>
      </c>
      <c r="T1604" s="0">
        <v>4.5178999900817871</v>
      </c>
      <c r="U1604" s="0">
        <v>80.547828674316406</v>
      </c>
      <c r="V1604" s="0">
        <v>97.25</v>
      </c>
      <c r="W1604" s="0">
        <v>79.633773803710938</v>
      </c>
      <c r="X1604">
        <f t="shared" si="75"/>
        <v>119.06552874755859</v>
      </c>
      <c r="Y1604">
        <f t="shared" si="76"/>
        <v>119.80129943847656</v>
      </c>
      <c r="Z1604">
        <f t="shared" si="77"/>
        <v>-0.73577034473419189</v>
      </c>
    </row>
    <row r="1605">
      <c r="A1605" t="s">
        <v>89</v>
      </c>
      <c r="B1605" t="s">
        <v>90</v>
      </c>
      <c r="C1605" t="s">
        <v>93</v>
      </c>
      <c r="D1605" t="s">
        <v>37</v>
      </c>
      <c r="E1605" t="s">
        <v>103</v>
      </c>
      <c r="F1605" s="0">
        <v>20</v>
      </c>
      <c r="G1605" s="0">
        <v>309.20632934570312</v>
      </c>
      <c r="H1605" s="0">
        <v>312.44619750976563</v>
      </c>
      <c r="I1605" s="0">
        <v>-3.2398378849029541</v>
      </c>
      <c r="J1605" s="0">
        <v>-0.010477915406227112</v>
      </c>
      <c r="K1605" s="0">
        <v>-8.7885046005249023</v>
      </c>
      <c r="L1605" s="0">
        <v>-5.5103073120117187</v>
      </c>
      <c r="M1605" s="0">
        <v>-3.2398378849029541</v>
      </c>
      <c r="N1605" s="0">
        <v>-0.96936851739883423</v>
      </c>
      <c r="O1605" s="0">
        <v>2.308828592300415</v>
      </c>
      <c r="P1605" s="0">
        <v>-10.36147403717041</v>
      </c>
      <c r="Q1605" s="0">
        <v>3.8817985057830811</v>
      </c>
      <c r="R1605" s="0">
        <v>363</v>
      </c>
      <c r="S1605" s="0">
        <v>18.745847702026367</v>
      </c>
      <c r="T1605" s="0">
        <v>4.3296475410461426</v>
      </c>
      <c r="U1605" s="0">
        <v>80.547828674316406</v>
      </c>
      <c r="V1605" s="0">
        <v>97.25</v>
      </c>
      <c r="W1605" s="0">
        <v>78.980690002441406</v>
      </c>
      <c r="X1605">
        <f t="shared" si="75"/>
        <v>112.24189755249023</v>
      </c>
      <c r="Y1605">
        <f t="shared" si="76"/>
        <v>113.41796969604492</v>
      </c>
      <c r="Z1605">
        <f t="shared" si="77"/>
        <v>-1.1760611522197724</v>
      </c>
    </row>
    <row r="1606">
      <c r="A1606" t="s">
        <v>89</v>
      </c>
      <c r="B1606" t="s">
        <v>90</v>
      </c>
      <c r="C1606" t="s">
        <v>93</v>
      </c>
      <c r="D1606" t="s">
        <v>37</v>
      </c>
      <c r="E1606" t="s">
        <v>103</v>
      </c>
      <c r="F1606" s="0">
        <v>21</v>
      </c>
      <c r="G1606" s="0">
        <v>299.59259033203125</v>
      </c>
      <c r="H1606" s="0">
        <v>300.12368774414062</v>
      </c>
      <c r="I1606" s="0">
        <v>-0.53107762336730957</v>
      </c>
      <c r="J1606" s="0">
        <v>-0.0017726661171764135</v>
      </c>
      <c r="K1606" s="0">
        <v>-5.9455761909484863</v>
      </c>
      <c r="L1606" s="0">
        <v>-2.7466464042663574</v>
      </c>
      <c r="M1606" s="0">
        <v>-0.53107762336730957</v>
      </c>
      <c r="N1606" s="0">
        <v>1.6844912767410278</v>
      </c>
      <c r="O1606" s="0">
        <v>4.8834209442138672</v>
      </c>
      <c r="P1606" s="0">
        <v>-7.4805111885070801</v>
      </c>
      <c r="Q1606" s="0">
        <v>6.4183559417724609</v>
      </c>
      <c r="R1606" s="0">
        <v>363</v>
      </c>
      <c r="S1606" s="0">
        <v>17.850248336791992</v>
      </c>
      <c r="T1606" s="0">
        <v>4.2249555587768555</v>
      </c>
      <c r="U1606" s="0">
        <v>80.547828674316406</v>
      </c>
      <c r="V1606" s="0">
        <v>97.25</v>
      </c>
      <c r="W1606" s="0">
        <v>78.228858947753906</v>
      </c>
      <c r="X1606">
        <f t="shared" si="75"/>
        <v>108.75211029052734</v>
      </c>
      <c r="Y1606">
        <f t="shared" si="76"/>
        <v>108.94489865112304</v>
      </c>
      <c r="Z1606">
        <f t="shared" si="77"/>
        <v>-0.19278117728233338</v>
      </c>
    </row>
    <row r="1607">
      <c r="A1607" t="s">
        <v>89</v>
      </c>
      <c r="B1607" t="s">
        <v>90</v>
      </c>
      <c r="C1607" t="s">
        <v>93</v>
      </c>
      <c r="D1607" t="s">
        <v>37</v>
      </c>
      <c r="E1607" t="s">
        <v>103</v>
      </c>
      <c r="F1607" s="0">
        <v>22</v>
      </c>
      <c r="G1607" s="0">
        <v>286.02877807617187</v>
      </c>
      <c r="H1607" s="0">
        <v>286.76144409179687</v>
      </c>
      <c r="I1607" s="0">
        <v>-0.7326691746711731</v>
      </c>
      <c r="J1607" s="0">
        <v>-0.0025615226477384567</v>
      </c>
      <c r="K1607" s="0">
        <v>-5.9319014549255371</v>
      </c>
      <c r="L1607" s="0">
        <v>-2.8601529598236084</v>
      </c>
      <c r="M1607" s="0">
        <v>-0.7326691746711731</v>
      </c>
      <c r="N1607" s="0">
        <v>1.3948144912719727</v>
      </c>
      <c r="O1607" s="0">
        <v>4.4665632247924805</v>
      </c>
      <c r="P1607" s="0">
        <v>-7.4058117866516113</v>
      </c>
      <c r="Q1607" s="0">
        <v>5.9404730796813965</v>
      </c>
      <c r="R1607" s="0">
        <v>363</v>
      </c>
      <c r="S1607" s="0">
        <v>16.459108352661133</v>
      </c>
      <c r="T1607" s="0">
        <v>4.0569825172424316</v>
      </c>
      <c r="U1607" s="0">
        <v>80.547828674316406</v>
      </c>
      <c r="V1607" s="0">
        <v>97.25</v>
      </c>
      <c r="W1607" s="0">
        <v>76.760528564453125</v>
      </c>
      <c r="X1607">
        <f t="shared" si="75"/>
        <v>103.82844644165039</v>
      </c>
      <c r="Y1607">
        <f t="shared" si="76"/>
        <v>104.09440420532226</v>
      </c>
      <c r="Z1607">
        <f t="shared" si="77"/>
        <v>-0.26595891040563585</v>
      </c>
    </row>
    <row r="1608">
      <c r="A1608" t="s">
        <v>89</v>
      </c>
      <c r="B1608" t="s">
        <v>90</v>
      </c>
      <c r="C1608" t="s">
        <v>93</v>
      </c>
      <c r="D1608" t="s">
        <v>37</v>
      </c>
      <c r="E1608" t="s">
        <v>103</v>
      </c>
      <c r="F1608" s="0">
        <v>23</v>
      </c>
      <c r="G1608" s="0">
        <v>274.995849609375</v>
      </c>
      <c r="H1608" s="0">
        <v>273.99566650390625</v>
      </c>
      <c r="I1608" s="0">
        <v>1.0001688003540039</v>
      </c>
      <c r="J1608" s="0">
        <v>0.00363703235052526</v>
      </c>
      <c r="K1608" s="0">
        <v>-4.3225188255310059</v>
      </c>
      <c r="L1608" s="0">
        <v>-1.177831768989563</v>
      </c>
      <c r="M1608" s="0">
        <v>1.0001688003540039</v>
      </c>
      <c r="N1608" s="0">
        <v>3.1781692504882812</v>
      </c>
      <c r="O1608" s="0">
        <v>6.3228564262390137</v>
      </c>
      <c r="P1608" s="0">
        <v>-5.8314266204833984</v>
      </c>
      <c r="Q1608" s="0">
        <v>7.8317642211914063</v>
      </c>
      <c r="R1608" s="0">
        <v>363</v>
      </c>
      <c r="S1608" s="0">
        <v>17.250024795532227</v>
      </c>
      <c r="T1608" s="0">
        <v>4.1533150672912598</v>
      </c>
      <c r="U1608" s="0">
        <v>80.547828674316406</v>
      </c>
      <c r="V1608" s="0">
        <v>97.25</v>
      </c>
      <c r="W1608" s="0">
        <v>75.857032775878906</v>
      </c>
      <c r="X1608">
        <f t="shared" si="75"/>
        <v>99.82349340820312</v>
      </c>
      <c r="Y1608">
        <f t="shared" si="76"/>
        <v>99.460426940917969</v>
      </c>
      <c r="Z1608">
        <f t="shared" si="77"/>
        <v>0.3630612745285034</v>
      </c>
    </row>
    <row r="1609">
      <c r="A1609" t="s">
        <v>89</v>
      </c>
      <c r="B1609" t="s">
        <v>90</v>
      </c>
      <c r="C1609" t="s">
        <v>93</v>
      </c>
      <c r="D1609" t="s">
        <v>37</v>
      </c>
      <c r="E1609" t="s">
        <v>103</v>
      </c>
      <c r="F1609" s="0">
        <v>24</v>
      </c>
      <c r="G1609" s="0">
        <v>269.33828735351562</v>
      </c>
      <c r="H1609" s="0">
        <v>266.5802001953125</v>
      </c>
      <c r="I1609" s="0">
        <v>2.7581062316894531</v>
      </c>
      <c r="J1609" s="0">
        <v>0.010240305215120316</v>
      </c>
      <c r="K1609" s="0">
        <v>-3.1941912174224854</v>
      </c>
      <c r="L1609" s="0">
        <v>0.32247439026832581</v>
      </c>
      <c r="M1609" s="0">
        <v>2.7581062316894531</v>
      </c>
      <c r="N1609" s="0">
        <v>5.1937379837036133</v>
      </c>
      <c r="O1609" s="0">
        <v>8.7104034423828125</v>
      </c>
      <c r="P1609" s="0">
        <v>-4.881584644317627</v>
      </c>
      <c r="Q1609" s="0">
        <v>10.397797584533691</v>
      </c>
      <c r="R1609" s="0">
        <v>363</v>
      </c>
      <c r="S1609" s="0">
        <v>21.572330474853516</v>
      </c>
      <c r="T1609" s="0">
        <v>4.6446022987365723</v>
      </c>
      <c r="U1609" s="0">
        <v>80.547828674316406</v>
      </c>
      <c r="V1609" s="0">
        <v>97.25</v>
      </c>
      <c r="W1609" s="0">
        <v>74.606285095214844</v>
      </c>
      <c r="X1609">
        <f t="shared" si="75"/>
        <v>97.769798309326177</v>
      </c>
      <c r="Y1609">
        <f t="shared" si="76"/>
        <v>96.768612670898435</v>
      </c>
      <c r="Z1609">
        <f t="shared" si="77"/>
        <v>1.0011925621032716</v>
      </c>
    </row>
    <row r="1610">
      <c r="A1610" t="s">
        <v>89</v>
      </c>
      <c r="B1610" t="s">
        <v>90</v>
      </c>
      <c r="C1610" t="s">
        <v>93</v>
      </c>
      <c r="D1610" t="s">
        <v>37</v>
      </c>
      <c r="E1610" t="s">
        <v>104</v>
      </c>
      <c r="F1610" s="0">
        <v>1</v>
      </c>
      <c r="G1610" s="0">
        <v>256.10711669921875</v>
      </c>
      <c r="H1610" s="0">
        <v>257.505859375</v>
      </c>
      <c r="I1610" s="0">
        <v>-1.3987412452697754</v>
      </c>
      <c r="J1610" s="0">
        <v>-0.0054615475237369537</v>
      </c>
      <c r="K1610" s="0">
        <v>-6.4879617691040039</v>
      </c>
      <c r="L1610" s="0">
        <v>-3.4812090396881104</v>
      </c>
      <c r="M1610" s="0">
        <v>-1.3987412452697754</v>
      </c>
      <c r="N1610" s="0">
        <v>0.68372654914855957</v>
      </c>
      <c r="O1610" s="0">
        <v>3.6904792785644531</v>
      </c>
      <c r="P1610" s="0">
        <v>-7.9306850433349609</v>
      </c>
      <c r="Q1610" s="0">
        <v>5.1332025527954102</v>
      </c>
      <c r="R1610" s="0">
        <v>362</v>
      </c>
      <c r="S1610" s="0">
        <v>15.769951820373535</v>
      </c>
      <c r="T1610" s="0">
        <v>3.9711399078369141</v>
      </c>
      <c r="U1610" s="0">
        <v>83.732223510742188</v>
      </c>
      <c r="V1610" s="0">
        <v>101.625</v>
      </c>
      <c r="W1610" s="0">
        <v>74.373031616210938</v>
      </c>
      <c r="X1610">
        <f t="shared" si="75"/>
        <v>92.710776245117188</v>
      </c>
      <c r="Y1610">
        <f t="shared" si="76"/>
        <v>93.217121093749995</v>
      </c>
      <c r="Z1610">
        <f t="shared" si="77"/>
        <v>-0.50634433078765873</v>
      </c>
    </row>
    <row r="1611">
      <c r="A1611" t="s">
        <v>89</v>
      </c>
      <c r="B1611" t="s">
        <v>90</v>
      </c>
      <c r="C1611" t="s">
        <v>93</v>
      </c>
      <c r="D1611" t="s">
        <v>37</v>
      </c>
      <c r="E1611" t="s">
        <v>104</v>
      </c>
      <c r="F1611" s="0">
        <v>2</v>
      </c>
      <c r="G1611" s="0">
        <v>246.60633850097656</v>
      </c>
      <c r="H1611" s="0">
        <v>250.770263671875</v>
      </c>
      <c r="I1611" s="0">
        <v>-4.1639180183410645</v>
      </c>
      <c r="J1611" s="0">
        <v>-0.016884878277778625</v>
      </c>
      <c r="K1611" s="0">
        <v>-8.8582849502563477</v>
      </c>
      <c r="L1611" s="0">
        <v>-6.0848150253295898</v>
      </c>
      <c r="M1611" s="0">
        <v>-4.1639180183410645</v>
      </c>
      <c r="N1611" s="0">
        <v>-2.2430210113525391</v>
      </c>
      <c r="O1611" s="0">
        <v>0.53044921159744263</v>
      </c>
      <c r="P1611" s="0">
        <v>-10.18907356262207</v>
      </c>
      <c r="Q1611" s="0">
        <v>1.8612370491027832</v>
      </c>
      <c r="R1611" s="0">
        <v>362</v>
      </c>
      <c r="S1611" s="0">
        <v>13.417819976806641</v>
      </c>
      <c r="T1611" s="0">
        <v>3.663034200668335</v>
      </c>
      <c r="U1611" s="0">
        <v>83.732223510742188</v>
      </c>
      <c r="V1611" s="0">
        <v>101.625</v>
      </c>
      <c r="W1611" s="0">
        <v>74.212738037109375</v>
      </c>
      <c r="X1611">
        <f t="shared" si="75"/>
        <v>89.271494537353519</v>
      </c>
      <c r="Y1611">
        <f t="shared" si="76"/>
        <v>90.778835449218747</v>
      </c>
      <c r="Z1611">
        <f t="shared" si="77"/>
        <v>-1.5073383226394654</v>
      </c>
    </row>
    <row r="1612">
      <c r="A1612" t="s">
        <v>89</v>
      </c>
      <c r="B1612" t="s">
        <v>90</v>
      </c>
      <c r="C1612" t="s">
        <v>93</v>
      </c>
      <c r="D1612" t="s">
        <v>37</v>
      </c>
      <c r="E1612" t="s">
        <v>104</v>
      </c>
      <c r="F1612" s="0">
        <v>3</v>
      </c>
      <c r="G1612" s="0">
        <v>241.05612182617187</v>
      </c>
      <c r="H1612" s="0">
        <v>244.41348266601562</v>
      </c>
      <c r="I1612" s="0">
        <v>-3.3573403358459473</v>
      </c>
      <c r="J1612" s="0">
        <v>-0.013927629217505455</v>
      </c>
      <c r="K1612" s="0">
        <v>-7.6840906143188477</v>
      </c>
      <c r="L1612" s="0">
        <v>-5.1278114318847656</v>
      </c>
      <c r="M1612" s="0">
        <v>-3.3573403358459473</v>
      </c>
      <c r="N1612" s="0">
        <v>-1.5868691205978394</v>
      </c>
      <c r="O1612" s="0">
        <v>0.96941018104553223</v>
      </c>
      <c r="P1612" s="0">
        <v>-8.9106645584106445</v>
      </c>
      <c r="Q1612" s="0">
        <v>2.19598388671875</v>
      </c>
      <c r="R1612" s="0">
        <v>362</v>
      </c>
      <c r="S1612" s="0">
        <v>11.398600578308105</v>
      </c>
      <c r="T1612" s="0">
        <v>3.3761813640594482</v>
      </c>
      <c r="U1612" s="0">
        <v>83.732223510742188</v>
      </c>
      <c r="V1612" s="0">
        <v>101.625</v>
      </c>
      <c r="W1612" s="0">
        <v>73.464096069335938</v>
      </c>
      <c r="X1612">
        <f t="shared" si="75"/>
        <v>87.262316101074219</v>
      </c>
      <c r="Y1612">
        <f t="shared" si="76"/>
        <v>88.477680725097656</v>
      </c>
      <c r="Z1612">
        <f t="shared" si="77"/>
        <v>-1.2153572015762328</v>
      </c>
    </row>
    <row r="1613">
      <c r="A1613" t="s">
        <v>89</v>
      </c>
      <c r="B1613" t="s">
        <v>90</v>
      </c>
      <c r="C1613" t="s">
        <v>93</v>
      </c>
      <c r="D1613" t="s">
        <v>37</v>
      </c>
      <c r="E1613" t="s">
        <v>104</v>
      </c>
      <c r="F1613" s="0">
        <v>4</v>
      </c>
      <c r="G1613" s="0">
        <v>239.92115783691406</v>
      </c>
      <c r="H1613" s="0">
        <v>242.37931823730469</v>
      </c>
      <c r="I1613" s="0">
        <v>-2.4581599235534668</v>
      </c>
      <c r="J1613" s="0">
        <v>-0.010245698504149914</v>
      </c>
      <c r="K1613" s="0">
        <v>-6.8485398292541504</v>
      </c>
      <c r="L1613" s="0">
        <v>-4.2546677589416504</v>
      </c>
      <c r="M1613" s="0">
        <v>-2.4581599235534668</v>
      </c>
      <c r="N1613" s="0">
        <v>-0.6616520881652832</v>
      </c>
      <c r="O1613" s="0">
        <v>1.9322198629379272</v>
      </c>
      <c r="P1613" s="0">
        <v>-8.0931510925292969</v>
      </c>
      <c r="Q1613" s="0">
        <v>3.1768314838409424</v>
      </c>
      <c r="R1613" s="0">
        <v>362</v>
      </c>
      <c r="S1613" s="0">
        <v>11.736321449279785</v>
      </c>
      <c r="T1613" s="0">
        <v>3.4258315563201904</v>
      </c>
      <c r="U1613" s="0">
        <v>83.732223510742188</v>
      </c>
      <c r="V1613" s="0">
        <v>101.625</v>
      </c>
      <c r="W1613" s="0">
        <v>73.475349426269531</v>
      </c>
      <c r="X1613">
        <f t="shared" si="75"/>
        <v>86.851459136962887</v>
      </c>
      <c r="Y1613">
        <f t="shared" si="76"/>
        <v>87.741313201904291</v>
      </c>
      <c r="Z1613">
        <f t="shared" si="77"/>
        <v>-0.88985389232635503</v>
      </c>
    </row>
    <row r="1614">
      <c r="A1614" t="s">
        <v>89</v>
      </c>
      <c r="B1614" t="s">
        <v>90</v>
      </c>
      <c r="C1614" t="s">
        <v>93</v>
      </c>
      <c r="D1614" t="s">
        <v>37</v>
      </c>
      <c r="E1614" t="s">
        <v>104</v>
      </c>
      <c r="F1614" s="0">
        <v>5</v>
      </c>
      <c r="G1614" s="0">
        <v>252.25315856933594</v>
      </c>
      <c r="H1614" s="0">
        <v>254.73257446289062</v>
      </c>
      <c r="I1614" s="0">
        <v>-2.4794342517852783</v>
      </c>
      <c r="J1614" s="0">
        <v>-0.0098291505128145218</v>
      </c>
      <c r="K1614" s="0">
        <v>-7.527808666229248</v>
      </c>
      <c r="L1614" s="0">
        <v>-4.5451879501342773</v>
      </c>
      <c r="M1614" s="0">
        <v>-2.4794342517852783</v>
      </c>
      <c r="N1614" s="0">
        <v>-0.41368040442466736</v>
      </c>
      <c r="O1614" s="0">
        <v>2.5689401626586914</v>
      </c>
      <c r="P1614" s="0">
        <v>-8.9589529037475586</v>
      </c>
      <c r="Q1614" s="0">
        <v>4.0000839233398437</v>
      </c>
      <c r="R1614" s="0">
        <v>362</v>
      </c>
      <c r="S1614" s="0">
        <v>15.517827987670898</v>
      </c>
      <c r="T1614" s="0">
        <v>3.9392673969268799</v>
      </c>
      <c r="U1614" s="0">
        <v>83.732223510742188</v>
      </c>
      <c r="V1614" s="0">
        <v>101.625</v>
      </c>
      <c r="W1614" s="0">
        <v>73.234954833984375</v>
      </c>
      <c r="X1614">
        <f t="shared" si="75"/>
        <v>91.31564340209961</v>
      </c>
      <c r="Y1614">
        <f t="shared" si="76"/>
        <v>92.213191955566401</v>
      </c>
      <c r="Z1614">
        <f t="shared" si="77"/>
        <v>-0.8975551991462708</v>
      </c>
    </row>
    <row r="1615">
      <c r="A1615" t="s">
        <v>89</v>
      </c>
      <c r="B1615" t="s">
        <v>90</v>
      </c>
      <c r="C1615" t="s">
        <v>93</v>
      </c>
      <c r="D1615" t="s">
        <v>37</v>
      </c>
      <c r="E1615" t="s">
        <v>104</v>
      </c>
      <c r="F1615" s="0">
        <v>6</v>
      </c>
      <c r="G1615" s="0">
        <v>279.91708374023437</v>
      </c>
      <c r="H1615" s="0">
        <v>289.13467407226562</v>
      </c>
      <c r="I1615" s="0">
        <v>-9.2175731658935547</v>
      </c>
      <c r="J1615" s="0">
        <v>-0.032929655164480209</v>
      </c>
      <c r="K1615" s="0">
        <v>-14.60370922088623</v>
      </c>
      <c r="L1615" s="0">
        <v>-11.421536445617676</v>
      </c>
      <c r="M1615" s="0">
        <v>-9.2175731658935547</v>
      </c>
      <c r="N1615" s="0">
        <v>-7.0136098861694336</v>
      </c>
      <c r="O1615" s="0">
        <v>-3.8314366340637207</v>
      </c>
      <c r="P1615" s="0">
        <v>-16.130603790283203</v>
      </c>
      <c r="Q1615" s="0">
        <v>-2.3045418262481689</v>
      </c>
      <c r="R1615" s="0">
        <v>362</v>
      </c>
      <c r="S1615" s="0">
        <v>17.663734436035156</v>
      </c>
      <c r="T1615" s="0">
        <v>4.202824592590332</v>
      </c>
      <c r="U1615" s="0">
        <v>83.732223510742188</v>
      </c>
      <c r="V1615" s="0">
        <v>101.625</v>
      </c>
      <c r="W1615" s="0">
        <v>73.967269897460937</v>
      </c>
      <c r="X1615">
        <f t="shared" si="75"/>
        <v>101.32998431396484</v>
      </c>
      <c r="Y1615">
        <f t="shared" si="76"/>
        <v>104.66675201416015</v>
      </c>
      <c r="Z1615">
        <f t="shared" si="77"/>
        <v>-3.3367614860534669</v>
      </c>
    </row>
    <row r="1616">
      <c r="A1616" t="s">
        <v>89</v>
      </c>
      <c r="B1616" t="s">
        <v>90</v>
      </c>
      <c r="C1616" t="s">
        <v>93</v>
      </c>
      <c r="D1616" t="s">
        <v>37</v>
      </c>
      <c r="E1616" t="s">
        <v>104</v>
      </c>
      <c r="F1616" s="0">
        <v>7</v>
      </c>
      <c r="G1616" s="0">
        <v>301.481689453125</v>
      </c>
      <c r="H1616" s="0">
        <v>321.00387573242187</v>
      </c>
      <c r="I1616" s="0">
        <v>-19.522174835205078</v>
      </c>
      <c r="J1616" s="0">
        <v>-0.064754098653793335</v>
      </c>
      <c r="K1616" s="0">
        <v>-28.267995834350586</v>
      </c>
      <c r="L1616" s="0">
        <v>-23.100894927978516</v>
      </c>
      <c r="M1616" s="0">
        <v>-19.522174835205078</v>
      </c>
      <c r="N1616" s="0">
        <v>-15.943455696105957</v>
      </c>
      <c r="O1616" s="0">
        <v>-10.776352882385254</v>
      </c>
      <c r="P1616" s="0">
        <v>-30.747316360473633</v>
      </c>
      <c r="Q1616" s="0">
        <v>-8.2970342636108398</v>
      </c>
      <c r="R1616" s="0">
        <v>362</v>
      </c>
      <c r="S1616" s="0">
        <v>46.57244873046875</v>
      </c>
      <c r="T1616" s="0">
        <v>6.8244009017944336</v>
      </c>
      <c r="U1616" s="0">
        <v>83.732223510742188</v>
      </c>
      <c r="V1616" s="0">
        <v>101.625</v>
      </c>
      <c r="W1616" s="0">
        <v>79.378746032714844</v>
      </c>
      <c r="X1616">
        <f t="shared" si="75"/>
        <v>109.13637158203124</v>
      </c>
      <c r="Y1616">
        <f t="shared" si="76"/>
        <v>116.20340301513671</v>
      </c>
      <c r="Z1616">
        <f t="shared" si="77"/>
        <v>-7.0670272903442379</v>
      </c>
    </row>
    <row r="1617">
      <c r="A1617" t="s">
        <v>89</v>
      </c>
      <c r="B1617" t="s">
        <v>90</v>
      </c>
      <c r="C1617" t="s">
        <v>93</v>
      </c>
      <c r="D1617" t="s">
        <v>37</v>
      </c>
      <c r="E1617" t="s">
        <v>104</v>
      </c>
      <c r="F1617" s="0">
        <v>8</v>
      </c>
      <c r="G1617" s="0">
        <v>328.584716796875</v>
      </c>
      <c r="H1617" s="0">
        <v>338.5384521484375</v>
      </c>
      <c r="I1617" s="0">
        <v>-9.9537286758422852</v>
      </c>
      <c r="J1617" s="0">
        <v>-0.030292732641100883</v>
      </c>
      <c r="K1617" s="0">
        <v>-16.581483840942383</v>
      </c>
      <c r="L1617" s="0">
        <v>-12.665752410888672</v>
      </c>
      <c r="M1617" s="0">
        <v>-9.9537286758422852</v>
      </c>
      <c r="N1617" s="0">
        <v>-7.2417049407958984</v>
      </c>
      <c r="O1617" s="0">
        <v>-3.3259730339050293</v>
      </c>
      <c r="P1617" s="0">
        <v>-18.460361480712891</v>
      </c>
      <c r="Q1617" s="0">
        <v>-1.4470964670181274</v>
      </c>
      <c r="R1617" s="0">
        <v>362</v>
      </c>
      <c r="S1617" s="0">
        <v>26.746122360229492</v>
      </c>
      <c r="T1617" s="0">
        <v>5.1716651916503906</v>
      </c>
      <c r="U1617" s="0">
        <v>83.732223510742188</v>
      </c>
      <c r="V1617" s="0">
        <v>101.625</v>
      </c>
      <c r="W1617" s="0">
        <v>84.854080200195313</v>
      </c>
      <c r="X1617">
        <f t="shared" si="75"/>
        <v>118.94766748046875</v>
      </c>
      <c r="Y1617">
        <f t="shared" si="76"/>
        <v>122.55091967773437</v>
      </c>
      <c r="Z1617">
        <f t="shared" si="77"/>
        <v>-3.6032497806549073</v>
      </c>
    </row>
    <row r="1618">
      <c r="A1618" t="s">
        <v>89</v>
      </c>
      <c r="B1618" t="s">
        <v>90</v>
      </c>
      <c r="C1618" t="s">
        <v>93</v>
      </c>
      <c r="D1618" t="s">
        <v>37</v>
      </c>
      <c r="E1618" t="s">
        <v>104</v>
      </c>
      <c r="F1618" s="0">
        <v>9</v>
      </c>
      <c r="G1618" s="0">
        <v>354.29513549804687</v>
      </c>
      <c r="H1618" s="0">
        <v>368.20950317382812</v>
      </c>
      <c r="I1618" s="0">
        <v>-13.914413452148438</v>
      </c>
      <c r="J1618" s="0">
        <v>-0.03927350789308548</v>
      </c>
      <c r="K1618" s="0">
        <v>-21.204113006591797</v>
      </c>
      <c r="L1618" s="0">
        <v>-16.897298812866211</v>
      </c>
      <c r="M1618" s="0">
        <v>-13.914413452148438</v>
      </c>
      <c r="N1618" s="0">
        <v>-10.931527137756348</v>
      </c>
      <c r="O1618" s="0">
        <v>-6.6247138977050781</v>
      </c>
      <c r="P1618" s="0">
        <v>-23.270641326904297</v>
      </c>
      <c r="Q1618" s="0">
        <v>-4.5581851005554199</v>
      </c>
      <c r="R1618" s="0">
        <v>362</v>
      </c>
      <c r="S1618" s="0">
        <v>32.355422973632812</v>
      </c>
      <c r="T1618" s="0">
        <v>5.6881828308105469</v>
      </c>
      <c r="U1618" s="0">
        <v>83.732223510742188</v>
      </c>
      <c r="V1618" s="0">
        <v>101.625</v>
      </c>
      <c r="W1618" s="0">
        <v>87.92303466796875</v>
      </c>
      <c r="X1618">
        <f t="shared" si="75"/>
        <v>128.25483905029296</v>
      </c>
      <c r="Y1618">
        <f t="shared" si="76"/>
        <v>133.29184014892579</v>
      </c>
      <c r="Z1618">
        <f t="shared" si="77"/>
        <v>-5.0370176696777342</v>
      </c>
    </row>
    <row r="1619">
      <c r="A1619" t="s">
        <v>89</v>
      </c>
      <c r="B1619" t="s">
        <v>90</v>
      </c>
      <c r="C1619" t="s">
        <v>93</v>
      </c>
      <c r="D1619" t="s">
        <v>37</v>
      </c>
      <c r="E1619" t="s">
        <v>104</v>
      </c>
      <c r="F1619" s="0">
        <v>10</v>
      </c>
      <c r="G1619" s="0">
        <v>376.08419799804687</v>
      </c>
      <c r="H1619" s="0">
        <v>392.72341918945312</v>
      </c>
      <c r="I1619" s="0">
        <v>-16.639255523681641</v>
      </c>
      <c r="J1619" s="0">
        <v>-0.044243432581424713</v>
      </c>
      <c r="K1619" s="0">
        <v>-24.772590637207031</v>
      </c>
      <c r="L1619" s="0">
        <v>-19.967350006103516</v>
      </c>
      <c r="M1619" s="0">
        <v>-16.639255523681641</v>
      </c>
      <c r="N1619" s="0">
        <v>-13.311160087585449</v>
      </c>
      <c r="O1619" s="0">
        <v>-8.5059194564819336</v>
      </c>
      <c r="P1619" s="0">
        <v>-27.078279495239258</v>
      </c>
      <c r="Q1619" s="0">
        <v>-6.2002320289611816</v>
      </c>
      <c r="R1619" s="0">
        <v>362</v>
      </c>
      <c r="S1619" s="0">
        <v>40.277751922607422</v>
      </c>
      <c r="T1619" s="0">
        <v>6.3464756011962891</v>
      </c>
      <c r="U1619" s="0">
        <v>83.732223510742188</v>
      </c>
      <c r="V1619" s="0">
        <v>101.625</v>
      </c>
      <c r="W1619" s="0">
        <v>90.4820556640625</v>
      </c>
      <c r="X1619">
        <f t="shared" si="75"/>
        <v>136.14247967529298</v>
      </c>
      <c r="Y1619">
        <f t="shared" si="76"/>
        <v>142.16587774658203</v>
      </c>
      <c r="Z1619">
        <f t="shared" si="77"/>
        <v>-6.023410499572754</v>
      </c>
    </row>
    <row r="1620">
      <c r="A1620" t="s">
        <v>89</v>
      </c>
      <c r="B1620" t="s">
        <v>90</v>
      </c>
      <c r="C1620" t="s">
        <v>93</v>
      </c>
      <c r="D1620" t="s">
        <v>37</v>
      </c>
      <c r="E1620" t="s">
        <v>104</v>
      </c>
      <c r="F1620" s="0">
        <v>11</v>
      </c>
      <c r="G1620" s="0">
        <v>389.43289184570312</v>
      </c>
      <c r="H1620" s="0">
        <v>406.98660278320312</v>
      </c>
      <c r="I1620" s="0">
        <v>-17.553668975830078</v>
      </c>
      <c r="J1620" s="0">
        <v>-0.045074950903654099</v>
      </c>
      <c r="K1620" s="0">
        <v>-25.935966491699219</v>
      </c>
      <c r="L1620" s="0">
        <v>-20.983636856079102</v>
      </c>
      <c r="M1620" s="0">
        <v>-17.553668975830078</v>
      </c>
      <c r="N1620" s="0">
        <v>-14.123701095581055</v>
      </c>
      <c r="O1620" s="0">
        <v>-9.1713714599609375</v>
      </c>
      <c r="P1620" s="0">
        <v>-28.312231063842773</v>
      </c>
      <c r="Q1620" s="0">
        <v>-6.7951068878173828</v>
      </c>
      <c r="R1620" s="0">
        <v>362</v>
      </c>
      <c r="S1620" s="0">
        <v>42.781295776367188</v>
      </c>
      <c r="T1620" s="0">
        <v>6.5407414436340332</v>
      </c>
      <c r="U1620" s="0">
        <v>83.732223510742188</v>
      </c>
      <c r="V1620" s="0">
        <v>101.625</v>
      </c>
      <c r="W1620" s="0">
        <v>91.247291564941406</v>
      </c>
      <c r="X1620">
        <f t="shared" si="75"/>
        <v>140.97470684814454</v>
      </c>
      <c r="Y1620">
        <f t="shared" si="76"/>
        <v>147.32915020751952</v>
      </c>
      <c r="Z1620">
        <f t="shared" si="77"/>
        <v>-6.3544281692504887</v>
      </c>
    </row>
    <row r="1621">
      <c r="A1621" t="s">
        <v>89</v>
      </c>
      <c r="B1621" t="s">
        <v>90</v>
      </c>
      <c r="C1621" t="s">
        <v>93</v>
      </c>
      <c r="D1621" t="s">
        <v>37</v>
      </c>
      <c r="E1621" t="s">
        <v>104</v>
      </c>
      <c r="F1621" s="0">
        <v>12</v>
      </c>
      <c r="G1621" s="0">
        <v>394.71017456054687</v>
      </c>
      <c r="H1621" s="0">
        <v>396.69091796875</v>
      </c>
      <c r="I1621" s="0">
        <v>-1.9807428121566772</v>
      </c>
      <c r="J1621" s="0">
        <v>-0.0050182207487523556</v>
      </c>
      <c r="K1621" s="0">
        <v>-12.545059204101563</v>
      </c>
      <c r="L1621" s="0">
        <v>-6.3035755157470703</v>
      </c>
      <c r="M1621" s="0">
        <v>-1.9807428121566772</v>
      </c>
      <c r="N1621" s="0">
        <v>2.3420896530151367</v>
      </c>
      <c r="O1621" s="0">
        <v>8.5835733413696289</v>
      </c>
      <c r="P1621" s="0">
        <v>-15.539896011352539</v>
      </c>
      <c r="Q1621" s="0">
        <v>11.578410148620605</v>
      </c>
      <c r="R1621" s="0">
        <v>362</v>
      </c>
      <c r="S1621" s="0">
        <v>67.95330810546875</v>
      </c>
      <c r="T1621" s="0">
        <v>8.2433795928955078</v>
      </c>
      <c r="U1621" s="0">
        <v>83.732223510742188</v>
      </c>
      <c r="V1621" s="0">
        <v>101.625</v>
      </c>
      <c r="W1621" s="0">
        <v>92.490997314453125</v>
      </c>
      <c r="X1621">
        <f t="shared" si="75"/>
        <v>142.88508319091798</v>
      </c>
      <c r="Y1621">
        <f t="shared" si="76"/>
        <v>143.60211230468749</v>
      </c>
      <c r="Z1621">
        <f t="shared" si="77"/>
        <v>-0.71702889800071712</v>
      </c>
    </row>
    <row r="1622">
      <c r="A1622" t="s">
        <v>89</v>
      </c>
      <c r="B1622" t="s">
        <v>90</v>
      </c>
      <c r="C1622" t="s">
        <v>93</v>
      </c>
      <c r="D1622" t="s">
        <v>37</v>
      </c>
      <c r="E1622" t="s">
        <v>104</v>
      </c>
      <c r="F1622" s="0">
        <v>13</v>
      </c>
      <c r="G1622" s="0">
        <v>405.07077026367187</v>
      </c>
      <c r="H1622" s="0">
        <v>403.38156127929687</v>
      </c>
      <c r="I1622" s="0">
        <v>1.6892029047012329</v>
      </c>
      <c r="J1622" s="0">
        <v>0.0041701425798237324</v>
      </c>
      <c r="K1622" s="0">
        <v>-10.331337928771973</v>
      </c>
      <c r="L1622" s="0">
        <v>-3.2295048236846924</v>
      </c>
      <c r="M1622" s="0">
        <v>1.6892029047012329</v>
      </c>
      <c r="N1622" s="0">
        <v>6.6079106330871582</v>
      </c>
      <c r="O1622" s="0">
        <v>13.709743499755859</v>
      </c>
      <c r="P1622" s="0">
        <v>-13.738993644714355</v>
      </c>
      <c r="Q1622" s="0">
        <v>17.117399215698242</v>
      </c>
      <c r="R1622" s="0">
        <v>362</v>
      </c>
      <c r="S1622" s="0">
        <v>87.978355407714844</v>
      </c>
      <c r="T1622" s="0">
        <v>9.3796777725219727</v>
      </c>
      <c r="U1622" s="0">
        <v>83.732223510742188</v>
      </c>
      <c r="V1622" s="0">
        <v>101.625</v>
      </c>
      <c r="W1622" s="0">
        <v>91.116966247558594</v>
      </c>
      <c r="X1622">
        <f t="shared" si="75"/>
        <v>146.63561883544921</v>
      </c>
      <c r="Y1622">
        <f t="shared" si="76"/>
        <v>146.02412518310547</v>
      </c>
      <c r="Z1622">
        <f t="shared" si="77"/>
        <v>0.61149145150184636</v>
      </c>
    </row>
    <row r="1623">
      <c r="A1623" t="s">
        <v>89</v>
      </c>
      <c r="B1623" t="s">
        <v>90</v>
      </c>
      <c r="C1623" t="s">
        <v>93</v>
      </c>
      <c r="D1623" t="s">
        <v>37</v>
      </c>
      <c r="E1623" t="s">
        <v>104</v>
      </c>
      <c r="F1623" s="0">
        <v>14</v>
      </c>
      <c r="G1623" s="0">
        <v>410.73336791992187</v>
      </c>
      <c r="H1623" s="0">
        <v>406.33148193359375</v>
      </c>
      <c r="I1623" s="0">
        <v>4.4018940925598145</v>
      </c>
      <c r="J1623" s="0">
        <v>0.010717157274484634</v>
      </c>
      <c r="K1623" s="0">
        <v>-8.6010942459106445</v>
      </c>
      <c r="L1623" s="0">
        <v>-0.9188234806060791</v>
      </c>
      <c r="M1623" s="0">
        <v>4.4018940925598145</v>
      </c>
      <c r="N1623" s="0">
        <v>9.7226114273071289</v>
      </c>
      <c r="O1623" s="0">
        <v>17.404882431030273</v>
      </c>
      <c r="P1623" s="0">
        <v>-12.287261009216309</v>
      </c>
      <c r="Q1623" s="0">
        <v>21.091049194335938</v>
      </c>
      <c r="R1623" s="0">
        <v>362</v>
      </c>
      <c r="S1623" s="0">
        <v>102.94712829589844</v>
      </c>
      <c r="T1623" s="0">
        <v>10.146286010742187</v>
      </c>
      <c r="U1623" s="0">
        <v>83.732223510742188</v>
      </c>
      <c r="V1623" s="0">
        <v>101.625</v>
      </c>
      <c r="W1623" s="0">
        <v>92.274955749511719</v>
      </c>
      <c r="X1623">
        <f t="shared" si="75"/>
        <v>148.68547918701171</v>
      </c>
      <c r="Y1623">
        <f t="shared" si="76"/>
        <v>147.09199645996094</v>
      </c>
      <c r="Z1623">
        <f t="shared" si="77"/>
        <v>1.5934856615066528</v>
      </c>
    </row>
    <row r="1624">
      <c r="A1624" t="s">
        <v>89</v>
      </c>
      <c r="B1624" t="s">
        <v>90</v>
      </c>
      <c r="C1624" t="s">
        <v>93</v>
      </c>
      <c r="D1624" t="s">
        <v>37</v>
      </c>
      <c r="E1624" t="s">
        <v>104</v>
      </c>
      <c r="F1624" s="0">
        <v>15</v>
      </c>
      <c r="G1624" s="0">
        <v>411.55581665039062</v>
      </c>
      <c r="H1624" s="0">
        <v>404.1011962890625</v>
      </c>
      <c r="I1624" s="0">
        <v>7.4546127319335938</v>
      </c>
      <c r="J1624" s="0">
        <v>0.01811324805021286</v>
      </c>
      <c r="K1624" s="0">
        <v>-5.4434051513671875</v>
      </c>
      <c r="L1624" s="0">
        <v>2.1768484115600586</v>
      </c>
      <c r="M1624" s="0">
        <v>7.4546127319335938</v>
      </c>
      <c r="N1624" s="0">
        <v>12.732377052307129</v>
      </c>
      <c r="O1624" s="0">
        <v>20.352630615234375</v>
      </c>
      <c r="P1624" s="0">
        <v>-9.0998144149780273</v>
      </c>
      <c r="Q1624" s="0">
        <v>24.009038925170898</v>
      </c>
      <c r="R1624" s="0">
        <v>362</v>
      </c>
      <c r="S1624" s="0">
        <v>101.29167938232422</v>
      </c>
      <c r="T1624" s="0">
        <v>10.064376831054687</v>
      </c>
      <c r="U1624" s="0">
        <v>83.732223510742188</v>
      </c>
      <c r="V1624" s="0">
        <v>101.625</v>
      </c>
      <c r="W1624" s="0">
        <v>91.023124694824219</v>
      </c>
      <c r="X1624">
        <f t="shared" si="75"/>
        <v>148.98320562744141</v>
      </c>
      <c r="Y1624">
        <f t="shared" si="76"/>
        <v>146.28463305664062</v>
      </c>
      <c r="Z1624">
        <f t="shared" si="77"/>
        <v>2.6985698089599608</v>
      </c>
    </row>
    <row r="1625">
      <c r="A1625" t="s">
        <v>89</v>
      </c>
      <c r="B1625" t="s">
        <v>90</v>
      </c>
      <c r="C1625" t="s">
        <v>93</v>
      </c>
      <c r="D1625" t="s">
        <v>37</v>
      </c>
      <c r="E1625" t="s">
        <v>104</v>
      </c>
      <c r="F1625" s="0">
        <v>16</v>
      </c>
      <c r="G1625" s="0">
        <v>406.84848022460937</v>
      </c>
      <c r="H1625" s="0">
        <v>399.267333984375</v>
      </c>
      <c r="I1625" s="0">
        <v>7.5811305046081543</v>
      </c>
      <c r="J1625" s="0">
        <v>0.018633794039487839</v>
      </c>
      <c r="K1625" s="0">
        <v>-5.3669209480285645</v>
      </c>
      <c r="L1625" s="0">
        <v>2.2828927040100098</v>
      </c>
      <c r="M1625" s="0">
        <v>7.5811305046081543</v>
      </c>
      <c r="N1625" s="0">
        <v>12.879367828369141</v>
      </c>
      <c r="O1625" s="0">
        <v>20.529182434082031</v>
      </c>
      <c r="P1625" s="0">
        <v>-9.0375137329101562</v>
      </c>
      <c r="Q1625" s="0">
        <v>24.199775695800781</v>
      </c>
      <c r="R1625" s="0">
        <v>362</v>
      </c>
      <c r="S1625" s="0">
        <v>102.07905578613281</v>
      </c>
      <c r="T1625" s="0">
        <v>10.103418350219727</v>
      </c>
      <c r="U1625" s="0">
        <v>83.732223510742188</v>
      </c>
      <c r="V1625" s="0">
        <v>101.625</v>
      </c>
      <c r="W1625" s="0">
        <v>90.466873168945313</v>
      </c>
      <c r="X1625">
        <f t="shared" si="75"/>
        <v>147.27914984130859</v>
      </c>
      <c r="Y1625">
        <f t="shared" si="76"/>
        <v>144.53477490234374</v>
      </c>
      <c r="Z1625">
        <f t="shared" si="77"/>
        <v>2.7443692426681521</v>
      </c>
    </row>
    <row r="1626">
      <c r="A1626" t="s">
        <v>89</v>
      </c>
      <c r="B1626" t="s">
        <v>90</v>
      </c>
      <c r="C1626" t="s">
        <v>93</v>
      </c>
      <c r="D1626" t="s">
        <v>37</v>
      </c>
      <c r="E1626" t="s">
        <v>104</v>
      </c>
      <c r="F1626" s="0">
        <v>17</v>
      </c>
      <c r="G1626" s="0">
        <v>398.72891235351562</v>
      </c>
      <c r="H1626" s="0">
        <v>388.25894165039062</v>
      </c>
      <c r="I1626" s="0">
        <v>10.469970703125</v>
      </c>
      <c r="J1626" s="0">
        <v>0.026258368045091629</v>
      </c>
      <c r="K1626" s="0">
        <v>-1.4652054309844971</v>
      </c>
      <c r="L1626" s="0">
        <v>5.5861935615539551</v>
      </c>
      <c r="M1626" s="0">
        <v>10.469970703125</v>
      </c>
      <c r="N1626" s="0">
        <v>15.353748321533203</v>
      </c>
      <c r="O1626" s="0">
        <v>22.405147552490234</v>
      </c>
      <c r="P1626" s="0">
        <v>-4.8486618995666504</v>
      </c>
      <c r="Q1626" s="0">
        <v>25.788602828979492</v>
      </c>
      <c r="R1626" s="0">
        <v>362</v>
      </c>
      <c r="S1626" s="0">
        <v>86.733230590820313</v>
      </c>
      <c r="T1626" s="0">
        <v>9.3130674362182617</v>
      </c>
      <c r="U1626" s="0">
        <v>83.732223510742188</v>
      </c>
      <c r="V1626" s="0">
        <v>101.625</v>
      </c>
      <c r="W1626" s="0">
        <v>89.694725036621094</v>
      </c>
      <c r="X1626">
        <f t="shared" si="75"/>
        <v>144.33986627197265</v>
      </c>
      <c r="Y1626">
        <f t="shared" si="76"/>
        <v>140.5497368774414</v>
      </c>
      <c r="Z1626">
        <f t="shared" si="77"/>
        <v>3.7901293945312502</v>
      </c>
    </row>
    <row r="1627">
      <c r="A1627" t="s">
        <v>89</v>
      </c>
      <c r="B1627" t="s">
        <v>90</v>
      </c>
      <c r="C1627" t="s">
        <v>93</v>
      </c>
      <c r="D1627" t="s">
        <v>37</v>
      </c>
      <c r="E1627" t="s">
        <v>104</v>
      </c>
      <c r="F1627" s="0">
        <v>18</v>
      </c>
      <c r="G1627" s="0">
        <v>375.7467041015625</v>
      </c>
      <c r="H1627" s="0">
        <v>368.54086303710937</v>
      </c>
      <c r="I1627" s="0">
        <v>7.2058348655700684</v>
      </c>
      <c r="J1627" s="0">
        <v>0.019177373498678207</v>
      </c>
      <c r="K1627" s="0">
        <v>-1.3127347230911255</v>
      </c>
      <c r="L1627" s="0">
        <v>3.7201051712036133</v>
      </c>
      <c r="M1627" s="0">
        <v>7.2058348655700684</v>
      </c>
      <c r="N1627" s="0">
        <v>10.691564559936523</v>
      </c>
      <c r="O1627" s="0">
        <v>15.724404335021973</v>
      </c>
      <c r="P1627" s="0">
        <v>-3.7276308536529541</v>
      </c>
      <c r="Q1627" s="0">
        <v>18.139301300048828</v>
      </c>
      <c r="R1627" s="0">
        <v>362</v>
      </c>
      <c r="S1627" s="0">
        <v>44.183609008789063</v>
      </c>
      <c r="T1627" s="0">
        <v>6.6470751762390137</v>
      </c>
      <c r="U1627" s="0">
        <v>83.732223510742188</v>
      </c>
      <c r="V1627" s="0">
        <v>101.625</v>
      </c>
      <c r="W1627" s="0">
        <v>88.408882141113281</v>
      </c>
      <c r="X1627">
        <f t="shared" si="75"/>
        <v>136.02030688476563</v>
      </c>
      <c r="Y1627">
        <f t="shared" si="76"/>
        <v>133.4117924194336</v>
      </c>
      <c r="Z1627">
        <f t="shared" si="77"/>
        <v>2.608512221336365</v>
      </c>
    </row>
    <row r="1628">
      <c r="A1628" t="s">
        <v>89</v>
      </c>
      <c r="B1628" t="s">
        <v>90</v>
      </c>
      <c r="C1628" t="s">
        <v>93</v>
      </c>
      <c r="D1628" t="s">
        <v>37</v>
      </c>
      <c r="E1628" t="s">
        <v>104</v>
      </c>
      <c r="F1628" s="0">
        <v>19</v>
      </c>
      <c r="G1628" s="0">
        <v>341.77182006835937</v>
      </c>
      <c r="H1628" s="0">
        <v>339.898193359375</v>
      </c>
      <c r="I1628" s="0">
        <v>1.8736191987991333</v>
      </c>
      <c r="J1628" s="0">
        <v>0.0054820762015879154</v>
      </c>
      <c r="K1628" s="0">
        <v>-6.0205078125</v>
      </c>
      <c r="L1628" s="0">
        <v>-1.3565936088562012</v>
      </c>
      <c r="M1628" s="0">
        <v>1.8736191987991333</v>
      </c>
      <c r="N1628" s="0">
        <v>5.1038322448730469</v>
      </c>
      <c r="O1628" s="0">
        <v>9.7677459716796875</v>
      </c>
      <c r="P1628" s="0">
        <v>-8.2583827972412109</v>
      </c>
      <c r="Q1628" s="0">
        <v>12.005621910095215</v>
      </c>
      <c r="R1628" s="0">
        <v>362</v>
      </c>
      <c r="S1628" s="0">
        <v>37.943382263183594</v>
      </c>
      <c r="T1628" s="0">
        <v>6.1598200798034668</v>
      </c>
      <c r="U1628" s="0">
        <v>83.732223510742188</v>
      </c>
      <c r="V1628" s="0">
        <v>101.625</v>
      </c>
      <c r="W1628" s="0">
        <v>86.701911926269531</v>
      </c>
      <c r="X1628">
        <f t="shared" si="75"/>
        <v>123.72139886474609</v>
      </c>
      <c r="Y1628">
        <f t="shared" si="76"/>
        <v>123.04314599609376</v>
      </c>
      <c r="Z1628">
        <f t="shared" si="77"/>
        <v>0.67825014996528621</v>
      </c>
    </row>
    <row r="1629">
      <c r="A1629" t="s">
        <v>89</v>
      </c>
      <c r="B1629" t="s">
        <v>90</v>
      </c>
      <c r="C1629" t="s">
        <v>93</v>
      </c>
      <c r="D1629" t="s">
        <v>37</v>
      </c>
      <c r="E1629" t="s">
        <v>104</v>
      </c>
      <c r="F1629" s="0">
        <v>20</v>
      </c>
      <c r="G1629" s="0">
        <v>325.66421508789062</v>
      </c>
      <c r="H1629" s="0">
        <v>329.57550048828125</v>
      </c>
      <c r="I1629" s="0">
        <v>-3.9112999439239502</v>
      </c>
      <c r="J1629" s="0">
        <v>-0.012010223232209682</v>
      </c>
      <c r="K1629" s="0">
        <v>-11.604844093322754</v>
      </c>
      <c r="L1629" s="0">
        <v>-7.0594358444213867</v>
      </c>
      <c r="M1629" s="0">
        <v>-3.9112999439239502</v>
      </c>
      <c r="N1629" s="0">
        <v>-0.7631639838218689</v>
      </c>
      <c r="O1629" s="0">
        <v>3.7822442054748535</v>
      </c>
      <c r="P1629" s="0">
        <v>-13.785857200622559</v>
      </c>
      <c r="Q1629" s="0">
        <v>5.9632573127746582</v>
      </c>
      <c r="R1629" s="0">
        <v>362</v>
      </c>
      <c r="S1629" s="0">
        <v>36.039665222167969</v>
      </c>
      <c r="T1629" s="0">
        <v>6.0033044815063477</v>
      </c>
      <c r="U1629" s="0">
        <v>83.732223510742188</v>
      </c>
      <c r="V1629" s="0">
        <v>101.625</v>
      </c>
      <c r="W1629" s="0">
        <v>84.215232849121094</v>
      </c>
      <c r="X1629">
        <f t="shared" si="75"/>
        <v>117.8904458618164</v>
      </c>
      <c r="Y1629">
        <f t="shared" si="76"/>
        <v>119.30633117675781</v>
      </c>
      <c r="Z1629">
        <f t="shared" si="77"/>
        <v>-1.4158905797004699</v>
      </c>
    </row>
    <row r="1630">
      <c r="A1630" t="s">
        <v>89</v>
      </c>
      <c r="B1630" t="s">
        <v>90</v>
      </c>
      <c r="C1630" t="s">
        <v>93</v>
      </c>
      <c r="D1630" t="s">
        <v>37</v>
      </c>
      <c r="E1630" t="s">
        <v>104</v>
      </c>
      <c r="F1630" s="0">
        <v>21</v>
      </c>
      <c r="G1630" s="0">
        <v>309.0718994140625</v>
      </c>
      <c r="H1630" s="0">
        <v>315.71731567382812</v>
      </c>
      <c r="I1630" s="0">
        <v>-6.6454181671142578</v>
      </c>
      <c r="J1630" s="0">
        <v>-0.021501203998923302</v>
      </c>
      <c r="K1630" s="0">
        <v>-13.104185104370117</v>
      </c>
      <c r="L1630" s="0">
        <v>-9.2882928848266602</v>
      </c>
      <c r="M1630" s="0">
        <v>-6.6454181671142578</v>
      </c>
      <c r="N1630" s="0">
        <v>-4.0025429725646973</v>
      </c>
      <c r="O1630" s="0">
        <v>-0.1866513192653656</v>
      </c>
      <c r="P1630" s="0">
        <v>-14.935155868530273</v>
      </c>
      <c r="Q1630" s="0">
        <v>1.6443192958831787</v>
      </c>
      <c r="R1630" s="0">
        <v>362</v>
      </c>
      <c r="S1630" s="0">
        <v>25.399608612060547</v>
      </c>
      <c r="T1630" s="0">
        <v>5.0398025512695313</v>
      </c>
      <c r="U1630" s="0">
        <v>83.732223510742188</v>
      </c>
      <c r="V1630" s="0">
        <v>101.625</v>
      </c>
      <c r="W1630" s="0">
        <v>81.353675842285156</v>
      </c>
      <c r="X1630">
        <f t="shared" si="75"/>
        <v>111.88402758789063</v>
      </c>
      <c r="Y1630">
        <f t="shared" si="76"/>
        <v>114.28966827392578</v>
      </c>
      <c r="Z1630">
        <f t="shared" si="77"/>
        <v>-2.4056413764953612</v>
      </c>
    </row>
    <row r="1631">
      <c r="A1631" t="s">
        <v>89</v>
      </c>
      <c r="B1631" t="s">
        <v>90</v>
      </c>
      <c r="C1631" t="s">
        <v>93</v>
      </c>
      <c r="D1631" t="s">
        <v>37</v>
      </c>
      <c r="E1631" t="s">
        <v>104</v>
      </c>
      <c r="F1631" s="0">
        <v>22</v>
      </c>
      <c r="G1631" s="0">
        <v>295.83657836914062</v>
      </c>
      <c r="H1631" s="0">
        <v>302.66006469726562</v>
      </c>
      <c r="I1631" s="0">
        <v>-6.8235025405883789</v>
      </c>
      <c r="J1631" s="0">
        <v>-0.023065106943249702</v>
      </c>
      <c r="K1631" s="0">
        <v>-13.033382415771484</v>
      </c>
      <c r="L1631" s="0">
        <v>-9.3645353317260742</v>
      </c>
      <c r="M1631" s="0">
        <v>-6.8235025405883789</v>
      </c>
      <c r="N1631" s="0">
        <v>-4.2824697494506836</v>
      </c>
      <c r="O1631" s="0">
        <v>-0.61362224817276001</v>
      </c>
      <c r="P1631" s="0">
        <v>-14.793797492980957</v>
      </c>
      <c r="Q1631" s="0">
        <v>1.1467925310134888</v>
      </c>
      <c r="R1631" s="0">
        <v>362</v>
      </c>
      <c r="S1631" s="0">
        <v>23.479795455932617</v>
      </c>
      <c r="T1631" s="0">
        <v>4.8455953598022461</v>
      </c>
      <c r="U1631" s="0">
        <v>83.732223510742188</v>
      </c>
      <c r="V1631" s="0">
        <v>101.625</v>
      </c>
      <c r="W1631" s="0">
        <v>79.143875122070313</v>
      </c>
      <c r="X1631">
        <f t="shared" si="75"/>
        <v>107.0928413696289</v>
      </c>
      <c r="Y1631">
        <f t="shared" si="76"/>
        <v>109.56294342041015</v>
      </c>
      <c r="Z1631">
        <f t="shared" si="77"/>
        <v>-2.4701079196929934</v>
      </c>
    </row>
    <row r="1632">
      <c r="A1632" t="s">
        <v>89</v>
      </c>
      <c r="B1632" t="s">
        <v>90</v>
      </c>
      <c r="C1632" t="s">
        <v>93</v>
      </c>
      <c r="D1632" t="s">
        <v>37</v>
      </c>
      <c r="E1632" t="s">
        <v>104</v>
      </c>
      <c r="F1632" s="0">
        <v>23</v>
      </c>
      <c r="G1632" s="0">
        <v>278.7828369140625</v>
      </c>
      <c r="H1632" s="0">
        <v>285.28042602539062</v>
      </c>
      <c r="I1632" s="0">
        <v>-6.4975786209106445</v>
      </c>
      <c r="J1632" s="0">
        <v>-0.02330695278942585</v>
      </c>
      <c r="K1632" s="0">
        <v>-12.324082374572754</v>
      </c>
      <c r="L1632" s="0">
        <v>-8.8817367553710937</v>
      </c>
      <c r="M1632" s="0">
        <v>-6.4975786209106445</v>
      </c>
      <c r="N1632" s="0">
        <v>-4.1134204864501953</v>
      </c>
      <c r="O1632" s="0">
        <v>-0.67107445001602173</v>
      </c>
      <c r="P1632" s="0">
        <v>-13.975815773010254</v>
      </c>
      <c r="Q1632" s="0">
        <v>0.98065853118896484</v>
      </c>
      <c r="R1632" s="0">
        <v>362</v>
      </c>
      <c r="S1632" s="0">
        <v>20.670166015625</v>
      </c>
      <c r="T1632" s="0">
        <v>4.546445369720459</v>
      </c>
      <c r="U1632" s="0">
        <v>83.732223510742188</v>
      </c>
      <c r="V1632" s="0">
        <v>101.625</v>
      </c>
      <c r="W1632" s="0">
        <v>78.994560241699219</v>
      </c>
      <c r="X1632">
        <f t="shared" si="75"/>
        <v>100.91938696289063</v>
      </c>
      <c r="Y1632">
        <f t="shared" si="76"/>
        <v>103.27151422119141</v>
      </c>
      <c r="Z1632">
        <f t="shared" si="77"/>
        <v>-2.3521234607696533</v>
      </c>
    </row>
    <row r="1633">
      <c r="A1633" t="s">
        <v>89</v>
      </c>
      <c r="B1633" t="s">
        <v>90</v>
      </c>
      <c r="C1633" t="s">
        <v>93</v>
      </c>
      <c r="D1633" t="s">
        <v>37</v>
      </c>
      <c r="E1633" t="s">
        <v>104</v>
      </c>
      <c r="F1633" s="0">
        <v>24</v>
      </c>
      <c r="G1633" s="0">
        <v>267.5511474609375</v>
      </c>
      <c r="H1633" s="0">
        <v>273.447265625</v>
      </c>
      <c r="I1633" s="0">
        <v>-5.8961076736450195</v>
      </c>
      <c r="J1633" s="0">
        <v>-0.022037310525774956</v>
      </c>
      <c r="K1633" s="0">
        <v>-11.751551628112793</v>
      </c>
      <c r="L1633" s="0">
        <v>-8.2921075820922852</v>
      </c>
      <c r="M1633" s="0">
        <v>-5.8961076736450195</v>
      </c>
      <c r="N1633" s="0">
        <v>-3.5001075267791748</v>
      </c>
      <c r="O1633" s="0">
        <v>-0.040664035826921463</v>
      </c>
      <c r="P1633" s="0">
        <v>-13.41148853302002</v>
      </c>
      <c r="Q1633" s="0">
        <v>1.6192728281021118</v>
      </c>
      <c r="R1633" s="0">
        <v>362</v>
      </c>
      <c r="S1633" s="0">
        <v>20.876005172729492</v>
      </c>
      <c r="T1633" s="0">
        <v>4.5690269470214844</v>
      </c>
      <c r="U1633" s="0">
        <v>83.732223510742188</v>
      </c>
      <c r="V1633" s="0">
        <v>101.625</v>
      </c>
      <c r="W1633" s="0">
        <v>79.326393127441406</v>
      </c>
      <c r="X1633">
        <f t="shared" si="75"/>
        <v>96.853515380859378</v>
      </c>
      <c r="Y1633">
        <f t="shared" si="76"/>
        <v>98.987910156249995</v>
      </c>
      <c r="Z1633">
        <f t="shared" si="77"/>
        <v>-2.1343909778594972</v>
      </c>
    </row>
    <row r="1634">
      <c r="A1634" t="s">
        <v>89</v>
      </c>
      <c r="B1634" t="s">
        <v>90</v>
      </c>
      <c r="C1634" t="s">
        <v>93</v>
      </c>
      <c r="D1634" t="s">
        <v>37</v>
      </c>
      <c r="E1634" t="s">
        <v>105</v>
      </c>
      <c r="F1634" s="0">
        <v>1</v>
      </c>
      <c r="G1634" s="0">
        <v>257.92349243164062</v>
      </c>
      <c r="H1634" s="0">
        <v>263.3953857421875</v>
      </c>
      <c r="I1634" s="0">
        <v>-5.4718966484069824</v>
      </c>
      <c r="J1634" s="0">
        <v>-0.021215192973613739</v>
      </c>
      <c r="K1634" s="0">
        <v>-11.255955696105957</v>
      </c>
      <c r="L1634" s="0">
        <v>-7.8386869430541992</v>
      </c>
      <c r="M1634" s="0">
        <v>-5.4718966484069824</v>
      </c>
      <c r="N1634" s="0">
        <v>-3.1051065921783447</v>
      </c>
      <c r="O1634" s="0">
        <v>0.31216233968734741</v>
      </c>
      <c r="P1634" s="0">
        <v>-12.895655632019043</v>
      </c>
      <c r="Q1634" s="0">
        <v>1.9518626928329468</v>
      </c>
      <c r="R1634" s="0">
        <v>362</v>
      </c>
      <c r="S1634" s="0">
        <v>20.370105743408203</v>
      </c>
      <c r="T1634" s="0">
        <v>4.5133252143859863</v>
      </c>
      <c r="U1634" s="0">
        <v>80.487991333007813</v>
      </c>
      <c r="V1634" s="0">
        <v>96.25</v>
      </c>
      <c r="W1634" s="0">
        <v>79.069671630859375</v>
      </c>
      <c r="X1634">
        <f t="shared" si="75"/>
        <v>93.368304260253908</v>
      </c>
      <c r="Y1634">
        <f t="shared" si="76"/>
        <v>95.349129638671869</v>
      </c>
      <c r="Z1634">
        <f t="shared" si="77"/>
        <v>-1.9808265867233277</v>
      </c>
    </row>
    <row r="1635">
      <c r="A1635" t="s">
        <v>89</v>
      </c>
      <c r="B1635" t="s">
        <v>90</v>
      </c>
      <c r="C1635" t="s">
        <v>93</v>
      </c>
      <c r="D1635" t="s">
        <v>37</v>
      </c>
      <c r="E1635" t="s">
        <v>105</v>
      </c>
      <c r="F1635" s="0">
        <v>2</v>
      </c>
      <c r="G1635" s="0">
        <v>251.22384643554688</v>
      </c>
      <c r="H1635" s="0">
        <v>257.10260009765625</v>
      </c>
      <c r="I1635" s="0">
        <v>-5.8787522315979004</v>
      </c>
      <c r="J1635" s="0">
        <v>-0.023400453850626945</v>
      </c>
      <c r="K1635" s="0">
        <v>-11.443824768066406</v>
      </c>
      <c r="L1635" s="0">
        <v>-8.1559352874755859</v>
      </c>
      <c r="M1635" s="0">
        <v>-5.8787522315979004</v>
      </c>
      <c r="N1635" s="0">
        <v>-3.601569652557373</v>
      </c>
      <c r="O1635" s="0">
        <v>-0.31367966532707214</v>
      </c>
      <c r="P1635" s="0">
        <v>-13.021445274353027</v>
      </c>
      <c r="Q1635" s="0">
        <v>1.2639410495758057</v>
      </c>
      <c r="R1635" s="0">
        <v>362</v>
      </c>
      <c r="S1635" s="0">
        <v>18.856866836547852</v>
      </c>
      <c r="T1635" s="0">
        <v>4.3424491882324219</v>
      </c>
      <c r="U1635" s="0">
        <v>80.487991333007813</v>
      </c>
      <c r="V1635" s="0">
        <v>96.25</v>
      </c>
      <c r="W1635" s="0">
        <v>77.9093017578125</v>
      </c>
      <c r="X1635">
        <f t="shared" si="75"/>
        <v>90.943032409667964</v>
      </c>
      <c r="Y1635">
        <f t="shared" si="76"/>
        <v>93.071141235351561</v>
      </c>
      <c r="Z1635">
        <f t="shared" si="77"/>
        <v>-2.1281083078384397</v>
      </c>
    </row>
    <row r="1636">
      <c r="A1636" t="s">
        <v>89</v>
      </c>
      <c r="B1636" t="s">
        <v>90</v>
      </c>
      <c r="C1636" t="s">
        <v>93</v>
      </c>
      <c r="D1636" t="s">
        <v>37</v>
      </c>
      <c r="E1636" t="s">
        <v>105</v>
      </c>
      <c r="F1636" s="0">
        <v>3</v>
      </c>
      <c r="G1636" s="0">
        <v>251.32881164550781</v>
      </c>
      <c r="H1636" s="0">
        <v>255.24072265625</v>
      </c>
      <c r="I1636" s="0">
        <v>-3.9119141101837158</v>
      </c>
      <c r="J1636" s="0">
        <v>-0.015564925037324429</v>
      </c>
      <c r="K1636" s="0">
        <v>-9.8415927886962891</v>
      </c>
      <c r="L1636" s="0">
        <v>-6.3382902145385742</v>
      </c>
      <c r="M1636" s="0">
        <v>-3.9119141101837158</v>
      </c>
      <c r="N1636" s="0">
        <v>-1.4855377674102783</v>
      </c>
      <c r="O1636" s="0">
        <v>2.0177643299102783</v>
      </c>
      <c r="P1636" s="0">
        <v>-11.522574424743652</v>
      </c>
      <c r="Q1636" s="0">
        <v>3.6987457275390625</v>
      </c>
      <c r="R1636" s="0">
        <v>362</v>
      </c>
      <c r="S1636" s="0">
        <v>21.408689498901367</v>
      </c>
      <c r="T1636" s="0">
        <v>4.6269526481628418</v>
      </c>
      <c r="U1636" s="0">
        <v>80.487991333007813</v>
      </c>
      <c r="V1636" s="0">
        <v>96.25</v>
      </c>
      <c r="W1636" s="0">
        <v>77.51165771484375</v>
      </c>
      <c r="X1636">
        <f t="shared" si="75"/>
        <v>90.981029815673821</v>
      </c>
      <c r="Y1636">
        <f t="shared" si="76"/>
        <v>92.397141601562495</v>
      </c>
      <c r="Z1636">
        <f t="shared" si="77"/>
        <v>-1.4161129078865051</v>
      </c>
    </row>
    <row r="1637">
      <c r="A1637" t="s">
        <v>89</v>
      </c>
      <c r="B1637" t="s">
        <v>90</v>
      </c>
      <c r="C1637" t="s">
        <v>93</v>
      </c>
      <c r="D1637" t="s">
        <v>37</v>
      </c>
      <c r="E1637" t="s">
        <v>105</v>
      </c>
      <c r="F1637" s="0">
        <v>4</v>
      </c>
      <c r="G1637" s="0">
        <v>249.16517639160156</v>
      </c>
      <c r="H1637" s="0">
        <v>254.46183776855469</v>
      </c>
      <c r="I1637" s="0">
        <v>-5.2966747283935547</v>
      </c>
      <c r="J1637" s="0">
        <v>-0.021257685497403145</v>
      </c>
      <c r="K1637" s="0">
        <v>-11.317841529846191</v>
      </c>
      <c r="L1637" s="0">
        <v>-7.7604875564575195</v>
      </c>
      <c r="M1637" s="0">
        <v>-5.2966747283935547</v>
      </c>
      <c r="N1637" s="0">
        <v>-2.8328621387481689</v>
      </c>
      <c r="O1637" s="0">
        <v>0.72449201345443726</v>
      </c>
      <c r="P1637" s="0">
        <v>-13.024758338928223</v>
      </c>
      <c r="Q1637" s="0">
        <v>2.4314091205596924</v>
      </c>
      <c r="R1637" s="0">
        <v>362</v>
      </c>
      <c r="S1637" s="0">
        <v>22.074411392211914</v>
      </c>
      <c r="T1637" s="0">
        <v>4.6983413696289062</v>
      </c>
      <c r="U1637" s="0">
        <v>80.487991333007813</v>
      </c>
      <c r="V1637" s="0">
        <v>96.25</v>
      </c>
      <c r="W1637" s="0">
        <v>76.693885803222656</v>
      </c>
      <c r="X1637">
        <f t="shared" si="75"/>
        <v>90.197793853759762</v>
      </c>
      <c r="Y1637">
        <f t="shared" si="76"/>
        <v>92.115185272216792</v>
      </c>
      <c r="Z1637">
        <f t="shared" si="77"/>
        <v>-1.9173962516784668</v>
      </c>
    </row>
    <row r="1638">
      <c r="A1638" t="s">
        <v>89</v>
      </c>
      <c r="B1638" t="s">
        <v>90</v>
      </c>
      <c r="C1638" t="s">
        <v>93</v>
      </c>
      <c r="D1638" t="s">
        <v>37</v>
      </c>
      <c r="E1638" t="s">
        <v>105</v>
      </c>
      <c r="F1638" s="0">
        <v>5</v>
      </c>
      <c r="G1638" s="0">
        <v>262.26498413085937</v>
      </c>
      <c r="H1638" s="0">
        <v>267.75115966796875</v>
      </c>
      <c r="I1638" s="0">
        <v>-5.486168384552002</v>
      </c>
      <c r="J1638" s="0">
        <v>-0.020918417721986771</v>
      </c>
      <c r="K1638" s="0">
        <v>-11.955745697021484</v>
      </c>
      <c r="L1638" s="0">
        <v>-8.1334667205810547</v>
      </c>
      <c r="M1638" s="0">
        <v>-5.486168384552002</v>
      </c>
      <c r="N1638" s="0">
        <v>-2.8388698101043701</v>
      </c>
      <c r="O1638" s="0">
        <v>0.98340868949890137</v>
      </c>
      <c r="P1638" s="0">
        <v>-13.789780616760254</v>
      </c>
      <c r="Q1638" s="0">
        <v>2.81744384765625</v>
      </c>
      <c r="R1638" s="0">
        <v>362</v>
      </c>
      <c r="S1638" s="0">
        <v>25.484706878662109</v>
      </c>
      <c r="T1638" s="0">
        <v>5.0482378005981445</v>
      </c>
      <c r="U1638" s="0">
        <v>80.487991333007813</v>
      </c>
      <c r="V1638" s="0">
        <v>96.25</v>
      </c>
      <c r="W1638" s="0">
        <v>77.158073425292969</v>
      </c>
      <c r="X1638">
        <f t="shared" si="75"/>
        <v>94.939924255371096</v>
      </c>
      <c r="Y1638">
        <f t="shared" si="76"/>
        <v>96.925919799804689</v>
      </c>
      <c r="Z1638">
        <f t="shared" si="77"/>
        <v>-1.9859929552078248</v>
      </c>
    </row>
    <row r="1639">
      <c r="A1639" t="s">
        <v>89</v>
      </c>
      <c r="B1639" t="s">
        <v>90</v>
      </c>
      <c r="C1639" t="s">
        <v>93</v>
      </c>
      <c r="D1639" t="s">
        <v>37</v>
      </c>
      <c r="E1639" t="s">
        <v>105</v>
      </c>
      <c r="F1639" s="0">
        <v>6</v>
      </c>
      <c r="G1639" s="0">
        <v>291.99822998046875</v>
      </c>
      <c r="H1639" s="0">
        <v>302.9847412109375</v>
      </c>
      <c r="I1639" s="0">
        <v>-10.986507415771484</v>
      </c>
      <c r="J1639" s="0">
        <v>-0.037625253200531006</v>
      </c>
      <c r="K1639" s="0">
        <v>-18.052873611450195</v>
      </c>
      <c r="L1639" s="0">
        <v>-13.878007888793945</v>
      </c>
      <c r="M1639" s="0">
        <v>-10.986507415771484</v>
      </c>
      <c r="N1639" s="0">
        <v>-8.0950069427490234</v>
      </c>
      <c r="O1639" s="0">
        <v>-3.920140266418457</v>
      </c>
      <c r="P1639" s="0">
        <v>-20.05609130859375</v>
      </c>
      <c r="Q1639" s="0">
        <v>-1.9169234037399292</v>
      </c>
      <c r="R1639" s="0">
        <v>362</v>
      </c>
      <c r="S1639" s="0">
        <v>30.403264999389648</v>
      </c>
      <c r="T1639" s="0">
        <v>5.5139155387878418</v>
      </c>
      <c r="U1639" s="0">
        <v>80.487991333007813</v>
      </c>
      <c r="V1639" s="0">
        <v>96.25</v>
      </c>
      <c r="W1639" s="0">
        <v>76.108024597167969</v>
      </c>
      <c r="X1639">
        <f t="shared" si="75"/>
        <v>105.70335925292969</v>
      </c>
      <c r="Y1639">
        <f t="shared" si="76"/>
        <v>109.68047631835938</v>
      </c>
      <c r="Z1639">
        <f t="shared" si="77"/>
        <v>-3.9771156845092772</v>
      </c>
    </row>
    <row r="1640">
      <c r="A1640" t="s">
        <v>89</v>
      </c>
      <c r="B1640" t="s">
        <v>90</v>
      </c>
      <c r="C1640" t="s">
        <v>93</v>
      </c>
      <c r="D1640" t="s">
        <v>37</v>
      </c>
      <c r="E1640" t="s">
        <v>105</v>
      </c>
      <c r="F1640" s="0">
        <v>7</v>
      </c>
      <c r="G1640" s="0">
        <v>315.23272705078125</v>
      </c>
      <c r="H1640" s="0">
        <v>340.80560302734375</v>
      </c>
      <c r="I1640" s="0">
        <v>-25.572893142700195</v>
      </c>
      <c r="J1640" s="0">
        <v>-0.081123851239681244</v>
      </c>
      <c r="K1640" s="0">
        <v>-36.316722869873047</v>
      </c>
      <c r="L1640" s="0">
        <v>-29.969181060791016</v>
      </c>
      <c r="M1640" s="0">
        <v>-25.572893142700195</v>
      </c>
      <c r="N1640" s="0">
        <v>-21.176605224609375</v>
      </c>
      <c r="O1640" s="0">
        <v>-14.829061508178711</v>
      </c>
      <c r="P1640" s="0">
        <v>-39.362449645996094</v>
      </c>
      <c r="Q1640" s="0">
        <v>-11.783334732055664</v>
      </c>
      <c r="R1640" s="0">
        <v>362</v>
      </c>
      <c r="S1640" s="0">
        <v>70.282333374023438</v>
      </c>
      <c r="T1640" s="0">
        <v>8.3834562301635742</v>
      </c>
      <c r="U1640" s="0">
        <v>80.487991333007813</v>
      </c>
      <c r="V1640" s="0">
        <v>96.25</v>
      </c>
      <c r="W1640" s="0">
        <v>80.984138488769531</v>
      </c>
      <c r="X1640">
        <f t="shared" si="75"/>
        <v>114.11424719238281</v>
      </c>
      <c r="Y1640">
        <f t="shared" si="76"/>
        <v>123.37162829589843</v>
      </c>
      <c r="Z1640">
        <f t="shared" si="77"/>
        <v>-9.2573873176574715</v>
      </c>
    </row>
    <row r="1641">
      <c r="A1641" t="s">
        <v>89</v>
      </c>
      <c r="B1641" t="s">
        <v>90</v>
      </c>
      <c r="C1641" t="s">
        <v>93</v>
      </c>
      <c r="D1641" t="s">
        <v>37</v>
      </c>
      <c r="E1641" t="s">
        <v>105</v>
      </c>
      <c r="F1641" s="0">
        <v>8</v>
      </c>
      <c r="G1641" s="0">
        <v>339.370361328125</v>
      </c>
      <c r="H1641" s="0">
        <v>361.05117797851562</v>
      </c>
      <c r="I1641" s="0">
        <v>-21.680826187133789</v>
      </c>
      <c r="J1641" s="0">
        <v>-0.063885442912578583</v>
      </c>
      <c r="K1641" s="0">
        <v>-30.582098007202148</v>
      </c>
      <c r="L1641" s="0">
        <v>-25.323154449462891</v>
      </c>
      <c r="M1641" s="0">
        <v>-21.680826187133789</v>
      </c>
      <c r="N1641" s="0">
        <v>-18.038497924804687</v>
      </c>
      <c r="O1641" s="0">
        <v>-12.779555320739746</v>
      </c>
      <c r="P1641" s="0">
        <v>-33.105484008789063</v>
      </c>
      <c r="Q1641" s="0">
        <v>-10.256168365478516</v>
      </c>
      <c r="R1641" s="0">
        <v>362</v>
      </c>
      <c r="S1641" s="0">
        <v>48.242729187011719</v>
      </c>
      <c r="T1641" s="0">
        <v>6.9456987380981445</v>
      </c>
      <c r="U1641" s="0">
        <v>80.487991333007813</v>
      </c>
      <c r="V1641" s="0">
        <v>96.25</v>
      </c>
      <c r="W1641" s="0">
        <v>84.826614379882813</v>
      </c>
      <c r="X1641">
        <f t="shared" si="75"/>
        <v>122.85207080078125</v>
      </c>
      <c r="Y1641">
        <f t="shared" si="76"/>
        <v>130.70052642822264</v>
      </c>
      <c r="Z1641">
        <f t="shared" si="77"/>
        <v>-7.8484590797424314</v>
      </c>
    </row>
    <row r="1642">
      <c r="A1642" t="s">
        <v>89</v>
      </c>
      <c r="B1642" t="s">
        <v>90</v>
      </c>
      <c r="C1642" t="s">
        <v>93</v>
      </c>
      <c r="D1642" t="s">
        <v>37</v>
      </c>
      <c r="E1642" t="s">
        <v>105</v>
      </c>
      <c r="F1642" s="0">
        <v>9</v>
      </c>
      <c r="G1642" s="0">
        <v>369.96807861328125</v>
      </c>
      <c r="H1642" s="0">
        <v>384.61062622070312</v>
      </c>
      <c r="I1642" s="0">
        <v>-14.642535209655762</v>
      </c>
      <c r="J1642" s="0">
        <v>-0.03957783430814743</v>
      </c>
      <c r="K1642" s="0">
        <v>-25.278722763061523</v>
      </c>
      <c r="L1642" s="0">
        <v>-18.994777679443359</v>
      </c>
      <c r="M1642" s="0">
        <v>-14.642535209655762</v>
      </c>
      <c r="N1642" s="0">
        <v>-10.29029369354248</v>
      </c>
      <c r="O1642" s="0">
        <v>-4.00634765625</v>
      </c>
      <c r="P1642" s="0">
        <v>-28.293933868408203</v>
      </c>
      <c r="Q1642" s="0">
        <v>-0.99113607406616211</v>
      </c>
      <c r="R1642" s="0">
        <v>362</v>
      </c>
      <c r="S1642" s="0">
        <v>68.881057739257813</v>
      </c>
      <c r="T1642" s="0">
        <v>8.2994613647460937</v>
      </c>
      <c r="U1642" s="0">
        <v>80.487991333007813</v>
      </c>
      <c r="V1642" s="0">
        <v>96.25</v>
      </c>
      <c r="W1642" s="0">
        <v>87.613876342773437</v>
      </c>
      <c r="X1642">
        <f t="shared" si="75"/>
        <v>133.92844445800782</v>
      </c>
      <c r="Y1642">
        <f t="shared" si="76"/>
        <v>139.22904669189452</v>
      </c>
      <c r="Z1642">
        <f t="shared" si="77"/>
        <v>-5.3005977458953861</v>
      </c>
    </row>
    <row r="1643">
      <c r="A1643" t="s">
        <v>89</v>
      </c>
      <c r="B1643" t="s">
        <v>90</v>
      </c>
      <c r="C1643" t="s">
        <v>93</v>
      </c>
      <c r="D1643" t="s">
        <v>37</v>
      </c>
      <c r="E1643" t="s">
        <v>105</v>
      </c>
      <c r="F1643" s="0">
        <v>10</v>
      </c>
      <c r="G1643" s="0">
        <v>384.33660888671875</v>
      </c>
      <c r="H1643" s="0">
        <v>400.88641357421875</v>
      </c>
      <c r="I1643" s="0">
        <v>-16.549785614013672</v>
      </c>
      <c r="J1643" s="0">
        <v>-0.043060652911663055</v>
      </c>
      <c r="K1643" s="0">
        <v>-27.274003982543945</v>
      </c>
      <c r="L1643" s="0">
        <v>-20.93804931640625</v>
      </c>
      <c r="M1643" s="0">
        <v>-16.549785614013672</v>
      </c>
      <c r="N1643" s="0">
        <v>-12.161521911621094</v>
      </c>
      <c r="O1643" s="0">
        <v>-5.825566291809082</v>
      </c>
      <c r="P1643" s="0">
        <v>-30.314172744750977</v>
      </c>
      <c r="Q1643" s="0">
        <v>-2.7853994369506836</v>
      </c>
      <c r="R1643" s="0">
        <v>362</v>
      </c>
      <c r="S1643" s="0">
        <v>70.025970458984375</v>
      </c>
      <c r="T1643" s="0">
        <v>8.3681526184082031</v>
      </c>
      <c r="U1643" s="0">
        <v>80.487991333007813</v>
      </c>
      <c r="V1643" s="0">
        <v>96.25</v>
      </c>
      <c r="W1643" s="0">
        <v>89.492576599121094</v>
      </c>
      <c r="X1643">
        <f t="shared" si="75"/>
        <v>139.12985241699218</v>
      </c>
      <c r="Y1643">
        <f t="shared" si="76"/>
        <v>145.12088171386719</v>
      </c>
      <c r="Z1643">
        <f t="shared" si="77"/>
        <v>-5.9910223922729493</v>
      </c>
    </row>
    <row r="1644">
      <c r="A1644" t="s">
        <v>89</v>
      </c>
      <c r="B1644" t="s">
        <v>90</v>
      </c>
      <c r="C1644" t="s">
        <v>93</v>
      </c>
      <c r="D1644" t="s">
        <v>37</v>
      </c>
      <c r="E1644" t="s">
        <v>105</v>
      </c>
      <c r="F1644" s="0">
        <v>11</v>
      </c>
      <c r="G1644" s="0">
        <v>393.97848510742187</v>
      </c>
      <c r="H1644" s="0">
        <v>410.80294799804687</v>
      </c>
      <c r="I1644" s="0">
        <v>-16.824447631835938</v>
      </c>
      <c r="J1644" s="0">
        <v>-0.042703974992036819</v>
      </c>
      <c r="K1644" s="0">
        <v>-27.39714241027832</v>
      </c>
      <c r="L1644" s="0">
        <v>-21.15070915222168</v>
      </c>
      <c r="M1644" s="0">
        <v>-16.824447631835938</v>
      </c>
      <c r="N1644" s="0">
        <v>-12.498187065124512</v>
      </c>
      <c r="O1644" s="0">
        <v>-6.2517533302307129</v>
      </c>
      <c r="P1644" s="0">
        <v>-30.394353866577148</v>
      </c>
      <c r="Q1644" s="0">
        <v>-3.2545416355133057</v>
      </c>
      <c r="R1644" s="0">
        <v>362</v>
      </c>
      <c r="S1644" s="0">
        <v>68.061126708984375</v>
      </c>
      <c r="T1644" s="0">
        <v>8.2499170303344727</v>
      </c>
      <c r="U1644" s="0">
        <v>80.487991333007813</v>
      </c>
      <c r="V1644" s="0">
        <v>96.25</v>
      </c>
      <c r="W1644" s="0">
        <v>90.62530517578125</v>
      </c>
      <c r="X1644">
        <f t="shared" si="75"/>
        <v>142.62021160888671</v>
      </c>
      <c r="Y1644">
        <f t="shared" si="76"/>
        <v>148.71066717529297</v>
      </c>
      <c r="Z1644">
        <f t="shared" si="77"/>
        <v>-6.0904500427246093</v>
      </c>
    </row>
    <row r="1645">
      <c r="A1645" t="s">
        <v>89</v>
      </c>
      <c r="B1645" t="s">
        <v>90</v>
      </c>
      <c r="C1645" t="s">
        <v>93</v>
      </c>
      <c r="D1645" t="s">
        <v>37</v>
      </c>
      <c r="E1645" t="s">
        <v>105</v>
      </c>
      <c r="F1645" s="0">
        <v>12</v>
      </c>
      <c r="G1645" s="0">
        <v>399.1715087890625</v>
      </c>
      <c r="H1645" s="0">
        <v>397.12136840820312</v>
      </c>
      <c r="I1645" s="0">
        <v>2.0501298904418945</v>
      </c>
      <c r="J1645" s="0">
        <v>0.0051359622739255428</v>
      </c>
      <c r="K1645" s="0">
        <v>-9.3475379943847656</v>
      </c>
      <c r="L1645" s="0">
        <v>-2.6137032508850098</v>
      </c>
      <c r="M1645" s="0">
        <v>2.0501298904418945</v>
      </c>
      <c r="N1645" s="0">
        <v>6.7139630317687988</v>
      </c>
      <c r="O1645" s="0">
        <v>13.447797775268555</v>
      </c>
      <c r="P1645" s="0">
        <v>-12.578618049621582</v>
      </c>
      <c r="Q1645" s="0">
        <v>16.678876876831055</v>
      </c>
      <c r="R1645" s="0">
        <v>362</v>
      </c>
      <c r="S1645" s="0">
        <v>79.096961975097656</v>
      </c>
      <c r="T1645" s="0">
        <v>8.8936471939086914</v>
      </c>
      <c r="U1645" s="0">
        <v>80.487991333007813</v>
      </c>
      <c r="V1645" s="0">
        <v>96.25</v>
      </c>
      <c r="W1645" s="0">
        <v>87.802276611328125</v>
      </c>
      <c r="X1645">
        <f t="shared" si="75"/>
        <v>144.50008618164063</v>
      </c>
      <c r="Y1645">
        <f t="shared" si="76"/>
        <v>143.75793536376952</v>
      </c>
      <c r="Z1645">
        <f t="shared" si="77"/>
        <v>0.74214702033996582</v>
      </c>
    </row>
    <row r="1646">
      <c r="A1646" t="s">
        <v>89</v>
      </c>
      <c r="B1646" t="s">
        <v>90</v>
      </c>
      <c r="C1646" t="s">
        <v>93</v>
      </c>
      <c r="D1646" t="s">
        <v>37</v>
      </c>
      <c r="E1646" t="s">
        <v>105</v>
      </c>
      <c r="F1646" s="0">
        <v>13</v>
      </c>
      <c r="G1646" s="0">
        <v>405.55062866210937</v>
      </c>
      <c r="H1646" s="0">
        <v>398.76654052734375</v>
      </c>
      <c r="I1646" s="0">
        <v>6.7841110229492187</v>
      </c>
      <c r="J1646" s="0">
        <v>0.016728147864341736</v>
      </c>
      <c r="K1646" s="0">
        <v>-4.4366674423217773</v>
      </c>
      <c r="L1646" s="0">
        <v>2.1926593780517578</v>
      </c>
      <c r="M1646" s="0">
        <v>6.7841110229492187</v>
      </c>
      <c r="N1646" s="0">
        <v>11.37556266784668</v>
      </c>
      <c r="O1646" s="0">
        <v>18.004890441894531</v>
      </c>
      <c r="P1646" s="0">
        <v>-7.6176023483276367</v>
      </c>
      <c r="Q1646" s="0">
        <v>21.185823440551758</v>
      </c>
      <c r="R1646" s="0">
        <v>362</v>
      </c>
      <c r="S1646" s="0">
        <v>76.660888671875</v>
      </c>
      <c r="T1646" s="0">
        <v>8.755620002746582</v>
      </c>
      <c r="U1646" s="0">
        <v>80.487991333007813</v>
      </c>
      <c r="V1646" s="0">
        <v>96.25</v>
      </c>
      <c r="W1646" s="0">
        <v>85.17236328125</v>
      </c>
      <c r="X1646">
        <f t="shared" si="75"/>
        <v>146.8093275756836</v>
      </c>
      <c r="Y1646">
        <f t="shared" si="76"/>
        <v>144.35348767089843</v>
      </c>
      <c r="Z1646">
        <f t="shared" si="77"/>
        <v>2.4558481903076173</v>
      </c>
    </row>
    <row r="1647">
      <c r="A1647" t="s">
        <v>89</v>
      </c>
      <c r="B1647" t="s">
        <v>90</v>
      </c>
      <c r="C1647" t="s">
        <v>93</v>
      </c>
      <c r="D1647" t="s">
        <v>37</v>
      </c>
      <c r="E1647" t="s">
        <v>105</v>
      </c>
      <c r="F1647" s="0">
        <v>14</v>
      </c>
      <c r="G1647" s="0">
        <v>410.7452392578125</v>
      </c>
      <c r="H1647" s="0">
        <v>396.1356201171875</v>
      </c>
      <c r="I1647" s="0">
        <v>14.609618186950684</v>
      </c>
      <c r="J1647" s="0">
        <v>0.035568565130233765</v>
      </c>
      <c r="K1647" s="0">
        <v>3.4036879539489746</v>
      </c>
      <c r="L1647" s="0">
        <v>10.024242401123047</v>
      </c>
      <c r="M1647" s="0">
        <v>14.609618186950684</v>
      </c>
      <c r="N1647" s="0">
        <v>19.19499397277832</v>
      </c>
      <c r="O1647" s="0">
        <v>25.815547943115234</v>
      </c>
      <c r="P1647" s="0">
        <v>0.22696246206760406</v>
      </c>
      <c r="Q1647" s="0">
        <v>28.992273330688477</v>
      </c>
      <c r="R1647" s="0">
        <v>362</v>
      </c>
      <c r="S1647" s="0">
        <v>76.458122253417969</v>
      </c>
      <c r="T1647" s="0">
        <v>8.7440338134765625</v>
      </c>
      <c r="U1647" s="0">
        <v>80.487991333007813</v>
      </c>
      <c r="V1647" s="0">
        <v>96.25</v>
      </c>
      <c r="W1647" s="0">
        <v>84.652679443359375</v>
      </c>
      <c r="X1647">
        <f t="shared" si="75"/>
        <v>148.68977661132811</v>
      </c>
      <c r="Y1647">
        <f t="shared" si="76"/>
        <v>143.40109448242188</v>
      </c>
      <c r="Z1647">
        <f t="shared" si="77"/>
        <v>5.2886817836761475</v>
      </c>
    </row>
    <row r="1648">
      <c r="A1648" t="s">
        <v>89</v>
      </c>
      <c r="B1648" t="s">
        <v>90</v>
      </c>
      <c r="C1648" t="s">
        <v>93</v>
      </c>
      <c r="D1648" t="s">
        <v>37</v>
      </c>
      <c r="E1648" t="s">
        <v>105</v>
      </c>
      <c r="F1648" s="0">
        <v>15</v>
      </c>
      <c r="G1648" s="0">
        <v>401.19610595703125</v>
      </c>
      <c r="H1648" s="0">
        <v>386.22201538085937</v>
      </c>
      <c r="I1648" s="0">
        <v>14.974089622497559</v>
      </c>
      <c r="J1648" s="0">
        <v>0.037323616445064545</v>
      </c>
      <c r="K1648" s="0">
        <v>5.2137799263000488</v>
      </c>
      <c r="L1648" s="0">
        <v>10.980250358581543</v>
      </c>
      <c r="M1648" s="0">
        <v>14.974089622497559</v>
      </c>
      <c r="N1648" s="0">
        <v>18.967929840087891</v>
      </c>
      <c r="O1648" s="0">
        <v>24.734399795532227</v>
      </c>
      <c r="P1648" s="0">
        <v>2.4468677043914795</v>
      </c>
      <c r="Q1648" s="0">
        <v>27.501312255859375</v>
      </c>
      <c r="R1648" s="0">
        <v>362</v>
      </c>
      <c r="S1648" s="0">
        <v>58.003612518310547</v>
      </c>
      <c r="T1648" s="0">
        <v>7.6160101890563965</v>
      </c>
      <c r="U1648" s="0">
        <v>80.487991333007813</v>
      </c>
      <c r="V1648" s="0">
        <v>96.25</v>
      </c>
      <c r="W1648" s="0">
        <v>84.522720336914063</v>
      </c>
      <c r="X1648">
        <f t="shared" si="75"/>
        <v>145.2329903564453</v>
      </c>
      <c r="Y1648">
        <f t="shared" si="76"/>
        <v>139.81236956787109</v>
      </c>
      <c r="Z1648">
        <f t="shared" si="77"/>
        <v>5.4206204433441165</v>
      </c>
    </row>
    <row r="1649">
      <c r="A1649" t="s">
        <v>89</v>
      </c>
      <c r="B1649" t="s">
        <v>90</v>
      </c>
      <c r="C1649" t="s">
        <v>93</v>
      </c>
      <c r="D1649" t="s">
        <v>37</v>
      </c>
      <c r="E1649" t="s">
        <v>105</v>
      </c>
      <c r="F1649" s="0">
        <v>16</v>
      </c>
      <c r="G1649" s="0">
        <v>396.697021484375</v>
      </c>
      <c r="H1649" s="0">
        <v>380.41497802734375</v>
      </c>
      <c r="I1649" s="0">
        <v>16.282024383544922</v>
      </c>
      <c r="J1649" s="0">
        <v>0.041043978184461594</v>
      </c>
      <c r="K1649" s="0">
        <v>6.5288166999816895</v>
      </c>
      <c r="L1649" s="0">
        <v>12.291090965270996</v>
      </c>
      <c r="M1649" s="0">
        <v>16.282024383544922</v>
      </c>
      <c r="N1649" s="0">
        <v>20.272958755493164</v>
      </c>
      <c r="O1649" s="0">
        <v>26.035232543945313</v>
      </c>
      <c r="P1649" s="0">
        <v>3.7639179229736328</v>
      </c>
      <c r="Q1649" s="0">
        <v>28.800130844116211</v>
      </c>
      <c r="R1649" s="0">
        <v>362</v>
      </c>
      <c r="S1649" s="0">
        <v>57.919231414794922</v>
      </c>
      <c r="T1649" s="0">
        <v>7.6104683876037598</v>
      </c>
      <c r="U1649" s="0">
        <v>80.487991333007813</v>
      </c>
      <c r="V1649" s="0">
        <v>96.25</v>
      </c>
      <c r="W1649" s="0">
        <v>81.558662414550781</v>
      </c>
      <c r="X1649">
        <f t="shared" si="75"/>
        <v>143.60432177734376</v>
      </c>
      <c r="Y1649">
        <f t="shared" si="76"/>
        <v>137.71022204589843</v>
      </c>
      <c r="Z1649">
        <f t="shared" si="77"/>
        <v>5.894092826843262</v>
      </c>
    </row>
    <row r="1650">
      <c r="A1650" t="s">
        <v>89</v>
      </c>
      <c r="B1650" t="s">
        <v>90</v>
      </c>
      <c r="C1650" t="s">
        <v>93</v>
      </c>
      <c r="D1650" t="s">
        <v>37</v>
      </c>
      <c r="E1650" t="s">
        <v>105</v>
      </c>
      <c r="F1650" s="0">
        <v>17</v>
      </c>
      <c r="G1650" s="0">
        <v>390.54464721679687</v>
      </c>
      <c r="H1650" s="0">
        <v>371.09872436523437</v>
      </c>
      <c r="I1650" s="0">
        <v>19.445949554443359</v>
      </c>
      <c r="J1650" s="0">
        <v>0.049791872501373291</v>
      </c>
      <c r="K1650" s="0">
        <v>9.3188018798828125</v>
      </c>
      <c r="L1650" s="0">
        <v>15.302002906799316</v>
      </c>
      <c r="M1650" s="0">
        <v>19.445949554443359</v>
      </c>
      <c r="N1650" s="0">
        <v>23.589897155761719</v>
      </c>
      <c r="O1650" s="0">
        <v>29.573097229003906</v>
      </c>
      <c r="P1650" s="0">
        <v>6.4478960037231445</v>
      </c>
      <c r="Q1650" s="0">
        <v>32.444004058837891</v>
      </c>
      <c r="R1650" s="0">
        <v>362</v>
      </c>
      <c r="S1650" s="0">
        <v>62.445644378662109</v>
      </c>
      <c r="T1650" s="0">
        <v>7.9022555351257324</v>
      </c>
      <c r="U1650" s="0">
        <v>80.487991333007813</v>
      </c>
      <c r="V1650" s="0">
        <v>96.25</v>
      </c>
      <c r="W1650" s="0">
        <v>79.840255737304688</v>
      </c>
      <c r="X1650">
        <f t="shared" si="75"/>
        <v>141.37716229248048</v>
      </c>
      <c r="Y1650">
        <f t="shared" si="76"/>
        <v>134.33773822021485</v>
      </c>
      <c r="Z1650">
        <f t="shared" si="77"/>
        <v>7.039433738708496</v>
      </c>
    </row>
    <row r="1651">
      <c r="A1651" t="s">
        <v>89</v>
      </c>
      <c r="B1651" t="s">
        <v>90</v>
      </c>
      <c r="C1651" t="s">
        <v>93</v>
      </c>
      <c r="D1651" t="s">
        <v>37</v>
      </c>
      <c r="E1651" t="s">
        <v>105</v>
      </c>
      <c r="F1651" s="0">
        <v>18</v>
      </c>
      <c r="G1651" s="0">
        <v>363.9674072265625</v>
      </c>
      <c r="H1651" s="0">
        <v>352.02719116210937</v>
      </c>
      <c r="I1651" s="0">
        <v>11.940227508544922</v>
      </c>
      <c r="J1651" s="0">
        <v>0.032805759459733963</v>
      </c>
      <c r="K1651" s="0">
        <v>5.2516098022460937</v>
      </c>
      <c r="L1651" s="0">
        <v>9.2032995223999023</v>
      </c>
      <c r="M1651" s="0">
        <v>11.940227508544922</v>
      </c>
      <c r="N1651" s="0">
        <v>14.677155494689941</v>
      </c>
      <c r="O1651" s="0">
        <v>18.62884521484375</v>
      </c>
      <c r="P1651" s="0">
        <v>3.3554794788360596</v>
      </c>
      <c r="Q1651" s="0">
        <v>20.524974822998047</v>
      </c>
      <c r="R1651" s="0">
        <v>362</v>
      </c>
      <c r="S1651" s="0">
        <v>27.239589691162109</v>
      </c>
      <c r="T1651" s="0">
        <v>5.2191562652587891</v>
      </c>
      <c r="U1651" s="0">
        <v>80.487991333007813</v>
      </c>
      <c r="V1651" s="0">
        <v>96.25</v>
      </c>
      <c r="W1651" s="0">
        <v>76.980728149414063</v>
      </c>
      <c r="X1651">
        <f t="shared" si="75"/>
        <v>131.75620141601561</v>
      </c>
      <c r="Y1651">
        <f t="shared" si="76"/>
        <v>127.4338432006836</v>
      </c>
      <c r="Z1651">
        <f t="shared" si="77"/>
        <v>4.3223623580932617</v>
      </c>
    </row>
    <row r="1652">
      <c r="A1652" t="s">
        <v>89</v>
      </c>
      <c r="B1652" t="s">
        <v>90</v>
      </c>
      <c r="C1652" t="s">
        <v>93</v>
      </c>
      <c r="D1652" t="s">
        <v>37</v>
      </c>
      <c r="E1652" t="s">
        <v>105</v>
      </c>
      <c r="F1652" s="0">
        <v>19</v>
      </c>
      <c r="G1652" s="0">
        <v>324.56704711914062</v>
      </c>
      <c r="H1652" s="0">
        <v>322.34878540039062</v>
      </c>
      <c r="I1652" s="0">
        <v>2.2182435989379883</v>
      </c>
      <c r="J1652" s="0">
        <v>0.006834469735622406</v>
      </c>
      <c r="K1652" s="0">
        <v>-3.2155158519744873</v>
      </c>
      <c r="L1652" s="0">
        <v>-0.005206703208386898</v>
      </c>
      <c r="M1652" s="0">
        <v>2.2182435989379883</v>
      </c>
      <c r="N1652" s="0">
        <v>4.4416937828063965</v>
      </c>
      <c r="O1652" s="0">
        <v>7.6520028114318848</v>
      </c>
      <c r="P1652" s="0">
        <v>-4.7559108734130859</v>
      </c>
      <c r="Q1652" s="0">
        <v>9.1923980712890625</v>
      </c>
      <c r="R1652" s="0">
        <v>362</v>
      </c>
      <c r="S1652" s="0">
        <v>17.977474212646484</v>
      </c>
      <c r="T1652" s="0">
        <v>4.2399849891662598</v>
      </c>
      <c r="U1652" s="0">
        <v>80.487991333007813</v>
      </c>
      <c r="V1652" s="0">
        <v>96.25</v>
      </c>
      <c r="W1652" s="0">
        <v>75.116134643554688</v>
      </c>
      <c r="X1652">
        <f t="shared" si="75"/>
        <v>117.49327105712891</v>
      </c>
      <c r="Y1652">
        <f t="shared" si="76"/>
        <v>116.69026031494141</v>
      </c>
      <c r="Z1652">
        <f t="shared" si="77"/>
        <v>0.80300418281555175</v>
      </c>
    </row>
    <row r="1653">
      <c r="A1653" t="s">
        <v>89</v>
      </c>
      <c r="B1653" t="s">
        <v>90</v>
      </c>
      <c r="C1653" t="s">
        <v>93</v>
      </c>
      <c r="D1653" t="s">
        <v>37</v>
      </c>
      <c r="E1653" t="s">
        <v>105</v>
      </c>
      <c r="F1653" s="0">
        <v>20</v>
      </c>
      <c r="G1653" s="0">
        <v>305.837890625</v>
      </c>
      <c r="H1653" s="0">
        <v>307.08743286132812</v>
      </c>
      <c r="I1653" s="0">
        <v>-1.2495094537734985</v>
      </c>
      <c r="J1653" s="0">
        <v>-0.004085528664290905</v>
      </c>
      <c r="K1653" s="0">
        <v>-6.2522768974304199</v>
      </c>
      <c r="L1653" s="0">
        <v>-3.2966015338897705</v>
      </c>
      <c r="M1653" s="0">
        <v>-1.2495094537734985</v>
      </c>
      <c r="N1653" s="0">
        <v>0.79758250713348389</v>
      </c>
      <c r="O1653" s="0">
        <v>3.753258228302002</v>
      </c>
      <c r="P1653" s="0">
        <v>-7.6704921722412109</v>
      </c>
      <c r="Q1653" s="0">
        <v>5.171473503112793</v>
      </c>
      <c r="R1653" s="0">
        <v>362</v>
      </c>
      <c r="S1653" s="0">
        <v>15.238719940185547</v>
      </c>
      <c r="T1653" s="0">
        <v>3.9036803245544434</v>
      </c>
      <c r="U1653" s="0">
        <v>80.487991333007813</v>
      </c>
      <c r="V1653" s="0">
        <v>96.25</v>
      </c>
      <c r="W1653" s="0">
        <v>74.444839477539063</v>
      </c>
      <c r="X1653">
        <f t="shared" si="75"/>
        <v>110.71331640625</v>
      </c>
      <c r="Y1653">
        <f t="shared" si="76"/>
        <v>111.16565069580078</v>
      </c>
      <c r="Z1653">
        <f t="shared" si="77"/>
        <v>-0.4523224222660065</v>
      </c>
    </row>
    <row r="1654">
      <c r="A1654" t="s">
        <v>89</v>
      </c>
      <c r="B1654" t="s">
        <v>90</v>
      </c>
      <c r="C1654" t="s">
        <v>93</v>
      </c>
      <c r="D1654" t="s">
        <v>37</v>
      </c>
      <c r="E1654" t="s">
        <v>105</v>
      </c>
      <c r="F1654" s="0">
        <v>21</v>
      </c>
      <c r="G1654" s="0">
        <v>294.00006103515625</v>
      </c>
      <c r="H1654" s="0">
        <v>297.02243041992187</v>
      </c>
      <c r="I1654" s="0">
        <v>-3.0223619937896729</v>
      </c>
      <c r="J1654" s="0">
        <v>-0.010280140675604343</v>
      </c>
      <c r="K1654" s="0">
        <v>-7.5269961357116699</v>
      </c>
      <c r="L1654" s="0">
        <v>-4.8656215667724609</v>
      </c>
      <c r="M1654" s="0">
        <v>-3.0223619937896729</v>
      </c>
      <c r="N1654" s="0">
        <v>-1.1791023015975952</v>
      </c>
      <c r="O1654" s="0">
        <v>1.4822720289230347</v>
      </c>
      <c r="P1654" s="0">
        <v>-8.8039970397949219</v>
      </c>
      <c r="Q1654" s="0">
        <v>2.7592732906341553</v>
      </c>
      <c r="R1654" s="0">
        <v>362</v>
      </c>
      <c r="S1654" s="0">
        <v>12.355116844177246</v>
      </c>
      <c r="T1654" s="0">
        <v>3.5149846076965332</v>
      </c>
      <c r="U1654" s="0">
        <v>80.487991333007813</v>
      </c>
      <c r="V1654" s="0">
        <v>96.25</v>
      </c>
      <c r="W1654" s="0">
        <v>73.734718322753906</v>
      </c>
      <c r="X1654">
        <f t="shared" si="75"/>
        <v>106.42802209472656</v>
      </c>
      <c r="Y1654">
        <f t="shared" si="76"/>
        <v>107.52211981201172</v>
      </c>
      <c r="Z1654">
        <f t="shared" si="77"/>
        <v>-1.0940950417518616</v>
      </c>
    </row>
    <row r="1655">
      <c r="A1655" t="s">
        <v>89</v>
      </c>
      <c r="B1655" t="s">
        <v>90</v>
      </c>
      <c r="C1655" t="s">
        <v>93</v>
      </c>
      <c r="D1655" t="s">
        <v>37</v>
      </c>
      <c r="E1655" t="s">
        <v>105</v>
      </c>
      <c r="F1655" s="0">
        <v>22</v>
      </c>
      <c r="G1655" s="0">
        <v>280.5772705078125</v>
      </c>
      <c r="H1655" s="0">
        <v>283.57058715820312</v>
      </c>
      <c r="I1655" s="0">
        <v>-2.9933168888092041</v>
      </c>
      <c r="J1655" s="0">
        <v>-0.010668423026800156</v>
      </c>
      <c r="K1655" s="0">
        <v>-7.2884893417358398</v>
      </c>
      <c r="L1655" s="0">
        <v>-4.7508668899536133</v>
      </c>
      <c r="M1655" s="0">
        <v>-2.9933168888092041</v>
      </c>
      <c r="N1655" s="0">
        <v>-1.2357670068740845</v>
      </c>
      <c r="O1655" s="0">
        <v>1.3018558025360107</v>
      </c>
      <c r="P1655" s="0">
        <v>-8.5061111450195313</v>
      </c>
      <c r="Q1655" s="0">
        <v>2.5194776058197021</v>
      </c>
      <c r="R1655" s="0">
        <v>362</v>
      </c>
      <c r="S1655" s="0">
        <v>11.232827186584473</v>
      </c>
      <c r="T1655" s="0">
        <v>3.3515410423278809</v>
      </c>
      <c r="U1655" s="0">
        <v>80.487991333007813</v>
      </c>
      <c r="V1655" s="0">
        <v>96.25</v>
      </c>
      <c r="W1655" s="0">
        <v>73.173843383789063</v>
      </c>
      <c r="X1655">
        <f t="shared" si="75"/>
        <v>101.56897192382813</v>
      </c>
      <c r="Y1655">
        <f t="shared" si="76"/>
        <v>102.65255255126954</v>
      </c>
      <c r="Z1655">
        <f t="shared" si="77"/>
        <v>-1.0835807137489319</v>
      </c>
    </row>
    <row r="1656">
      <c r="A1656" t="s">
        <v>89</v>
      </c>
      <c r="B1656" t="s">
        <v>90</v>
      </c>
      <c r="C1656" t="s">
        <v>93</v>
      </c>
      <c r="D1656" t="s">
        <v>37</v>
      </c>
      <c r="E1656" t="s">
        <v>105</v>
      </c>
      <c r="F1656" s="0">
        <v>23</v>
      </c>
      <c r="G1656" s="0">
        <v>267.19183349609375</v>
      </c>
      <c r="H1656" s="0">
        <v>267.15859985351562</v>
      </c>
      <c r="I1656" s="0">
        <v>0.033203162252902985</v>
      </c>
      <c r="J1656" s="0">
        <v>0.00012426712783053517</v>
      </c>
      <c r="K1656" s="0">
        <v>-4.0740056037902832</v>
      </c>
      <c r="L1656" s="0">
        <v>-1.6474334001541138</v>
      </c>
      <c r="M1656" s="0">
        <v>0.033203162252902985</v>
      </c>
      <c r="N1656" s="0">
        <v>1.7138397693634033</v>
      </c>
      <c r="O1656" s="0">
        <v>4.1404118537902832</v>
      </c>
      <c r="P1656" s="0">
        <v>-5.23834228515625</v>
      </c>
      <c r="Q1656" s="0">
        <v>5.30474853515625</v>
      </c>
      <c r="R1656" s="0">
        <v>362</v>
      </c>
      <c r="S1656" s="0">
        <v>10.271204948425293</v>
      </c>
      <c r="T1656" s="0">
        <v>3.2048721313476562</v>
      </c>
      <c r="U1656" s="0">
        <v>80.487991333007813</v>
      </c>
      <c r="V1656" s="0">
        <v>96.25</v>
      </c>
      <c r="W1656" s="0">
        <v>72.776107788085938</v>
      </c>
      <c r="X1656">
        <f t="shared" si="75"/>
        <v>96.723443725585938</v>
      </c>
      <c r="Y1656">
        <f t="shared" si="76"/>
        <v>96.71141314697266</v>
      </c>
      <c r="Z1656">
        <f t="shared" si="77"/>
        <v>1.2019544735550881E-2</v>
      </c>
    </row>
    <row r="1657">
      <c r="A1657" t="s">
        <v>89</v>
      </c>
      <c r="B1657" t="s">
        <v>90</v>
      </c>
      <c r="C1657" t="s">
        <v>93</v>
      </c>
      <c r="D1657" t="s">
        <v>37</v>
      </c>
      <c r="E1657" t="s">
        <v>105</v>
      </c>
      <c r="F1657" s="0">
        <v>24</v>
      </c>
      <c r="G1657" s="0">
        <v>256.97360229492187</v>
      </c>
      <c r="H1657" s="0">
        <v>253.60684204101562</v>
      </c>
      <c r="I1657" s="0">
        <v>3.3667786121368408</v>
      </c>
      <c r="J1657" s="0">
        <v>0.013101651333272457</v>
      </c>
      <c r="K1657" s="0">
        <v>-1.8479974269866943</v>
      </c>
      <c r="L1657" s="0">
        <v>1.2329345941543579</v>
      </c>
      <c r="M1657" s="0">
        <v>3.3667786121368408</v>
      </c>
      <c r="N1657" s="0">
        <v>5.5006227493286133</v>
      </c>
      <c r="O1657" s="0">
        <v>8.5815544128417969</v>
      </c>
      <c r="P1657" s="0">
        <v>-3.3263139724731445</v>
      </c>
      <c r="Q1657" s="0">
        <v>10.059870719909668</v>
      </c>
      <c r="R1657" s="0">
        <v>362</v>
      </c>
      <c r="S1657" s="0">
        <v>16.557668685913086</v>
      </c>
      <c r="T1657" s="0">
        <v>4.0691113471984863</v>
      </c>
      <c r="U1657" s="0">
        <v>80.487991333007813</v>
      </c>
      <c r="V1657" s="0">
        <v>96.25</v>
      </c>
      <c r="W1657" s="0">
        <v>71.613143920898437</v>
      </c>
      <c r="X1657">
        <f t="shared" si="75"/>
        <v>93.024444030761714</v>
      </c>
      <c r="Y1657">
        <f t="shared" si="76"/>
        <v>91.805676818847658</v>
      </c>
      <c r="Z1657">
        <f t="shared" si="77"/>
        <v>1.2187738575935363</v>
      </c>
    </row>
    <row r="1658">
      <c r="A1658" t="s">
        <v>89</v>
      </c>
      <c r="B1658" t="s">
        <v>90</v>
      </c>
      <c r="C1658" t="s">
        <v>93</v>
      </c>
      <c r="D1658" t="s">
        <v>37</v>
      </c>
      <c r="E1658" t="s">
        <v>54</v>
      </c>
      <c r="F1658" s="0">
        <v>1</v>
      </c>
      <c r="G1658" s="0">
        <v>234.748291015625</v>
      </c>
      <c r="H1658" s="0">
        <v>235.93717956542969</v>
      </c>
      <c r="I1658" s="0">
        <v>-1.1888842582702637</v>
      </c>
      <c r="J1658" s="0">
        <v>-0.0050645065493881702</v>
      </c>
      <c r="K1658" s="0">
        <v>-4.1503157615661621</v>
      </c>
      <c r="L1658" s="0">
        <v>-2.4006779193878174</v>
      </c>
      <c r="M1658" s="0">
        <v>-1.1888842582702637</v>
      </c>
      <c r="N1658" s="0">
        <v>0.022909488528966904</v>
      </c>
      <c r="O1658" s="0">
        <v>1.7725472450256348</v>
      </c>
      <c r="P1658" s="0">
        <v>-4.9898405075073242</v>
      </c>
      <c r="Q1658" s="0">
        <v>2.6120717525482178</v>
      </c>
      <c r="R1658" s="0">
        <v>363</v>
      </c>
      <c r="S1658" s="0">
        <v>5.339876651763916</v>
      </c>
      <c r="T1658" s="0">
        <v>2.3108172416687012</v>
      </c>
      <c r="U1658" s="0">
        <v>76.207206726074219</v>
      </c>
      <c r="V1658" s="0">
        <v>96.449996948242188</v>
      </c>
      <c r="W1658" s="0">
        <v>70.195343017578125</v>
      </c>
      <c r="X1658">
        <f t="shared" si="75"/>
        <v>85.213629638671875</v>
      </c>
      <c r="Y1658">
        <f t="shared" si="76"/>
        <v>85.64519618225097</v>
      </c>
      <c r="Z1658">
        <f t="shared" si="77"/>
        <v>-0.43156498575210572</v>
      </c>
    </row>
    <row r="1659">
      <c r="A1659" t="s">
        <v>89</v>
      </c>
      <c r="B1659" t="s">
        <v>90</v>
      </c>
      <c r="C1659" t="s">
        <v>93</v>
      </c>
      <c r="D1659" t="s">
        <v>37</v>
      </c>
      <c r="E1659" t="s">
        <v>54</v>
      </c>
      <c r="F1659" s="0">
        <v>2</v>
      </c>
      <c r="G1659" s="0">
        <v>228.34172058105469</v>
      </c>
      <c r="H1659" s="0">
        <v>229.69190979003906</v>
      </c>
      <c r="I1659" s="0">
        <v>-1.3501957654953003</v>
      </c>
      <c r="J1659" s="0">
        <v>-0.0059130489826202393</v>
      </c>
      <c r="K1659" s="0">
        <v>-4.2449150085449219</v>
      </c>
      <c r="L1659" s="0">
        <v>-2.534691333770752</v>
      </c>
      <c r="M1659" s="0">
        <v>-1.3501957654953003</v>
      </c>
      <c r="N1659" s="0">
        <v>-0.16570012271404266</v>
      </c>
      <c r="O1659" s="0">
        <v>1.5445234775543213</v>
      </c>
      <c r="P1659" s="0">
        <v>-5.0655274391174316</v>
      </c>
      <c r="Q1659" s="0">
        <v>2.3651361465454102</v>
      </c>
      <c r="R1659" s="0">
        <v>363</v>
      </c>
      <c r="S1659" s="0">
        <v>5.1020026206970215</v>
      </c>
      <c r="T1659" s="0">
        <v>2.2587614059448242</v>
      </c>
      <c r="U1659" s="0">
        <v>76.207206726074219</v>
      </c>
      <c r="V1659" s="0">
        <v>96.449996948242188</v>
      </c>
      <c r="W1659" s="0">
        <v>69.825408935546875</v>
      </c>
      <c r="X1659">
        <f t="shared" si="75"/>
        <v>82.888044570922858</v>
      </c>
      <c r="Y1659">
        <f t="shared" si="76"/>
        <v>83.37816325378418</v>
      </c>
      <c r="Z1659">
        <f t="shared" si="77"/>
        <v>-0.49012106287479401</v>
      </c>
    </row>
    <row r="1660">
      <c r="A1660" t="s">
        <v>89</v>
      </c>
      <c r="B1660" t="s">
        <v>90</v>
      </c>
      <c r="C1660" t="s">
        <v>93</v>
      </c>
      <c r="D1660" t="s">
        <v>37</v>
      </c>
      <c r="E1660" t="s">
        <v>54</v>
      </c>
      <c r="F1660" s="0">
        <v>3</v>
      </c>
      <c r="G1660" s="0">
        <v>225.30889892578125</v>
      </c>
      <c r="H1660" s="0">
        <v>226.75357055664062</v>
      </c>
      <c r="I1660" s="0">
        <v>-1.4446724653244019</v>
      </c>
      <c r="J1660" s="0">
        <v>-0.0064119636081159115</v>
      </c>
      <c r="K1660" s="0">
        <v>-4.3812508583068848</v>
      </c>
      <c r="L1660" s="0">
        <v>-2.646296501159668</v>
      </c>
      <c r="M1660" s="0">
        <v>-1.4446724653244019</v>
      </c>
      <c r="N1660" s="0">
        <v>-0.24304839968681335</v>
      </c>
      <c r="O1660" s="0">
        <v>1.4919059276580811</v>
      </c>
      <c r="P1660" s="0">
        <v>-5.2137298583984375</v>
      </c>
      <c r="Q1660" s="0">
        <v>2.3243851661682129</v>
      </c>
      <c r="R1660" s="0">
        <v>363</v>
      </c>
      <c r="S1660" s="0">
        <v>5.2506256103515625</v>
      </c>
      <c r="T1660" s="0">
        <v>2.2914242744445801</v>
      </c>
      <c r="U1660" s="0">
        <v>76.207206726074219</v>
      </c>
      <c r="V1660" s="0">
        <v>96.449996948242188</v>
      </c>
      <c r="W1660" s="0">
        <v>69.377090454101563</v>
      </c>
      <c r="X1660">
        <f t="shared" si="75"/>
        <v>81.7871303100586</v>
      </c>
      <c r="Y1660">
        <f t="shared" si="76"/>
        <v>82.31154611206054</v>
      </c>
      <c r="Z1660">
        <f t="shared" si="77"/>
        <v>-0.52441610491275792</v>
      </c>
    </row>
    <row r="1661">
      <c r="A1661" t="s">
        <v>89</v>
      </c>
      <c r="B1661" t="s">
        <v>90</v>
      </c>
      <c r="C1661" t="s">
        <v>93</v>
      </c>
      <c r="D1661" t="s">
        <v>37</v>
      </c>
      <c r="E1661" t="s">
        <v>54</v>
      </c>
      <c r="F1661" s="0">
        <v>4</v>
      </c>
      <c r="G1661" s="0">
        <v>224.63406372070312</v>
      </c>
      <c r="H1661" s="0">
        <v>225.72770690917969</v>
      </c>
      <c r="I1661" s="0">
        <v>-1.0936489105224609</v>
      </c>
      <c r="J1661" s="0">
        <v>-0.0048685800284147263</v>
      </c>
      <c r="K1661" s="0">
        <v>-4.0849709510803223</v>
      </c>
      <c r="L1661" s="0">
        <v>-2.3176736831665039</v>
      </c>
      <c r="M1661" s="0">
        <v>-1.0936489105224609</v>
      </c>
      <c r="N1661" s="0">
        <v>0.13037583231925964</v>
      </c>
      <c r="O1661" s="0">
        <v>1.8976731300354004</v>
      </c>
      <c r="P1661" s="0">
        <v>-4.9329690933227539</v>
      </c>
      <c r="Q1661" s="0">
        <v>2.7456715106964111</v>
      </c>
      <c r="R1661" s="0">
        <v>363</v>
      </c>
      <c r="S1661" s="0">
        <v>5.4482145309448242</v>
      </c>
      <c r="T1661" s="0">
        <v>2.3341410160064697</v>
      </c>
      <c r="U1661" s="0">
        <v>76.207206726074219</v>
      </c>
      <c r="V1661" s="0">
        <v>96.449996948242188</v>
      </c>
      <c r="W1661" s="0">
        <v>69.082115173339844</v>
      </c>
      <c r="X1661">
        <f t="shared" si="75"/>
        <v>81.542165130615231</v>
      </c>
      <c r="Y1661">
        <f t="shared" si="76"/>
        <v>81.939157608032232</v>
      </c>
      <c r="Z1661">
        <f t="shared" si="77"/>
        <v>-0.39699455451965332</v>
      </c>
    </row>
    <row r="1662">
      <c r="A1662" t="s">
        <v>89</v>
      </c>
      <c r="B1662" t="s">
        <v>90</v>
      </c>
      <c r="C1662" t="s">
        <v>93</v>
      </c>
      <c r="D1662" t="s">
        <v>37</v>
      </c>
      <c r="E1662" t="s">
        <v>54</v>
      </c>
      <c r="F1662" s="0">
        <v>5</v>
      </c>
      <c r="G1662" s="0">
        <v>234.75115966796875</v>
      </c>
      <c r="H1662" s="0">
        <v>237.44183349609375</v>
      </c>
      <c r="I1662" s="0">
        <v>-2.6906769275665283</v>
      </c>
      <c r="J1662" s="0">
        <v>-0.011461826041340828</v>
      </c>
      <c r="K1662" s="0">
        <v>-5.9187164306640625</v>
      </c>
      <c r="L1662" s="0">
        <v>-4.0115642547607422</v>
      </c>
      <c r="M1662" s="0">
        <v>-2.6906769275665283</v>
      </c>
      <c r="N1662" s="0">
        <v>-1.3697893619537354</v>
      </c>
      <c r="O1662" s="0">
        <v>0.53736239671707153</v>
      </c>
      <c r="P1662" s="0">
        <v>-6.8338203430175781</v>
      </c>
      <c r="Q1662" s="0">
        <v>1.4524667263031006</v>
      </c>
      <c r="R1662" s="0">
        <v>363</v>
      </c>
      <c r="S1662" s="0">
        <v>6.3446173667907715</v>
      </c>
      <c r="T1662" s="0">
        <v>2.5188524723052979</v>
      </c>
      <c r="U1662" s="0">
        <v>76.207206726074219</v>
      </c>
      <c r="V1662" s="0">
        <v>96.449996948242188</v>
      </c>
      <c r="W1662" s="0">
        <v>68.764183044433594</v>
      </c>
      <c r="X1662">
        <f t="shared" si="75"/>
        <v>85.214670959472656</v>
      </c>
      <c r="Y1662">
        <f t="shared" si="76"/>
        <v>86.191385559082036</v>
      </c>
      <c r="Z1662">
        <f t="shared" si="77"/>
        <v>-0.9767157247066498</v>
      </c>
    </row>
    <row r="1663">
      <c r="A1663" t="s">
        <v>89</v>
      </c>
      <c r="B1663" t="s">
        <v>90</v>
      </c>
      <c r="C1663" t="s">
        <v>93</v>
      </c>
      <c r="D1663" t="s">
        <v>37</v>
      </c>
      <c r="E1663" t="s">
        <v>54</v>
      </c>
      <c r="F1663" s="0">
        <v>6</v>
      </c>
      <c r="G1663" s="0">
        <v>260.91455078125</v>
      </c>
      <c r="H1663" s="0">
        <v>264.55718994140625</v>
      </c>
      <c r="I1663" s="0">
        <v>-3.642629861831665</v>
      </c>
      <c r="J1663" s="0">
        <v>-0.013961006887257099</v>
      </c>
      <c r="K1663" s="0">
        <v>-6.9304733276367188</v>
      </c>
      <c r="L1663" s="0">
        <v>-4.9879889488220215</v>
      </c>
      <c r="M1663" s="0">
        <v>-3.642629861831665</v>
      </c>
      <c r="N1663" s="0">
        <v>-2.2972710132598877</v>
      </c>
      <c r="O1663" s="0">
        <v>-0.35478636622428894</v>
      </c>
      <c r="P1663" s="0">
        <v>-7.8625311851501465</v>
      </c>
      <c r="Q1663" s="0">
        <v>0.57727158069610596</v>
      </c>
      <c r="R1663" s="0">
        <v>363</v>
      </c>
      <c r="S1663" s="0">
        <v>6.5818819999694824</v>
      </c>
      <c r="T1663" s="0">
        <v>2.5655179023742676</v>
      </c>
      <c r="U1663" s="0">
        <v>76.207206726074219</v>
      </c>
      <c r="V1663" s="0">
        <v>96.449996948242188</v>
      </c>
      <c r="W1663" s="0">
        <v>69.781761169433594</v>
      </c>
      <c r="X1663">
        <f t="shared" si="75"/>
        <v>94.711981933593748</v>
      </c>
      <c r="Y1663">
        <f t="shared" si="76"/>
        <v>96.034259948730465</v>
      </c>
      <c r="Z1663">
        <f t="shared" si="77"/>
        <v>-1.3222746398448944</v>
      </c>
    </row>
    <row r="1664">
      <c r="A1664" t="s">
        <v>89</v>
      </c>
      <c r="B1664" t="s">
        <v>90</v>
      </c>
      <c r="C1664" t="s">
        <v>93</v>
      </c>
      <c r="D1664" t="s">
        <v>37</v>
      </c>
      <c r="E1664" t="s">
        <v>54</v>
      </c>
      <c r="F1664" s="0">
        <v>7</v>
      </c>
      <c r="G1664" s="0">
        <v>281.91940307617187</v>
      </c>
      <c r="H1664" s="0">
        <v>293.64776611328125</v>
      </c>
      <c r="I1664" s="0">
        <v>-11.728374481201172</v>
      </c>
      <c r="J1664" s="0">
        <v>-0.041601870208978653</v>
      </c>
      <c r="K1664" s="0">
        <v>-16.549711227416992</v>
      </c>
      <c r="L1664" s="0">
        <v>-13.701227188110352</v>
      </c>
      <c r="M1664" s="0">
        <v>-11.728374481201172</v>
      </c>
      <c r="N1664" s="0">
        <v>-9.7555217742919922</v>
      </c>
      <c r="O1664" s="0">
        <v>-6.9070367813110352</v>
      </c>
      <c r="P1664" s="0">
        <v>-17.916494369506836</v>
      </c>
      <c r="Q1664" s="0">
        <v>-5.5402545928955078</v>
      </c>
      <c r="R1664" s="0">
        <v>363</v>
      </c>
      <c r="S1664" s="0">
        <v>14.153470039367676</v>
      </c>
      <c r="T1664" s="0">
        <v>3.7621097564697266</v>
      </c>
      <c r="U1664" s="0">
        <v>76.207206726074219</v>
      </c>
      <c r="V1664" s="0">
        <v>96.449996948242188</v>
      </c>
      <c r="W1664" s="0">
        <v>73.479087829589844</v>
      </c>
      <c r="X1664">
        <f t="shared" si="75"/>
        <v>102.33674331665038</v>
      </c>
      <c r="Y1664">
        <f t="shared" si="76"/>
        <v>106.59413909912109</v>
      </c>
      <c r="Z1664">
        <f t="shared" si="77"/>
        <v>-4.2573999366760251</v>
      </c>
    </row>
    <row r="1665">
      <c r="A1665" t="s">
        <v>89</v>
      </c>
      <c r="B1665" t="s">
        <v>90</v>
      </c>
      <c r="C1665" t="s">
        <v>93</v>
      </c>
      <c r="D1665" t="s">
        <v>37</v>
      </c>
      <c r="E1665" t="s">
        <v>54</v>
      </c>
      <c r="F1665" s="0">
        <v>8</v>
      </c>
      <c r="G1665" s="0">
        <v>305.1544189453125</v>
      </c>
      <c r="H1665" s="0">
        <v>311.8887939453125</v>
      </c>
      <c r="I1665" s="0">
        <v>-6.7343664169311523</v>
      </c>
      <c r="J1665" s="0">
        <v>-0.022068716585636139</v>
      </c>
      <c r="K1665" s="0">
        <v>-11.224813461303711</v>
      </c>
      <c r="L1665" s="0">
        <v>-8.5718212127685547</v>
      </c>
      <c r="M1665" s="0">
        <v>-6.7343664169311523</v>
      </c>
      <c r="N1665" s="0">
        <v>-4.89691162109375</v>
      </c>
      <c r="O1665" s="0">
        <v>-2.2439191341400146</v>
      </c>
      <c r="P1665" s="0">
        <v>-12.497793197631836</v>
      </c>
      <c r="Q1665" s="0">
        <v>-0.97093981504440308</v>
      </c>
      <c r="R1665" s="0">
        <v>363</v>
      </c>
      <c r="S1665" s="0">
        <v>12.277417182922363</v>
      </c>
      <c r="T1665" s="0">
        <v>3.5039145946502686</v>
      </c>
      <c r="U1665" s="0">
        <v>76.207206726074219</v>
      </c>
      <c r="V1665" s="0">
        <v>96.449996948242188</v>
      </c>
      <c r="W1665" s="0">
        <v>77.717880249023437</v>
      </c>
      <c r="X1665">
        <f t="shared" si="75"/>
        <v>110.77105407714843</v>
      </c>
      <c r="Y1665">
        <f t="shared" si="76"/>
        <v>113.21563220214844</v>
      </c>
      <c r="Z1665">
        <f t="shared" si="77"/>
        <v>-2.4445750093460084</v>
      </c>
    </row>
    <row r="1666">
      <c r="A1666" t="s">
        <v>89</v>
      </c>
      <c r="B1666" t="s">
        <v>90</v>
      </c>
      <c r="C1666" t="s">
        <v>93</v>
      </c>
      <c r="D1666" t="s">
        <v>37</v>
      </c>
      <c r="E1666" t="s">
        <v>54</v>
      </c>
      <c r="F1666" s="0">
        <v>9</v>
      </c>
      <c r="G1666" s="0">
        <v>328.97406005859375</v>
      </c>
      <c r="H1666" s="0">
        <v>334.39913940429687</v>
      </c>
      <c r="I1666" s="0">
        <v>-5.425084114074707</v>
      </c>
      <c r="J1666" s="0">
        <v>-0.016490917652845383</v>
      </c>
      <c r="K1666" s="0">
        <v>-10.220054626464844</v>
      </c>
      <c r="L1666" s="0">
        <v>-7.3871469497680664</v>
      </c>
      <c r="M1666" s="0">
        <v>-5.425084114074707</v>
      </c>
      <c r="N1666" s="0">
        <v>-3.4630210399627686</v>
      </c>
      <c r="O1666" s="0">
        <v>-0.63011384010314941</v>
      </c>
      <c r="P1666" s="0">
        <v>-11.579361915588379</v>
      </c>
      <c r="Q1666" s="0">
        <v>0.72919362783432007</v>
      </c>
      <c r="R1666" s="0">
        <v>363</v>
      </c>
      <c r="S1666" s="0">
        <v>13.999086380004883</v>
      </c>
      <c r="T1666" s="0">
        <v>3.7415351867675781</v>
      </c>
      <c r="U1666" s="0">
        <v>76.207206726074219</v>
      </c>
      <c r="V1666" s="0">
        <v>96.449996948242188</v>
      </c>
      <c r="W1666" s="0">
        <v>81.557456970214844</v>
      </c>
      <c r="X1666">
        <f t="shared" si="75"/>
        <v>119.41758380126953</v>
      </c>
      <c r="Y1666">
        <f t="shared" si="76"/>
        <v>121.38688760375976</v>
      </c>
      <c r="Z1666">
        <f t="shared" si="77"/>
        <v>-1.9693055334091187</v>
      </c>
    </row>
    <row r="1667">
      <c r="A1667" t="s">
        <v>89</v>
      </c>
      <c r="B1667" t="s">
        <v>90</v>
      </c>
      <c r="C1667" t="s">
        <v>93</v>
      </c>
      <c r="D1667" t="s">
        <v>37</v>
      </c>
      <c r="E1667" t="s">
        <v>54</v>
      </c>
      <c r="F1667" s="0">
        <v>10</v>
      </c>
      <c r="G1667" s="0">
        <v>346.40737915039062</v>
      </c>
      <c r="H1667" s="0">
        <v>353.07321166992187</v>
      </c>
      <c r="I1667" s="0">
        <v>-6.6658177375793457</v>
      </c>
      <c r="J1667" s="0">
        <v>-0.01924271322786808</v>
      </c>
      <c r="K1667" s="0">
        <v>-11.729940414428711</v>
      </c>
      <c r="L1667" s="0">
        <v>-8.7380161285400391</v>
      </c>
      <c r="M1667" s="0">
        <v>-6.6658177375793457</v>
      </c>
      <c r="N1667" s="0">
        <v>-4.5936198234558105</v>
      </c>
      <c r="O1667" s="0">
        <v>-1.6016947031021118</v>
      </c>
      <c r="P1667" s="0">
        <v>-13.165549278259277</v>
      </c>
      <c r="Q1667" s="0">
        <v>-0.16608618199825287</v>
      </c>
      <c r="R1667" s="0">
        <v>363</v>
      </c>
      <c r="S1667" s="0">
        <v>15.61479663848877</v>
      </c>
      <c r="T1667" s="0">
        <v>3.9515562057495117</v>
      </c>
      <c r="U1667" s="0">
        <v>76.207206726074219</v>
      </c>
      <c r="V1667" s="0">
        <v>96.449996948242188</v>
      </c>
      <c r="W1667" s="0">
        <v>83.388946533203125</v>
      </c>
      <c r="X1667">
        <f t="shared" ref="X1667:X1730" si="78">G1667*R1667/1000</f>
        <v>125.74587863159179</v>
      </c>
      <c r="Y1667">
        <f t="shared" ref="Y1667:Y1730" si="79">H1667*R1667/1000</f>
        <v>128.16557583618163</v>
      </c>
      <c r="Z1667">
        <f t="shared" ref="Z1667:Z1730" si="80">I1667*R1667/1000</f>
        <v>-2.4196918387413024</v>
      </c>
    </row>
    <row r="1668">
      <c r="A1668" t="s">
        <v>89</v>
      </c>
      <c r="B1668" t="s">
        <v>90</v>
      </c>
      <c r="C1668" t="s">
        <v>93</v>
      </c>
      <c r="D1668" t="s">
        <v>37</v>
      </c>
      <c r="E1668" t="s">
        <v>54</v>
      </c>
      <c r="F1668" s="0">
        <v>11</v>
      </c>
      <c r="G1668" s="0">
        <v>358.67813110351562</v>
      </c>
      <c r="H1668" s="0">
        <v>365.400146484375</v>
      </c>
      <c r="I1668" s="0">
        <v>-6.7220091819763184</v>
      </c>
      <c r="J1668" s="0">
        <v>-0.0187410619109869</v>
      </c>
      <c r="K1668" s="0">
        <v>-11.938973426818848</v>
      </c>
      <c r="L1668" s="0">
        <v>-8.8567485809326172</v>
      </c>
      <c r="M1668" s="0">
        <v>-6.7220091819763184</v>
      </c>
      <c r="N1668" s="0">
        <v>-4.5872697830200195</v>
      </c>
      <c r="O1668" s="0">
        <v>-1.5050448179244995</v>
      </c>
      <c r="P1668" s="0">
        <v>-13.417910575866699</v>
      </c>
      <c r="Q1668" s="0">
        <v>-0.026107948273420334</v>
      </c>
      <c r="R1668" s="0">
        <v>363</v>
      </c>
      <c r="S1668" s="0">
        <v>16.571565628051758</v>
      </c>
      <c r="T1668" s="0">
        <v>4.0708189010620117</v>
      </c>
      <c r="U1668" s="0">
        <v>76.207206726074219</v>
      </c>
      <c r="V1668" s="0">
        <v>96.449996948242188</v>
      </c>
      <c r="W1668" s="0">
        <v>84.323318481445312</v>
      </c>
      <c r="X1668">
        <f t="shared" si="78"/>
        <v>130.20016159057616</v>
      </c>
      <c r="Y1668">
        <f t="shared" si="79"/>
        <v>132.64025317382811</v>
      </c>
      <c r="Z1668">
        <f t="shared" si="80"/>
        <v>-2.4400893330574034</v>
      </c>
    </row>
    <row r="1669">
      <c r="A1669" t="s">
        <v>89</v>
      </c>
      <c r="B1669" t="s">
        <v>90</v>
      </c>
      <c r="C1669" t="s">
        <v>93</v>
      </c>
      <c r="D1669" t="s">
        <v>37</v>
      </c>
      <c r="E1669" t="s">
        <v>54</v>
      </c>
      <c r="F1669" s="0">
        <v>12</v>
      </c>
      <c r="G1669" s="0">
        <v>363.42523193359375</v>
      </c>
      <c r="H1669" s="0">
        <v>357.550537109375</v>
      </c>
      <c r="I1669" s="0">
        <v>5.874701976776123</v>
      </c>
      <c r="J1669" s="0">
        <v>0.016164815053343773</v>
      </c>
      <c r="K1669" s="0">
        <v>0.23231291770935059</v>
      </c>
      <c r="L1669" s="0">
        <v>3.5658822059631348</v>
      </c>
      <c r="M1669" s="0">
        <v>5.874701976776123</v>
      </c>
      <c r="N1669" s="0">
        <v>8.1835222244262695</v>
      </c>
      <c r="O1669" s="0">
        <v>11.517090797424316</v>
      </c>
      <c r="P1669" s="0">
        <v>-1.3672260046005249</v>
      </c>
      <c r="Q1669" s="0">
        <v>13.116629600524902</v>
      </c>
      <c r="R1669" s="0">
        <v>363</v>
      </c>
      <c r="S1669" s="0">
        <v>19.384469985961914</v>
      </c>
      <c r="T1669" s="0">
        <v>4.4027795791625977</v>
      </c>
      <c r="U1669" s="0">
        <v>76.207206726074219</v>
      </c>
      <c r="V1669" s="0">
        <v>96.449996948242188</v>
      </c>
      <c r="W1669" s="0">
        <v>83.95721435546875</v>
      </c>
      <c r="X1669">
        <f t="shared" si="78"/>
        <v>131.92335919189452</v>
      </c>
      <c r="Y1669">
        <f t="shared" si="79"/>
        <v>129.79084497070312</v>
      </c>
      <c r="Z1669">
        <f t="shared" si="80"/>
        <v>2.1325168175697327</v>
      </c>
    </row>
    <row r="1670">
      <c r="A1670" t="s">
        <v>89</v>
      </c>
      <c r="B1670" t="s">
        <v>90</v>
      </c>
      <c r="C1670" t="s">
        <v>93</v>
      </c>
      <c r="D1670" t="s">
        <v>37</v>
      </c>
      <c r="E1670" t="s">
        <v>54</v>
      </c>
      <c r="F1670" s="0">
        <v>13</v>
      </c>
      <c r="G1670" s="0">
        <v>368.29598999023437</v>
      </c>
      <c r="H1670" s="0">
        <v>359.52801513671875</v>
      </c>
      <c r="I1670" s="0">
        <v>8.7679729461669922</v>
      </c>
      <c r="J1670" s="0">
        <v>0.023806864395737648</v>
      </c>
      <c r="K1670" s="0">
        <v>2.8943109512329102</v>
      </c>
      <c r="L1670" s="0">
        <v>6.3645181655883789</v>
      </c>
      <c r="M1670" s="0">
        <v>8.7679729461669922</v>
      </c>
      <c r="N1670" s="0">
        <v>11.171427726745605</v>
      </c>
      <c r="O1670" s="0">
        <v>14.641634941101074</v>
      </c>
      <c r="P1670" s="0">
        <v>1.229209303855896</v>
      </c>
      <c r="Q1670" s="0">
        <v>16.306735992431641</v>
      </c>
      <c r="R1670" s="0">
        <v>363</v>
      </c>
      <c r="S1670" s="0">
        <v>21.00611686706543</v>
      </c>
      <c r="T1670" s="0">
        <v>4.5832428932189941</v>
      </c>
      <c r="U1670" s="0">
        <v>76.207206726074219</v>
      </c>
      <c r="V1670" s="0">
        <v>96.449996948242188</v>
      </c>
      <c r="W1670" s="0">
        <v>83.835220336914063</v>
      </c>
      <c r="X1670">
        <f t="shared" si="78"/>
        <v>133.69144436645507</v>
      </c>
      <c r="Y1670">
        <f t="shared" si="79"/>
        <v>130.50866949462892</v>
      </c>
      <c r="Z1670">
        <f t="shared" si="80"/>
        <v>3.182774179458618</v>
      </c>
    </row>
    <row r="1671">
      <c r="A1671" t="s">
        <v>89</v>
      </c>
      <c r="B1671" t="s">
        <v>90</v>
      </c>
      <c r="C1671" t="s">
        <v>93</v>
      </c>
      <c r="D1671" t="s">
        <v>37</v>
      </c>
      <c r="E1671" t="s">
        <v>54</v>
      </c>
      <c r="F1671" s="0">
        <v>14</v>
      </c>
      <c r="G1671" s="0">
        <v>373.28652954101562</v>
      </c>
      <c r="H1671" s="0">
        <v>361.28707885742187</v>
      </c>
      <c r="I1671" s="0">
        <v>11.999436378479004</v>
      </c>
      <c r="J1671" s="0">
        <v>0.03214537724852562</v>
      </c>
      <c r="K1671" s="0">
        <v>5.8252382278442383</v>
      </c>
      <c r="L1671" s="0">
        <v>9.4730043411254883</v>
      </c>
      <c r="M1671" s="0">
        <v>11.999436378479004</v>
      </c>
      <c r="N1671" s="0">
        <v>14.52586841583252</v>
      </c>
      <c r="O1671" s="0">
        <v>18.173633575439453</v>
      </c>
      <c r="P1671" s="0">
        <v>4.0749387741088867</v>
      </c>
      <c r="Q1671" s="0">
        <v>19.923933029174805</v>
      </c>
      <c r="R1671" s="0">
        <v>363</v>
      </c>
      <c r="S1671" s="0">
        <v>23.210739135742188</v>
      </c>
      <c r="T1671" s="0">
        <v>4.8177523612976074</v>
      </c>
      <c r="U1671" s="0">
        <v>76.207206726074219</v>
      </c>
      <c r="V1671" s="0">
        <v>96.449996948242188</v>
      </c>
      <c r="W1671" s="0">
        <v>84.019821166992188</v>
      </c>
      <c r="X1671">
        <f t="shared" si="78"/>
        <v>135.50301022338869</v>
      </c>
      <c r="Y1671">
        <f t="shared" si="79"/>
        <v>131.14720962524413</v>
      </c>
      <c r="Z1671">
        <f t="shared" si="80"/>
        <v>4.3557954053878785</v>
      </c>
    </row>
    <row r="1672">
      <c r="A1672" t="s">
        <v>89</v>
      </c>
      <c r="B1672" t="s">
        <v>90</v>
      </c>
      <c r="C1672" t="s">
        <v>93</v>
      </c>
      <c r="D1672" t="s">
        <v>37</v>
      </c>
      <c r="E1672" t="s">
        <v>54</v>
      </c>
      <c r="F1672" s="0">
        <v>15</v>
      </c>
      <c r="G1672" s="0">
        <v>370.48565673828125</v>
      </c>
      <c r="H1672" s="0">
        <v>358.56048583984375</v>
      </c>
      <c r="I1672" s="0">
        <v>11.925162315368652</v>
      </c>
      <c r="J1672" s="0">
        <v>0.032187920063734055</v>
      </c>
      <c r="K1672" s="0">
        <v>6.0316104888916016</v>
      </c>
      <c r="L1672" s="0">
        <v>9.5135688781738281</v>
      </c>
      <c r="M1672" s="0">
        <v>11.925162315368652</v>
      </c>
      <c r="N1672" s="0">
        <v>14.336755752563477</v>
      </c>
      <c r="O1672" s="0">
        <v>17.818714141845703</v>
      </c>
      <c r="P1672" s="0">
        <v>4.360870361328125</v>
      </c>
      <c r="Q1672" s="0">
        <v>19.48945426940918</v>
      </c>
      <c r="R1672" s="0">
        <v>363</v>
      </c>
      <c r="S1672" s="0">
        <v>21.14862060546875</v>
      </c>
      <c r="T1672" s="0">
        <v>4.5987629890441895</v>
      </c>
      <c r="U1672" s="0">
        <v>76.207206726074219</v>
      </c>
      <c r="V1672" s="0">
        <v>96.449996948242188</v>
      </c>
      <c r="W1672" s="0">
        <v>83.753318786621094</v>
      </c>
      <c r="X1672">
        <f t="shared" si="78"/>
        <v>134.48629339599609</v>
      </c>
      <c r="Y1672">
        <f t="shared" si="79"/>
        <v>130.15745635986329</v>
      </c>
      <c r="Z1672">
        <f t="shared" si="80"/>
        <v>4.3288339204788207</v>
      </c>
    </row>
    <row r="1673">
      <c r="A1673" t="s">
        <v>89</v>
      </c>
      <c r="B1673" t="s">
        <v>90</v>
      </c>
      <c r="C1673" t="s">
        <v>93</v>
      </c>
      <c r="D1673" t="s">
        <v>37</v>
      </c>
      <c r="E1673" t="s">
        <v>54</v>
      </c>
      <c r="F1673" s="0">
        <v>16</v>
      </c>
      <c r="G1673" s="0">
        <v>367.3409423828125</v>
      </c>
      <c r="H1673" s="0">
        <v>355.18313598632812</v>
      </c>
      <c r="I1673" s="0">
        <v>12.15779972076416</v>
      </c>
      <c r="J1673" s="0">
        <v>0.033096771687269211</v>
      </c>
      <c r="K1673" s="0">
        <v>6.2394943237304687</v>
      </c>
      <c r="L1673" s="0">
        <v>9.7360773086547852</v>
      </c>
      <c r="M1673" s="0">
        <v>12.15779972076416</v>
      </c>
      <c r="N1673" s="0">
        <v>14.579522132873535</v>
      </c>
      <c r="O1673" s="0">
        <v>18.076105117797852</v>
      </c>
      <c r="P1673" s="0">
        <v>4.561737060546875</v>
      </c>
      <c r="Q1673" s="0">
        <v>19.753862380981445</v>
      </c>
      <c r="R1673" s="0">
        <v>363</v>
      </c>
      <c r="S1673" s="0">
        <v>21.32664680480957</v>
      </c>
      <c r="T1673" s="0">
        <v>4.6180782318115234</v>
      </c>
      <c r="U1673" s="0">
        <v>76.207206726074219</v>
      </c>
      <c r="V1673" s="0">
        <v>96.449996948242188</v>
      </c>
      <c r="W1673" s="0">
        <v>82.176620483398438</v>
      </c>
      <c r="X1673">
        <f t="shared" si="78"/>
        <v>133.34476208496093</v>
      </c>
      <c r="Y1673">
        <f t="shared" si="79"/>
        <v>128.93147836303712</v>
      </c>
      <c r="Z1673">
        <f t="shared" si="80"/>
        <v>4.4132812986373899</v>
      </c>
    </row>
    <row r="1674">
      <c r="A1674" t="s">
        <v>89</v>
      </c>
      <c r="B1674" t="s">
        <v>90</v>
      </c>
      <c r="C1674" t="s">
        <v>93</v>
      </c>
      <c r="D1674" t="s">
        <v>37</v>
      </c>
      <c r="E1674" t="s">
        <v>54</v>
      </c>
      <c r="F1674" s="0">
        <v>17</v>
      </c>
      <c r="G1674" s="0">
        <v>361.36679077148437</v>
      </c>
      <c r="H1674" s="0">
        <v>348.07388305664062</v>
      </c>
      <c r="I1674" s="0">
        <v>13.292916297912598</v>
      </c>
      <c r="J1674" s="0">
        <v>0.036785107105970383</v>
      </c>
      <c r="K1674" s="0">
        <v>7.3189229965209961</v>
      </c>
      <c r="L1674" s="0">
        <v>10.848406791687012</v>
      </c>
      <c r="M1674" s="0">
        <v>13.292916297912598</v>
      </c>
      <c r="N1674" s="0">
        <v>15.737425804138184</v>
      </c>
      <c r="O1674" s="0">
        <v>19.266910552978516</v>
      </c>
      <c r="P1674" s="0">
        <v>5.6253786087036133</v>
      </c>
      <c r="Q1674" s="0">
        <v>20.960454940795898</v>
      </c>
      <c r="R1674" s="0">
        <v>363</v>
      </c>
      <c r="S1674" s="0">
        <v>21.729879379272461</v>
      </c>
      <c r="T1674" s="0">
        <v>4.661531925201416</v>
      </c>
      <c r="U1674" s="0">
        <v>76.207206726074219</v>
      </c>
      <c r="V1674" s="0">
        <v>96.449996948242188</v>
      </c>
      <c r="W1674" s="0">
        <v>79.873672485351562</v>
      </c>
      <c r="X1674">
        <f t="shared" si="78"/>
        <v>131.17614505004883</v>
      </c>
      <c r="Y1674">
        <f t="shared" si="79"/>
        <v>126.35081954956054</v>
      </c>
      <c r="Z1674">
        <f t="shared" si="80"/>
        <v>4.825328616142273</v>
      </c>
    </row>
    <row r="1675">
      <c r="A1675" t="s">
        <v>89</v>
      </c>
      <c r="B1675" t="s">
        <v>90</v>
      </c>
      <c r="C1675" t="s">
        <v>93</v>
      </c>
      <c r="D1675" t="s">
        <v>37</v>
      </c>
      <c r="E1675" t="s">
        <v>54</v>
      </c>
      <c r="F1675" s="0">
        <v>18</v>
      </c>
      <c r="G1675" s="0">
        <v>339.62197875976562</v>
      </c>
      <c r="H1675" s="0">
        <v>331.2735595703125</v>
      </c>
      <c r="I1675" s="0">
        <v>8.3484220504760742</v>
      </c>
      <c r="J1675" s="0">
        <v>0.024581512436270714</v>
      </c>
      <c r="K1675" s="0">
        <v>4.4154844284057617</v>
      </c>
      <c r="L1675" s="0">
        <v>6.7390956878662109</v>
      </c>
      <c r="M1675" s="0">
        <v>8.3484220504760742</v>
      </c>
      <c r="N1675" s="0">
        <v>9.9577484130859375</v>
      </c>
      <c r="O1675" s="0">
        <v>12.281359672546387</v>
      </c>
      <c r="P1675" s="0">
        <v>3.3005514144897461</v>
      </c>
      <c r="Q1675" s="0">
        <v>13.396292686462402</v>
      </c>
      <c r="R1675" s="0">
        <v>363</v>
      </c>
      <c r="S1675" s="0">
        <v>9.4180698394775391</v>
      </c>
      <c r="T1675" s="0">
        <v>3.06888747215271</v>
      </c>
      <c r="U1675" s="0">
        <v>76.207206726074219</v>
      </c>
      <c r="V1675" s="0">
        <v>96.449996948242188</v>
      </c>
      <c r="W1675" s="0">
        <v>77.65869140625</v>
      </c>
      <c r="X1675">
        <f t="shared" si="78"/>
        <v>123.28277828979492</v>
      </c>
      <c r="Y1675">
        <f t="shared" si="79"/>
        <v>120.25230212402344</v>
      </c>
      <c r="Z1675">
        <f t="shared" si="80"/>
        <v>3.030477204322815</v>
      </c>
    </row>
    <row r="1676">
      <c r="A1676" t="s">
        <v>89</v>
      </c>
      <c r="B1676" t="s">
        <v>90</v>
      </c>
      <c r="C1676" t="s">
        <v>93</v>
      </c>
      <c r="D1676" t="s">
        <v>37</v>
      </c>
      <c r="E1676" t="s">
        <v>54</v>
      </c>
      <c r="F1676" s="0">
        <v>19</v>
      </c>
      <c r="G1676" s="0">
        <v>305.6292724609375</v>
      </c>
      <c r="H1676" s="0">
        <v>303.15655517578125</v>
      </c>
      <c r="I1676" s="0">
        <v>2.4727129936218262</v>
      </c>
      <c r="J1676" s="0">
        <v>0.0080905631184577942</v>
      </c>
      <c r="K1676" s="0">
        <v>-0.97509497404098511</v>
      </c>
      <c r="L1676" s="0">
        <v>1.061897873878479</v>
      </c>
      <c r="M1676" s="0">
        <v>2.4727129936218262</v>
      </c>
      <c r="N1676" s="0">
        <v>3.8835279941558838</v>
      </c>
      <c r="O1676" s="0">
        <v>5.9205207824707031</v>
      </c>
      <c r="P1676" s="0">
        <v>-1.952500581741333</v>
      </c>
      <c r="Q1676" s="0">
        <v>6.8979268074035645</v>
      </c>
      <c r="R1676" s="0">
        <v>363</v>
      </c>
      <c r="S1676" s="0">
        <v>7.2379236221313477</v>
      </c>
      <c r="T1676" s="0">
        <v>2.6903388500213623</v>
      </c>
      <c r="U1676" s="0">
        <v>76.207206726074219</v>
      </c>
      <c r="V1676" s="0">
        <v>96.449996948242188</v>
      </c>
      <c r="W1676" s="0">
        <v>75.331840515136719</v>
      </c>
      <c r="X1676">
        <f t="shared" si="78"/>
        <v>110.94342590332032</v>
      </c>
      <c r="Y1676">
        <f t="shared" si="79"/>
        <v>110.0458295288086</v>
      </c>
      <c r="Z1676">
        <f t="shared" si="80"/>
        <v>0.89759481668472285</v>
      </c>
    </row>
    <row r="1677">
      <c r="A1677" t="s">
        <v>89</v>
      </c>
      <c r="B1677" t="s">
        <v>90</v>
      </c>
      <c r="C1677" t="s">
        <v>93</v>
      </c>
      <c r="D1677" t="s">
        <v>37</v>
      </c>
      <c r="E1677" t="s">
        <v>54</v>
      </c>
      <c r="F1677" s="0">
        <v>20</v>
      </c>
      <c r="G1677" s="0">
        <v>289.37066650390625</v>
      </c>
      <c r="H1677" s="0">
        <v>288.80694580078125</v>
      </c>
      <c r="I1677" s="0">
        <v>0.56371045112609863</v>
      </c>
      <c r="J1677" s="0">
        <v>0.0019480566261336207</v>
      </c>
      <c r="K1677" s="0">
        <v>-2.75404953956604</v>
      </c>
      <c r="L1677" s="0">
        <v>-0.79389005899429321</v>
      </c>
      <c r="M1677" s="0">
        <v>0.56371045112609863</v>
      </c>
      <c r="N1677" s="0">
        <v>1.9213110208511353</v>
      </c>
      <c r="O1677" s="0">
        <v>3.8814704418182373</v>
      </c>
      <c r="P1677" s="0">
        <v>-3.6945884227752686</v>
      </c>
      <c r="Q1677" s="0">
        <v>4.8220095634460449</v>
      </c>
      <c r="R1677" s="0">
        <v>363</v>
      </c>
      <c r="S1677" s="0">
        <v>6.7022061347961426</v>
      </c>
      <c r="T1677" s="0">
        <v>2.5888619422912598</v>
      </c>
      <c r="U1677" s="0">
        <v>76.207206726074219</v>
      </c>
      <c r="V1677" s="0">
        <v>96.449996948242188</v>
      </c>
      <c r="W1677" s="0">
        <v>73.921859741210938</v>
      </c>
      <c r="X1677">
        <f t="shared" si="78"/>
        <v>105.04155194091797</v>
      </c>
      <c r="Y1677">
        <f t="shared" si="79"/>
        <v>104.83692132568359</v>
      </c>
      <c r="Z1677">
        <f t="shared" si="80"/>
        <v>0.2046268937587738</v>
      </c>
    </row>
    <row r="1678">
      <c r="A1678" t="s">
        <v>89</v>
      </c>
      <c r="B1678" t="s">
        <v>90</v>
      </c>
      <c r="C1678" t="s">
        <v>93</v>
      </c>
      <c r="D1678" t="s">
        <v>37</v>
      </c>
      <c r="E1678" t="s">
        <v>54</v>
      </c>
      <c r="F1678" s="0">
        <v>21</v>
      </c>
      <c r="G1678" s="0">
        <v>278.00198364257812</v>
      </c>
      <c r="H1678" s="0">
        <v>278.098388671875</v>
      </c>
      <c r="I1678" s="0">
        <v>-0.096415437757968903</v>
      </c>
      <c r="J1678" s="0">
        <v>-0.0003468156501185149</v>
      </c>
      <c r="K1678" s="0">
        <v>-3.2219555377960205</v>
      </c>
      <c r="L1678" s="0">
        <v>-1.3753610849380493</v>
      </c>
      <c r="M1678" s="0">
        <v>-0.096415437757968903</v>
      </c>
      <c r="N1678" s="0">
        <v>1.1825301647186279</v>
      </c>
      <c r="O1678" s="0">
        <v>3.0291244983673096</v>
      </c>
      <c r="P1678" s="0">
        <v>-4.1080026626586914</v>
      </c>
      <c r="Q1678" s="0">
        <v>3.9151718616485596</v>
      </c>
      <c r="R1678" s="0">
        <v>363</v>
      </c>
      <c r="S1678" s="0">
        <v>5.9480957984924316</v>
      </c>
      <c r="T1678" s="0">
        <v>2.4388718605041504</v>
      </c>
      <c r="U1678" s="0">
        <v>76.207206726074219</v>
      </c>
      <c r="V1678" s="0">
        <v>96.449996948242188</v>
      </c>
      <c r="W1678" s="0">
        <v>72.312576293945313</v>
      </c>
      <c r="X1678">
        <f t="shared" si="78"/>
        <v>100.91472006225585</v>
      </c>
      <c r="Y1678">
        <f t="shared" si="79"/>
        <v>100.94971508789062</v>
      </c>
      <c r="Z1678">
        <f t="shared" si="80"/>
        <v>-3.4998803906142711E-2</v>
      </c>
    </row>
    <row r="1679">
      <c r="A1679" t="s">
        <v>89</v>
      </c>
      <c r="B1679" t="s">
        <v>90</v>
      </c>
      <c r="C1679" t="s">
        <v>93</v>
      </c>
      <c r="D1679" t="s">
        <v>37</v>
      </c>
      <c r="E1679" t="s">
        <v>54</v>
      </c>
      <c r="F1679" s="0">
        <v>22</v>
      </c>
      <c r="G1679" s="0">
        <v>266.204345703125</v>
      </c>
      <c r="H1679" s="0">
        <v>266.85617065429687</v>
      </c>
      <c r="I1679" s="0">
        <v>-0.65181541442871094</v>
      </c>
      <c r="J1679" s="0">
        <v>-0.0024485527537763119</v>
      </c>
      <c r="K1679" s="0">
        <v>-3.6753501892089844</v>
      </c>
      <c r="L1679" s="0">
        <v>-1.8890213966369629</v>
      </c>
      <c r="M1679" s="0">
        <v>-0.65181541442871094</v>
      </c>
      <c r="N1679" s="0">
        <v>0.58539050817489624</v>
      </c>
      <c r="O1679" s="0">
        <v>2.3717193603515625</v>
      </c>
      <c r="P1679" s="0">
        <v>-4.5324802398681641</v>
      </c>
      <c r="Q1679" s="0">
        <v>3.2288496494293213</v>
      </c>
      <c r="R1679" s="0">
        <v>363</v>
      </c>
      <c r="S1679" s="0">
        <v>5.5661864280700684</v>
      </c>
      <c r="T1679" s="0">
        <v>2.3592767715454102</v>
      </c>
      <c r="U1679" s="0">
        <v>76.207206726074219</v>
      </c>
      <c r="V1679" s="0">
        <v>96.449996948242188</v>
      </c>
      <c r="W1679" s="0">
        <v>70.990867614746094</v>
      </c>
      <c r="X1679">
        <f t="shared" si="78"/>
        <v>96.632177490234369</v>
      </c>
      <c r="Y1679">
        <f t="shared" si="79"/>
        <v>96.868789947509768</v>
      </c>
      <c r="Z1679">
        <f t="shared" si="80"/>
        <v>-0.23660899543762207</v>
      </c>
    </row>
    <row r="1680">
      <c r="A1680" t="s">
        <v>89</v>
      </c>
      <c r="B1680" t="s">
        <v>90</v>
      </c>
      <c r="C1680" t="s">
        <v>93</v>
      </c>
      <c r="D1680" t="s">
        <v>37</v>
      </c>
      <c r="E1680" t="s">
        <v>54</v>
      </c>
      <c r="F1680" s="0">
        <v>23</v>
      </c>
      <c r="G1680" s="0">
        <v>253.31280517578125</v>
      </c>
      <c r="H1680" s="0">
        <v>252.82717895507812</v>
      </c>
      <c r="I1680" s="0">
        <v>0.48563173413276672</v>
      </c>
      <c r="J1680" s="0">
        <v>0.0019171227468177676</v>
      </c>
      <c r="K1680" s="0">
        <v>-2.3998746871948242</v>
      </c>
      <c r="L1680" s="0">
        <v>-0.69509410858154297</v>
      </c>
      <c r="M1680" s="0">
        <v>0.48563173413276672</v>
      </c>
      <c r="N1680" s="0">
        <v>1.6663575172424316</v>
      </c>
      <c r="O1680" s="0">
        <v>3.3711380958557129</v>
      </c>
      <c r="P1680" s="0">
        <v>-3.2178757190704346</v>
      </c>
      <c r="Q1680" s="0">
        <v>4.1891388893127441</v>
      </c>
      <c r="R1680" s="0">
        <v>363</v>
      </c>
      <c r="S1680" s="0">
        <v>5.0695791244506836</v>
      </c>
      <c r="T1680" s="0">
        <v>2.2515726089477539</v>
      </c>
      <c r="U1680" s="0">
        <v>76.207206726074219</v>
      </c>
      <c r="V1680" s="0">
        <v>96.449996948242188</v>
      </c>
      <c r="W1680" s="0">
        <v>70.279762268066406</v>
      </c>
      <c r="X1680">
        <f t="shared" si="78"/>
        <v>91.952548278808592</v>
      </c>
      <c r="Y1680">
        <f t="shared" si="79"/>
        <v>91.776265960693365</v>
      </c>
      <c r="Z1680">
        <f t="shared" si="80"/>
        <v>0.17628431949019432</v>
      </c>
    </row>
    <row r="1681">
      <c r="A1681" t="s">
        <v>89</v>
      </c>
      <c r="B1681" t="s">
        <v>90</v>
      </c>
      <c r="C1681" t="s">
        <v>93</v>
      </c>
      <c r="D1681" t="s">
        <v>37</v>
      </c>
      <c r="E1681" t="s">
        <v>54</v>
      </c>
      <c r="F1681" s="0">
        <v>24</v>
      </c>
      <c r="G1681" s="0">
        <v>243.46479797363281</v>
      </c>
      <c r="H1681" s="0">
        <v>242.20433044433594</v>
      </c>
      <c r="I1681" s="0">
        <v>1.260470986366272</v>
      </c>
      <c r="J1681" s="0">
        <v>0.0051772207953035831</v>
      </c>
      <c r="K1681" s="0">
        <v>-1.7013710737228394</v>
      </c>
      <c r="L1681" s="0">
        <v>0.048509202897548676</v>
      </c>
      <c r="M1681" s="0">
        <v>1.260470986366272</v>
      </c>
      <c r="N1681" s="0">
        <v>2.4724328517913818</v>
      </c>
      <c r="O1681" s="0">
        <v>4.2223129272460937</v>
      </c>
      <c r="P1681" s="0">
        <v>-2.5410122871398926</v>
      </c>
      <c r="Q1681" s="0">
        <v>5.0619540214538574</v>
      </c>
      <c r="R1681" s="0">
        <v>363</v>
      </c>
      <c r="S1681" s="0">
        <v>5.3413572311401367</v>
      </c>
      <c r="T1681" s="0">
        <v>2.3111376762390137</v>
      </c>
      <c r="U1681" s="0">
        <v>76.207206726074219</v>
      </c>
      <c r="V1681" s="0">
        <v>96.449996948242188</v>
      </c>
      <c r="W1681" s="0">
        <v>69.78692626953125</v>
      </c>
      <c r="X1681">
        <f t="shared" si="78"/>
        <v>88.377721664428705</v>
      </c>
      <c r="Y1681">
        <f t="shared" si="79"/>
        <v>87.920171951293952</v>
      </c>
      <c r="Z1681">
        <f t="shared" si="80"/>
        <v>0.45755096805095674</v>
      </c>
    </row>
    <row r="1682">
      <c r="A1682" t="s">
        <v>89</v>
      </c>
      <c r="B1682" t="s">
        <v>90</v>
      </c>
      <c r="C1682" t="s">
        <v>93</v>
      </c>
      <c r="D1682" t="s">
        <v>38</v>
      </c>
      <c r="E1682" t="s">
        <v>100</v>
      </c>
      <c r="F1682" s="0">
        <v>1</v>
      </c>
      <c r="G1682" s="0">
        <v>124.19794464111328</v>
      </c>
      <c r="H1682" s="0">
        <v>124.81820678710937</v>
      </c>
      <c r="I1682" s="0">
        <v>-0.6202511191368103</v>
      </c>
      <c r="J1682" s="0">
        <v>-0.0049940529279410839</v>
      </c>
      <c r="K1682" s="0">
        <v>-3.2175705432891846</v>
      </c>
      <c r="L1682" s="0">
        <v>-1.6830531358718872</v>
      </c>
      <c r="M1682" s="0">
        <v>-0.6202511191368103</v>
      </c>
      <c r="N1682" s="0">
        <v>0.4425508975982666</v>
      </c>
      <c r="O1682" s="0">
        <v>1.9770681858062744</v>
      </c>
      <c r="P1682" s="0">
        <v>-3.9538743495941162</v>
      </c>
      <c r="Q1682" s="0">
        <v>2.7133722305297852</v>
      </c>
      <c r="R1682" s="0">
        <v>115</v>
      </c>
      <c r="S1682" s="0">
        <v>4.1075091361999512</v>
      </c>
      <c r="T1682" s="0">
        <v>2.0266990661621094</v>
      </c>
      <c r="U1682" s="0">
        <v>56.520343780517578</v>
      </c>
      <c r="V1682" s="0">
        <v>64</v>
      </c>
      <c r="W1682" s="0">
        <v>53.230087280273438</v>
      </c>
      <c r="X1682">
        <f t="shared" si="78"/>
        <v>14.282763633728027</v>
      </c>
      <c r="Y1682">
        <f t="shared" si="79"/>
        <v>14.354093780517578</v>
      </c>
      <c r="Z1682">
        <f t="shared" si="80"/>
        <v>-7.1328878700733178E-2</v>
      </c>
    </row>
    <row r="1683">
      <c r="A1683" t="s">
        <v>89</v>
      </c>
      <c r="B1683" t="s">
        <v>90</v>
      </c>
      <c r="C1683" t="s">
        <v>93</v>
      </c>
      <c r="D1683" t="s">
        <v>38</v>
      </c>
      <c r="E1683" t="s">
        <v>100</v>
      </c>
      <c r="F1683" s="0">
        <v>2</v>
      </c>
      <c r="G1683" s="0">
        <v>122.93744659423828</v>
      </c>
      <c r="H1683" s="0">
        <v>122.99668884277344</v>
      </c>
      <c r="I1683" s="0">
        <v>-0.059245876967906952</v>
      </c>
      <c r="J1683" s="0">
        <v>-0.0004819188907276839</v>
      </c>
      <c r="K1683" s="0">
        <v>-2.6865005493164063</v>
      </c>
      <c r="L1683" s="0">
        <v>-1.1342971324920654</v>
      </c>
      <c r="M1683" s="0">
        <v>-0.059245876967906952</v>
      </c>
      <c r="N1683" s="0">
        <v>1.0158053636550903</v>
      </c>
      <c r="O1683" s="0">
        <v>2.5680086612701416</v>
      </c>
      <c r="P1683" s="0">
        <v>-3.4312906265258789</v>
      </c>
      <c r="Q1683" s="0">
        <v>3.3127989768981934</v>
      </c>
      <c r="R1683" s="0">
        <v>115</v>
      </c>
      <c r="S1683" s="0">
        <v>4.2027363777160645</v>
      </c>
      <c r="T1683" s="0">
        <v>2.0500576496124268</v>
      </c>
      <c r="U1683" s="0">
        <v>56.520343780517578</v>
      </c>
      <c r="V1683" s="0">
        <v>64</v>
      </c>
      <c r="W1683" s="0">
        <v>53.415927886962891</v>
      </c>
      <c r="X1683">
        <f t="shared" si="78"/>
        <v>14.137806358337402</v>
      </c>
      <c r="Y1683">
        <f t="shared" si="79"/>
        <v>14.144619216918946</v>
      </c>
      <c r="Z1683">
        <f t="shared" si="80"/>
        <v>-6.8132758513092997E-3</v>
      </c>
    </row>
    <row r="1684">
      <c r="A1684" t="s">
        <v>89</v>
      </c>
      <c r="B1684" t="s">
        <v>90</v>
      </c>
      <c r="C1684" t="s">
        <v>93</v>
      </c>
      <c r="D1684" t="s">
        <v>38</v>
      </c>
      <c r="E1684" t="s">
        <v>100</v>
      </c>
      <c r="F1684" s="0">
        <v>3</v>
      </c>
      <c r="G1684" s="0">
        <v>124.04339599609375</v>
      </c>
      <c r="H1684" s="0">
        <v>123.82959747314453</v>
      </c>
      <c r="I1684" s="0">
        <v>0.21380014717578888</v>
      </c>
      <c r="J1684" s="0">
        <v>0.0017235915875062346</v>
      </c>
      <c r="K1684" s="0">
        <v>-3.4234592914581299</v>
      </c>
      <c r="L1684" s="0">
        <v>-1.2745369672775269</v>
      </c>
      <c r="M1684" s="0">
        <v>0.21380014717578888</v>
      </c>
      <c r="N1684" s="0">
        <v>1.7021372318267822</v>
      </c>
      <c r="O1684" s="0">
        <v>3.8510596752166748</v>
      </c>
      <c r="P1684" s="0">
        <v>-4.4545717239379883</v>
      </c>
      <c r="Q1684" s="0">
        <v>4.8821721076965332</v>
      </c>
      <c r="R1684" s="0">
        <v>115</v>
      </c>
      <c r="S1684" s="0">
        <v>8.055201530456543</v>
      </c>
      <c r="T1684" s="0">
        <v>2.8381686210632324</v>
      </c>
      <c r="U1684" s="0">
        <v>56.520343780517578</v>
      </c>
      <c r="V1684" s="0">
        <v>64</v>
      </c>
      <c r="W1684" s="0">
        <v>53.389381408691406</v>
      </c>
      <c r="X1684">
        <f t="shared" si="78"/>
        <v>14.264990539550782</v>
      </c>
      <c r="Y1684">
        <f t="shared" si="79"/>
        <v>14.240403709411622</v>
      </c>
      <c r="Z1684">
        <f t="shared" si="80"/>
        <v>2.458701692521572E-2</v>
      </c>
    </row>
    <row r="1685">
      <c r="A1685" t="s">
        <v>89</v>
      </c>
      <c r="B1685" t="s">
        <v>90</v>
      </c>
      <c r="C1685" t="s">
        <v>93</v>
      </c>
      <c r="D1685" t="s">
        <v>38</v>
      </c>
      <c r="E1685" t="s">
        <v>100</v>
      </c>
      <c r="F1685" s="0">
        <v>4</v>
      </c>
      <c r="G1685" s="0">
        <v>121.64865112304687</v>
      </c>
      <c r="H1685" s="0">
        <v>125.57797241210937</v>
      </c>
      <c r="I1685" s="0">
        <v>-3.9293177127838135</v>
      </c>
      <c r="J1685" s="0">
        <v>-0.032300543040037155</v>
      </c>
      <c r="K1685" s="0">
        <v>-8.0493078231811523</v>
      </c>
      <c r="L1685" s="0">
        <v>-5.6151843070983887</v>
      </c>
      <c r="M1685" s="0">
        <v>-3.9293177127838135</v>
      </c>
      <c r="N1685" s="0">
        <v>-2.2434513568878174</v>
      </c>
      <c r="O1685" s="0">
        <v>0.19067215919494629</v>
      </c>
      <c r="P1685" s="0">
        <v>-9.2172670364379883</v>
      </c>
      <c r="Q1685" s="0">
        <v>1.3586320877075195</v>
      </c>
      <c r="R1685" s="0">
        <v>115</v>
      </c>
      <c r="S1685" s="0">
        <v>10.335229873657227</v>
      </c>
      <c r="T1685" s="0">
        <v>3.2148451805114746</v>
      </c>
      <c r="U1685" s="0">
        <v>56.520343780517578</v>
      </c>
      <c r="V1685" s="0">
        <v>64</v>
      </c>
      <c r="W1685" s="0">
        <v>53.761062622070313</v>
      </c>
      <c r="X1685">
        <f t="shared" si="78"/>
        <v>13.98959487915039</v>
      </c>
      <c r="Y1685">
        <f t="shared" si="79"/>
        <v>14.441466827392578</v>
      </c>
      <c r="Z1685">
        <f t="shared" si="80"/>
        <v>-0.45187153697013854</v>
      </c>
    </row>
    <row r="1686">
      <c r="A1686" t="s">
        <v>89</v>
      </c>
      <c r="B1686" t="s">
        <v>90</v>
      </c>
      <c r="C1686" t="s">
        <v>93</v>
      </c>
      <c r="D1686" t="s">
        <v>38</v>
      </c>
      <c r="E1686" t="s">
        <v>100</v>
      </c>
      <c r="F1686" s="0">
        <v>5</v>
      </c>
      <c r="G1686" s="0">
        <v>123.31356048583984</v>
      </c>
      <c r="H1686" s="0">
        <v>129.88800048828125</v>
      </c>
      <c r="I1686" s="0">
        <v>-6.5744361877441406</v>
      </c>
      <c r="J1686" s="0">
        <v>-0.053314786404371262</v>
      </c>
      <c r="K1686" s="0">
        <v>-10.332677841186523</v>
      </c>
      <c r="L1686" s="0">
        <v>-8.1122779846191406</v>
      </c>
      <c r="M1686" s="0">
        <v>-6.5744361877441406</v>
      </c>
      <c r="N1686" s="0">
        <v>-5.0365943908691406</v>
      </c>
      <c r="O1686" s="0">
        <v>-2.8161947727203369</v>
      </c>
      <c r="P1686" s="0">
        <v>-11.398086547851563</v>
      </c>
      <c r="Q1686" s="0">
        <v>-1.7507854700088501</v>
      </c>
      <c r="R1686" s="0">
        <v>115</v>
      </c>
      <c r="S1686" s="0">
        <v>8.5999746322631836</v>
      </c>
      <c r="T1686" s="0">
        <v>2.9325714111328125</v>
      </c>
      <c r="U1686" s="0">
        <v>56.520343780517578</v>
      </c>
      <c r="V1686" s="0">
        <v>64</v>
      </c>
      <c r="W1686" s="0">
        <v>53.97344970703125</v>
      </c>
      <c r="X1686">
        <f t="shared" si="78"/>
        <v>14.181059455871582</v>
      </c>
      <c r="Y1686">
        <f t="shared" si="79"/>
        <v>14.937120056152343</v>
      </c>
      <c r="Z1686">
        <f t="shared" si="80"/>
        <v>-0.75606016159057621</v>
      </c>
    </row>
    <row r="1687">
      <c r="A1687" t="s">
        <v>89</v>
      </c>
      <c r="B1687" t="s">
        <v>90</v>
      </c>
      <c r="C1687" t="s">
        <v>93</v>
      </c>
      <c r="D1687" t="s">
        <v>38</v>
      </c>
      <c r="E1687" t="s">
        <v>100</v>
      </c>
      <c r="F1687" s="0">
        <v>6</v>
      </c>
      <c r="G1687" s="0">
        <v>130.9805908203125</v>
      </c>
      <c r="H1687" s="0">
        <v>137.667236328125</v>
      </c>
      <c r="I1687" s="0">
        <v>-6.6866450309753418</v>
      </c>
      <c r="J1687" s="0">
        <v>-0.051050655543804169</v>
      </c>
      <c r="K1687" s="0">
        <v>-10.268542289733887</v>
      </c>
      <c r="L1687" s="0">
        <v>-8.1523284912109375</v>
      </c>
      <c r="M1687" s="0">
        <v>-6.6866450309753418</v>
      </c>
      <c r="N1687" s="0">
        <v>-5.2209615707397461</v>
      </c>
      <c r="O1687" s="0">
        <v>-3.1047477722167969</v>
      </c>
      <c r="P1687" s="0">
        <v>-11.283960342407227</v>
      </c>
      <c r="Q1687" s="0">
        <v>-2.089329719543457</v>
      </c>
      <c r="R1687" s="0">
        <v>115</v>
      </c>
      <c r="S1687" s="0">
        <v>7.8118538856506348</v>
      </c>
      <c r="T1687" s="0">
        <v>2.7949693202972412</v>
      </c>
      <c r="U1687" s="0">
        <v>56.520343780517578</v>
      </c>
      <c r="V1687" s="0">
        <v>64</v>
      </c>
      <c r="W1687" s="0">
        <v>54.522125244140625</v>
      </c>
      <c r="X1687">
        <f t="shared" si="78"/>
        <v>15.062767944335938</v>
      </c>
      <c r="Y1687">
        <f t="shared" si="79"/>
        <v>15.831732177734375</v>
      </c>
      <c r="Z1687">
        <f t="shared" si="80"/>
        <v>-0.76896417856216426</v>
      </c>
    </row>
    <row r="1688">
      <c r="A1688" t="s">
        <v>89</v>
      </c>
      <c r="B1688" t="s">
        <v>90</v>
      </c>
      <c r="C1688" t="s">
        <v>93</v>
      </c>
      <c r="D1688" t="s">
        <v>38</v>
      </c>
      <c r="E1688" t="s">
        <v>100</v>
      </c>
      <c r="F1688" s="0">
        <v>7</v>
      </c>
      <c r="G1688" s="0">
        <v>142.32418823242187</v>
      </c>
      <c r="H1688" s="0">
        <v>150.73263549804687</v>
      </c>
      <c r="I1688" s="0">
        <v>-8.4084434509277344</v>
      </c>
      <c r="J1688" s="0">
        <v>-0.059079509228467941</v>
      </c>
      <c r="K1688" s="0">
        <v>-11.926899909973145</v>
      </c>
      <c r="L1688" s="0">
        <v>-9.8481674194335937</v>
      </c>
      <c r="M1688" s="0">
        <v>-8.4084434509277344</v>
      </c>
      <c r="N1688" s="0">
        <v>-6.968719482421875</v>
      </c>
      <c r="O1688" s="0">
        <v>-4.8899869918823242</v>
      </c>
      <c r="P1688" s="0">
        <v>-12.924333572387695</v>
      </c>
      <c r="Q1688" s="0">
        <v>-3.8925538063049316</v>
      </c>
      <c r="R1688" s="0">
        <v>115</v>
      </c>
      <c r="S1688" s="0">
        <v>7.5375838279724121</v>
      </c>
      <c r="T1688" s="0">
        <v>2.7454659938812256</v>
      </c>
      <c r="U1688" s="0">
        <v>56.520343780517578</v>
      </c>
      <c r="V1688" s="0">
        <v>64</v>
      </c>
      <c r="W1688" s="0">
        <v>53.433628082275391</v>
      </c>
      <c r="X1688">
        <f t="shared" si="78"/>
        <v>16.367281646728514</v>
      </c>
      <c r="Y1688">
        <f t="shared" si="79"/>
        <v>17.334253082275392</v>
      </c>
      <c r="Z1688">
        <f t="shared" si="80"/>
        <v>-0.96697099685668941</v>
      </c>
    </row>
    <row r="1689">
      <c r="A1689" t="s">
        <v>89</v>
      </c>
      <c r="B1689" t="s">
        <v>90</v>
      </c>
      <c r="C1689" t="s">
        <v>93</v>
      </c>
      <c r="D1689" t="s">
        <v>38</v>
      </c>
      <c r="E1689" t="s">
        <v>100</v>
      </c>
      <c r="F1689" s="0">
        <v>8</v>
      </c>
      <c r="G1689" s="0">
        <v>159.62551879882812</v>
      </c>
      <c r="H1689" s="0">
        <v>158.33006286621094</v>
      </c>
      <c r="I1689" s="0">
        <v>1.295464038848877</v>
      </c>
      <c r="J1689" s="0">
        <v>0.0081156445667147636</v>
      </c>
      <c r="K1689" s="0">
        <v>-3.1326971054077148</v>
      </c>
      <c r="L1689" s="0">
        <v>-0.51650363206863403</v>
      </c>
      <c r="M1689" s="0">
        <v>1.295464038848877</v>
      </c>
      <c r="N1689" s="0">
        <v>3.1074316501617432</v>
      </c>
      <c r="O1689" s="0">
        <v>5.7236251831054687</v>
      </c>
      <c r="P1689" s="0">
        <v>-4.3880190849304199</v>
      </c>
      <c r="Q1689" s="0">
        <v>6.9789471626281738</v>
      </c>
      <c r="R1689" s="0">
        <v>115</v>
      </c>
      <c r="S1689" s="0">
        <v>11.939184188842773</v>
      </c>
      <c r="T1689" s="0">
        <v>3.4553124904632568</v>
      </c>
      <c r="U1689" s="0">
        <v>56.520343780517578</v>
      </c>
      <c r="V1689" s="0">
        <v>64</v>
      </c>
      <c r="W1689" s="0">
        <v>54.725662231445312</v>
      </c>
      <c r="X1689">
        <f t="shared" si="78"/>
        <v>18.356934661865235</v>
      </c>
      <c r="Y1689">
        <f t="shared" si="79"/>
        <v>18.207957229614259</v>
      </c>
      <c r="Z1689">
        <f t="shared" si="80"/>
        <v>0.14897836446762086</v>
      </c>
    </row>
    <row r="1690">
      <c r="A1690" t="s">
        <v>89</v>
      </c>
      <c r="B1690" t="s">
        <v>90</v>
      </c>
      <c r="C1690" t="s">
        <v>93</v>
      </c>
      <c r="D1690" t="s">
        <v>38</v>
      </c>
      <c r="E1690" t="s">
        <v>100</v>
      </c>
      <c r="F1690" s="0">
        <v>9</v>
      </c>
      <c r="G1690" s="0">
        <v>170.05825805664062</v>
      </c>
      <c r="H1690" s="0">
        <v>164.10340881347656</v>
      </c>
      <c r="I1690" s="0">
        <v>5.9548506736755371</v>
      </c>
      <c r="J1690" s="0">
        <v>0.035016532987356186</v>
      </c>
      <c r="K1690" s="0">
        <v>1.6228471994400024</v>
      </c>
      <c r="L1690" s="0">
        <v>4.1822299957275391</v>
      </c>
      <c r="M1690" s="0">
        <v>5.9548506736755371</v>
      </c>
      <c r="N1690" s="0">
        <v>7.7274713516235352</v>
      </c>
      <c r="O1690" s="0">
        <v>10.286853790283203</v>
      </c>
      <c r="P1690" s="0">
        <v>0.39478442072868347</v>
      </c>
      <c r="Q1690" s="0">
        <v>11.514917373657227</v>
      </c>
      <c r="R1690" s="0">
        <v>115</v>
      </c>
      <c r="S1690" s="0">
        <v>11.426295280456543</v>
      </c>
      <c r="T1690" s="0">
        <v>3.3802802562713623</v>
      </c>
      <c r="U1690" s="0">
        <v>56.520343780517578</v>
      </c>
      <c r="V1690" s="0">
        <v>64</v>
      </c>
      <c r="W1690" s="0">
        <v>56.929203033447266</v>
      </c>
      <c r="X1690">
        <f t="shared" si="78"/>
        <v>19.556699676513674</v>
      </c>
      <c r="Y1690">
        <f t="shared" si="79"/>
        <v>18.871892013549804</v>
      </c>
      <c r="Z1690">
        <f t="shared" si="80"/>
        <v>0.68480782747268676</v>
      </c>
    </row>
    <row r="1691">
      <c r="A1691" t="s">
        <v>89</v>
      </c>
      <c r="B1691" t="s">
        <v>90</v>
      </c>
      <c r="C1691" t="s">
        <v>93</v>
      </c>
      <c r="D1691" t="s">
        <v>38</v>
      </c>
      <c r="E1691" t="s">
        <v>100</v>
      </c>
      <c r="F1691" s="0">
        <v>10</v>
      </c>
      <c r="G1691" s="0">
        <v>171.95556640625</v>
      </c>
      <c r="H1691" s="0">
        <v>171.21723937988281</v>
      </c>
      <c r="I1691" s="0">
        <v>0.73831623792648315</v>
      </c>
      <c r="J1691" s="0">
        <v>0.004293645266443491</v>
      </c>
      <c r="K1691" s="0">
        <v>-4.0328545570373535</v>
      </c>
      <c r="L1691" s="0">
        <v>-1.2140082120895386</v>
      </c>
      <c r="M1691" s="0">
        <v>0.73831623792648315</v>
      </c>
      <c r="N1691" s="0">
        <v>2.6906406879425049</v>
      </c>
      <c r="O1691" s="0">
        <v>5.5094871520996094</v>
      </c>
      <c r="P1691" s="0">
        <v>-5.3854155540466309</v>
      </c>
      <c r="Q1691" s="0">
        <v>6.8620481491088867</v>
      </c>
      <c r="R1691" s="0">
        <v>115</v>
      </c>
      <c r="S1691" s="0">
        <v>13.860465049743652</v>
      </c>
      <c r="T1691" s="0">
        <v>3.7229645252227783</v>
      </c>
      <c r="U1691" s="0">
        <v>56.520343780517578</v>
      </c>
      <c r="V1691" s="0">
        <v>64</v>
      </c>
      <c r="W1691" s="0">
        <v>58.256637573242187</v>
      </c>
      <c r="X1691">
        <f t="shared" si="78"/>
        <v>19.774890136718749</v>
      </c>
      <c r="Y1691">
        <f t="shared" si="79"/>
        <v>19.689982528686524</v>
      </c>
      <c r="Z1691">
        <f t="shared" si="80"/>
        <v>8.4906367361545568E-2</v>
      </c>
    </row>
    <row r="1692">
      <c r="A1692" t="s">
        <v>89</v>
      </c>
      <c r="B1692" t="s">
        <v>90</v>
      </c>
      <c r="C1692" t="s">
        <v>93</v>
      </c>
      <c r="D1692" t="s">
        <v>38</v>
      </c>
      <c r="E1692" t="s">
        <v>100</v>
      </c>
      <c r="F1692" s="0">
        <v>11</v>
      </c>
      <c r="G1692" s="0">
        <v>175.19493103027344</v>
      </c>
      <c r="H1692" s="0">
        <v>176.47523498535156</v>
      </c>
      <c r="I1692" s="0">
        <v>-1.2803053855895996</v>
      </c>
      <c r="J1692" s="0">
        <v>-0.0073078908026218414</v>
      </c>
      <c r="K1692" s="0">
        <v>-6.682098388671875</v>
      </c>
      <c r="L1692" s="0">
        <v>-3.4906754493713379</v>
      </c>
      <c r="M1692" s="0">
        <v>-1.2803053855895996</v>
      </c>
      <c r="N1692" s="0">
        <v>0.9300646185874939</v>
      </c>
      <c r="O1692" s="0">
        <v>4.1214876174926758</v>
      </c>
      <c r="P1692" s="0">
        <v>-8.2134323120117188</v>
      </c>
      <c r="Q1692" s="0">
        <v>5.6528210639953613</v>
      </c>
      <c r="R1692" s="0">
        <v>115</v>
      </c>
      <c r="S1692" s="0">
        <v>17.766574859619141</v>
      </c>
      <c r="T1692" s="0">
        <v>4.2150416374206543</v>
      </c>
      <c r="U1692" s="0">
        <v>56.520343780517578</v>
      </c>
      <c r="V1692" s="0">
        <v>64</v>
      </c>
      <c r="W1692" s="0">
        <v>60.070796966552734</v>
      </c>
      <c r="X1692">
        <f t="shared" si="78"/>
        <v>20.147417068481445</v>
      </c>
      <c r="Y1692">
        <f t="shared" si="79"/>
        <v>20.294652023315429</v>
      </c>
      <c r="Z1692">
        <f t="shared" si="80"/>
        <v>-0.14723511934280395</v>
      </c>
    </row>
    <row r="1693">
      <c r="A1693" t="s">
        <v>89</v>
      </c>
      <c r="B1693" t="s">
        <v>90</v>
      </c>
      <c r="C1693" t="s">
        <v>93</v>
      </c>
      <c r="D1693" t="s">
        <v>38</v>
      </c>
      <c r="E1693" t="s">
        <v>100</v>
      </c>
      <c r="F1693" s="0">
        <v>12</v>
      </c>
      <c r="G1693" s="0">
        <v>183.06005859375</v>
      </c>
      <c r="H1693" s="0">
        <v>174.94366455078125</v>
      </c>
      <c r="I1693" s="0">
        <v>8.116389274597168</v>
      </c>
      <c r="J1693" s="0">
        <v>0.044337302446365356</v>
      </c>
      <c r="K1693" s="0">
        <v>2.2222225666046143</v>
      </c>
      <c r="L1693" s="0">
        <v>5.7045440673828125</v>
      </c>
      <c r="M1693" s="0">
        <v>8.116389274597168</v>
      </c>
      <c r="N1693" s="0">
        <v>10.528234481811523</v>
      </c>
      <c r="O1693" s="0">
        <v>14.010556221008301</v>
      </c>
      <c r="P1693" s="0">
        <v>0.551308274269104</v>
      </c>
      <c r="Q1693" s="0">
        <v>15.681469917297363</v>
      </c>
      <c r="R1693" s="0">
        <v>115</v>
      </c>
      <c r="S1693" s="0">
        <v>21.153034210205078</v>
      </c>
      <c r="T1693" s="0">
        <v>4.5992426872253418</v>
      </c>
      <c r="U1693" s="0">
        <v>56.520343780517578</v>
      </c>
      <c r="V1693" s="0">
        <v>64</v>
      </c>
      <c r="W1693" s="0">
        <v>61.203540802001953</v>
      </c>
      <c r="X1693">
        <f t="shared" si="78"/>
        <v>21.05190673828125</v>
      </c>
      <c r="Y1693">
        <f t="shared" si="79"/>
        <v>20.118521423339843</v>
      </c>
      <c r="Z1693">
        <f t="shared" si="80"/>
        <v>0.93338476657867431</v>
      </c>
    </row>
    <row r="1694">
      <c r="A1694" t="s">
        <v>89</v>
      </c>
      <c r="B1694" t="s">
        <v>90</v>
      </c>
      <c r="C1694" t="s">
        <v>93</v>
      </c>
      <c r="D1694" t="s">
        <v>38</v>
      </c>
      <c r="E1694" t="s">
        <v>100</v>
      </c>
      <c r="F1694" s="0">
        <v>13</v>
      </c>
      <c r="G1694" s="0">
        <v>182.96989440917969</v>
      </c>
      <c r="H1694" s="0">
        <v>176.10966491699219</v>
      </c>
      <c r="I1694" s="0">
        <v>6.8602180480957031</v>
      </c>
      <c r="J1694" s="0">
        <v>0.037493698298931122</v>
      </c>
      <c r="K1694" s="0">
        <v>1.6347949504852295</v>
      </c>
      <c r="L1694" s="0">
        <v>4.7220172882080078</v>
      </c>
      <c r="M1694" s="0">
        <v>6.8602180480957031</v>
      </c>
      <c r="N1694" s="0">
        <v>8.9984188079833984</v>
      </c>
      <c r="O1694" s="0">
        <v>12.085640907287598</v>
      </c>
      <c r="P1694" s="0">
        <v>0.15346015989780426</v>
      </c>
      <c r="Q1694" s="0">
        <v>13.566975593566895</v>
      </c>
      <c r="R1694" s="0">
        <v>115</v>
      </c>
      <c r="S1694" s="0">
        <v>16.625349044799805</v>
      </c>
      <c r="T1694" s="0">
        <v>4.0774192810058594</v>
      </c>
      <c r="U1694" s="0">
        <v>56.520343780517578</v>
      </c>
      <c r="V1694" s="0">
        <v>64</v>
      </c>
      <c r="W1694" s="0">
        <v>61.796459197998047</v>
      </c>
      <c r="X1694">
        <f t="shared" si="78"/>
        <v>21.041537857055665</v>
      </c>
      <c r="Y1694">
        <f t="shared" si="79"/>
        <v>20.252611465454102</v>
      </c>
      <c r="Z1694">
        <f t="shared" si="80"/>
        <v>0.78892507553100588</v>
      </c>
    </row>
    <row r="1695">
      <c r="A1695" t="s">
        <v>89</v>
      </c>
      <c r="B1695" t="s">
        <v>90</v>
      </c>
      <c r="C1695" t="s">
        <v>93</v>
      </c>
      <c r="D1695" t="s">
        <v>38</v>
      </c>
      <c r="E1695" t="s">
        <v>100</v>
      </c>
      <c r="F1695" s="0">
        <v>14</v>
      </c>
      <c r="G1695" s="0">
        <v>182.42849731445312</v>
      </c>
      <c r="H1695" s="0">
        <v>178.39076232910156</v>
      </c>
      <c r="I1695" s="0">
        <v>4.0377316474914551</v>
      </c>
      <c r="J1695" s="0">
        <v>0.022133229300379753</v>
      </c>
      <c r="K1695" s="0">
        <v>-1.5426383018493652</v>
      </c>
      <c r="L1695" s="0">
        <v>1.7542895078659058</v>
      </c>
      <c r="M1695" s="0">
        <v>4.0377316474914551</v>
      </c>
      <c r="N1695" s="0">
        <v>6.3211736679077148</v>
      </c>
      <c r="O1695" s="0">
        <v>9.6181020736694336</v>
      </c>
      <c r="P1695" s="0">
        <v>-3.1245956420898437</v>
      </c>
      <c r="Q1695" s="0">
        <v>11.200058937072754</v>
      </c>
      <c r="R1695" s="0">
        <v>115</v>
      </c>
      <c r="S1695" s="0">
        <v>18.960678100585938</v>
      </c>
      <c r="T1695" s="0">
        <v>4.3543858528137207</v>
      </c>
      <c r="U1695" s="0">
        <v>56.520343780517578</v>
      </c>
      <c r="V1695" s="0">
        <v>64</v>
      </c>
      <c r="W1695" s="0">
        <v>61.920352935791016</v>
      </c>
      <c r="X1695">
        <f t="shared" si="78"/>
        <v>20.979277191162108</v>
      </c>
      <c r="Y1695">
        <f t="shared" si="79"/>
        <v>20.514937667846681</v>
      </c>
      <c r="Z1695">
        <f t="shared" si="80"/>
        <v>0.46433913946151734</v>
      </c>
    </row>
    <row r="1696">
      <c r="A1696" t="s">
        <v>89</v>
      </c>
      <c r="B1696" t="s">
        <v>90</v>
      </c>
      <c r="C1696" t="s">
        <v>93</v>
      </c>
      <c r="D1696" t="s">
        <v>38</v>
      </c>
      <c r="E1696" t="s">
        <v>100</v>
      </c>
      <c r="F1696" s="0">
        <v>15</v>
      </c>
      <c r="G1696" s="0">
        <v>177.70309448242187</v>
      </c>
      <c r="H1696" s="0">
        <v>177.676513671875</v>
      </c>
      <c r="I1696" s="0">
        <v>0.026585107669234276</v>
      </c>
      <c r="J1696" s="0">
        <v>0.00014960407861508429</v>
      </c>
      <c r="K1696" s="0">
        <v>-5.6581335067749023</v>
      </c>
      <c r="L1696" s="0">
        <v>-2.299555778503418</v>
      </c>
      <c r="M1696" s="0">
        <v>0.026585107669234276</v>
      </c>
      <c r="N1696" s="0">
        <v>2.3527259826660156</v>
      </c>
      <c r="O1696" s="0">
        <v>5.7113037109375</v>
      </c>
      <c r="P1696" s="0">
        <v>-7.2696723937988281</v>
      </c>
      <c r="Q1696" s="0">
        <v>7.3228425979614258</v>
      </c>
      <c r="R1696" s="0">
        <v>115</v>
      </c>
      <c r="S1696" s="0">
        <v>19.67640495300293</v>
      </c>
      <c r="T1696" s="0">
        <v>4.4358096122741699</v>
      </c>
      <c r="U1696" s="0">
        <v>56.520343780517578</v>
      </c>
      <c r="V1696" s="0">
        <v>64</v>
      </c>
      <c r="W1696" s="0">
        <v>61.787609100341797</v>
      </c>
      <c r="X1696">
        <f t="shared" si="78"/>
        <v>20.435855865478516</v>
      </c>
      <c r="Y1696">
        <f t="shared" si="79"/>
        <v>20.432799072265624</v>
      </c>
      <c r="Z1696">
        <f t="shared" si="80"/>
        <v>3.0572873819619418E-3</v>
      </c>
    </row>
    <row r="1697">
      <c r="A1697" t="s">
        <v>89</v>
      </c>
      <c r="B1697" t="s">
        <v>90</v>
      </c>
      <c r="C1697" t="s">
        <v>93</v>
      </c>
      <c r="D1697" t="s">
        <v>38</v>
      </c>
      <c r="E1697" t="s">
        <v>100</v>
      </c>
      <c r="F1697" s="0">
        <v>16</v>
      </c>
      <c r="G1697" s="0">
        <v>181.12544250488281</v>
      </c>
      <c r="H1697" s="0">
        <v>184.09645080566406</v>
      </c>
      <c r="I1697" s="0">
        <v>-2.9710054397583008</v>
      </c>
      <c r="J1697" s="0">
        <v>-0.016403026878833771</v>
      </c>
      <c r="K1697" s="0">
        <v>-8.4157333374023437</v>
      </c>
      <c r="L1697" s="0">
        <v>-5.198944091796875</v>
      </c>
      <c r="M1697" s="0">
        <v>-2.9710054397583008</v>
      </c>
      <c r="N1697" s="0">
        <v>-0.74306690692901611</v>
      </c>
      <c r="O1697" s="0">
        <v>2.4737224578857422</v>
      </c>
      <c r="P1697" s="0">
        <v>-9.9592380523681641</v>
      </c>
      <c r="Q1697" s="0">
        <v>4.0172271728515625</v>
      </c>
      <c r="R1697" s="0">
        <v>115</v>
      </c>
      <c r="S1697" s="0">
        <v>18.050125122070312</v>
      </c>
      <c r="T1697" s="0">
        <v>4.2485437393188477</v>
      </c>
      <c r="U1697" s="0">
        <v>56.520343780517578</v>
      </c>
      <c r="V1697" s="0">
        <v>64</v>
      </c>
      <c r="W1697" s="0">
        <v>60.504425048828125</v>
      </c>
      <c r="X1697">
        <f t="shared" si="78"/>
        <v>20.829425888061522</v>
      </c>
      <c r="Y1697">
        <f t="shared" si="79"/>
        <v>21.171091842651368</v>
      </c>
      <c r="Z1697">
        <f t="shared" si="80"/>
        <v>-0.34166562557220459</v>
      </c>
    </row>
    <row r="1698">
      <c r="A1698" t="s">
        <v>89</v>
      </c>
      <c r="B1698" t="s">
        <v>90</v>
      </c>
      <c r="C1698" t="s">
        <v>93</v>
      </c>
      <c r="D1698" t="s">
        <v>38</v>
      </c>
      <c r="E1698" t="s">
        <v>100</v>
      </c>
      <c r="F1698" s="0">
        <v>17</v>
      </c>
      <c r="G1698" s="0">
        <v>190.57418823242187</v>
      </c>
      <c r="H1698" s="0">
        <v>193.51776123046875</v>
      </c>
      <c r="I1698" s="0">
        <v>-2.9435851573944092</v>
      </c>
      <c r="J1698" s="0">
        <v>-0.015445875003933907</v>
      </c>
      <c r="K1698" s="0">
        <v>-7.4593634605407715</v>
      </c>
      <c r="L1698" s="0">
        <v>-4.791405200958252</v>
      </c>
      <c r="M1698" s="0">
        <v>-2.9435851573944092</v>
      </c>
      <c r="N1698" s="0">
        <v>-1.0957653522491455</v>
      </c>
      <c r="O1698" s="0">
        <v>1.5721930265426636</v>
      </c>
      <c r="P1698" s="0">
        <v>-8.7395238876342773</v>
      </c>
      <c r="Q1698" s="0">
        <v>2.8523533344268799</v>
      </c>
      <c r="R1698" s="0">
        <v>115</v>
      </c>
      <c r="S1698" s="0">
        <v>12.416324615478516</v>
      </c>
      <c r="T1698" s="0">
        <v>3.5236804485321045</v>
      </c>
      <c r="U1698" s="0">
        <v>56.520343780517578</v>
      </c>
      <c r="V1698" s="0">
        <v>64</v>
      </c>
      <c r="W1698" s="0">
        <v>57.938053131103516</v>
      </c>
      <c r="X1698">
        <f t="shared" si="78"/>
        <v>21.916031646728516</v>
      </c>
      <c r="Y1698">
        <f t="shared" si="79"/>
        <v>22.254542541503906</v>
      </c>
      <c r="Z1698">
        <f t="shared" si="80"/>
        <v>-0.33851229310035708</v>
      </c>
    </row>
    <row r="1699">
      <c r="A1699" t="s">
        <v>89</v>
      </c>
      <c r="B1699" t="s">
        <v>90</v>
      </c>
      <c r="C1699" t="s">
        <v>93</v>
      </c>
      <c r="D1699" t="s">
        <v>38</v>
      </c>
      <c r="E1699" t="s">
        <v>100</v>
      </c>
      <c r="F1699" s="0">
        <v>18</v>
      </c>
      <c r="G1699" s="0">
        <v>195.77772521972656</v>
      </c>
      <c r="H1699" s="0">
        <v>198.54168701171875</v>
      </c>
      <c r="I1699" s="0">
        <v>-2.7639575004577637</v>
      </c>
      <c r="J1699" s="0">
        <v>-0.014117834158241749</v>
      </c>
      <c r="K1699" s="0">
        <v>-7.1191692352294922</v>
      </c>
      <c r="L1699" s="0">
        <v>-4.5460748672485352</v>
      </c>
      <c r="M1699" s="0">
        <v>-2.7639575004577637</v>
      </c>
      <c r="N1699" s="0">
        <v>-0.98184013366699219</v>
      </c>
      <c r="O1699" s="0">
        <v>1.5912542343139648</v>
      </c>
      <c r="P1699" s="0">
        <v>-8.3538112640380859</v>
      </c>
      <c r="Q1699" s="0">
        <v>2.8258962631225586</v>
      </c>
      <c r="R1699" s="0">
        <v>115</v>
      </c>
      <c r="S1699" s="0">
        <v>11.549053192138672</v>
      </c>
      <c r="T1699" s="0">
        <v>3.3983898162841797</v>
      </c>
      <c r="U1699" s="0">
        <v>56.520343780517578</v>
      </c>
      <c r="V1699" s="0">
        <v>64</v>
      </c>
      <c r="W1699" s="0">
        <v>56.097343444824219</v>
      </c>
      <c r="X1699">
        <f t="shared" si="78"/>
        <v>22.514438400268556</v>
      </c>
      <c r="Y1699">
        <f t="shared" si="79"/>
        <v>22.832294006347656</v>
      </c>
      <c r="Z1699">
        <f t="shared" si="80"/>
        <v>-0.31785511255264282</v>
      </c>
    </row>
    <row r="1700">
      <c r="A1700" t="s">
        <v>89</v>
      </c>
      <c r="B1700" t="s">
        <v>90</v>
      </c>
      <c r="C1700" t="s">
        <v>93</v>
      </c>
      <c r="D1700" t="s">
        <v>38</v>
      </c>
      <c r="E1700" t="s">
        <v>100</v>
      </c>
      <c r="F1700" s="0">
        <v>19</v>
      </c>
      <c r="G1700" s="0">
        <v>194.8804931640625</v>
      </c>
      <c r="H1700" s="0">
        <v>196.01336669921875</v>
      </c>
      <c r="I1700" s="0">
        <v>-1.1328682899475098</v>
      </c>
      <c r="J1700" s="0">
        <v>-0.0058131436817348003</v>
      </c>
      <c r="K1700" s="0">
        <v>-5.530266284942627</v>
      </c>
      <c r="L1700" s="0">
        <v>-2.9322478771209717</v>
      </c>
      <c r="M1700" s="0">
        <v>-1.1328682899475098</v>
      </c>
      <c r="N1700" s="0">
        <v>0.66651129722595215</v>
      </c>
      <c r="O1700" s="0">
        <v>3.2645294666290283</v>
      </c>
      <c r="P1700" s="0">
        <v>-6.7768673896789551</v>
      </c>
      <c r="Q1700" s="0">
        <v>4.5111308097839355</v>
      </c>
      <c r="R1700" s="0">
        <v>115</v>
      </c>
      <c r="S1700" s="0">
        <v>11.773873329162598</v>
      </c>
      <c r="T1700" s="0">
        <v>3.4313077926635742</v>
      </c>
      <c r="U1700" s="0">
        <v>56.520343780517578</v>
      </c>
      <c r="V1700" s="0">
        <v>64</v>
      </c>
      <c r="W1700" s="0">
        <v>54.663715362548828</v>
      </c>
      <c r="X1700">
        <f t="shared" si="78"/>
        <v>22.411256713867189</v>
      </c>
      <c r="Y1700">
        <f t="shared" si="79"/>
        <v>22.541537170410155</v>
      </c>
      <c r="Z1700">
        <f t="shared" si="80"/>
        <v>-0.13027985334396364</v>
      </c>
    </row>
    <row r="1701">
      <c r="A1701" t="s">
        <v>89</v>
      </c>
      <c r="B1701" t="s">
        <v>90</v>
      </c>
      <c r="C1701" t="s">
        <v>93</v>
      </c>
      <c r="D1701" t="s">
        <v>38</v>
      </c>
      <c r="E1701" t="s">
        <v>100</v>
      </c>
      <c r="F1701" s="0">
        <v>20</v>
      </c>
      <c r="G1701" s="0">
        <v>186.65470886230469</v>
      </c>
      <c r="H1701" s="0">
        <v>189.22108459472656</v>
      </c>
      <c r="I1701" s="0">
        <v>-2.5663635730743408</v>
      </c>
      <c r="J1701" s="0">
        <v>-0.013749256730079651</v>
      </c>
      <c r="K1701" s="0">
        <v>-5.9730901718139648</v>
      </c>
      <c r="L1701" s="0">
        <v>-3.9603686332702637</v>
      </c>
      <c r="M1701" s="0">
        <v>-2.5663635730743408</v>
      </c>
      <c r="N1701" s="0">
        <v>-1.1723586320877075</v>
      </c>
      <c r="O1701" s="0">
        <v>0.84036314487457275</v>
      </c>
      <c r="P1701" s="0">
        <v>-6.938849925994873</v>
      </c>
      <c r="Q1701" s="0">
        <v>1.806122899055481</v>
      </c>
      <c r="R1701" s="0">
        <v>115</v>
      </c>
      <c r="S1701" s="0">
        <v>7.0664682388305664</v>
      </c>
      <c r="T1701" s="0">
        <v>2.658282995223999</v>
      </c>
      <c r="U1701" s="0">
        <v>56.520343780517578</v>
      </c>
      <c r="V1701" s="0">
        <v>64</v>
      </c>
      <c r="W1701" s="0">
        <v>53.539821624755859</v>
      </c>
      <c r="X1701">
        <f t="shared" si="78"/>
        <v>21.465291519165039</v>
      </c>
      <c r="Y1701">
        <f t="shared" si="79"/>
        <v>21.760424728393556</v>
      </c>
      <c r="Z1701">
        <f t="shared" si="80"/>
        <v>-0.29513181090354917</v>
      </c>
    </row>
    <row r="1702">
      <c r="A1702" t="s">
        <v>89</v>
      </c>
      <c r="B1702" t="s">
        <v>90</v>
      </c>
      <c r="C1702" t="s">
        <v>93</v>
      </c>
      <c r="D1702" t="s">
        <v>38</v>
      </c>
      <c r="E1702" t="s">
        <v>100</v>
      </c>
      <c r="F1702" s="0">
        <v>21</v>
      </c>
      <c r="G1702" s="0">
        <v>181.61820983886719</v>
      </c>
      <c r="H1702" s="0">
        <v>181.05502319335937</v>
      </c>
      <c r="I1702" s="0">
        <v>0.56319880485534668</v>
      </c>
      <c r="J1702" s="0">
        <v>0.0031010040547698736</v>
      </c>
      <c r="K1702" s="0">
        <v>-2.7790803909301758</v>
      </c>
      <c r="L1702" s="0">
        <v>-0.80443477630615234</v>
      </c>
      <c r="M1702" s="0">
        <v>0.56319880485534668</v>
      </c>
      <c r="N1702" s="0">
        <v>1.9308323860168457</v>
      </c>
      <c r="O1702" s="0">
        <v>3.9054780006408691</v>
      </c>
      <c r="P1702" s="0">
        <v>-3.7265701293945312</v>
      </c>
      <c r="Q1702" s="0">
        <v>4.8529677391052246</v>
      </c>
      <c r="R1702" s="0">
        <v>115</v>
      </c>
      <c r="S1702" s="0">
        <v>6.8016343116760254</v>
      </c>
      <c r="T1702" s="0">
        <v>2.6079943180084229</v>
      </c>
      <c r="U1702" s="0">
        <v>56.520343780517578</v>
      </c>
      <c r="V1702" s="0">
        <v>64</v>
      </c>
      <c r="W1702" s="0">
        <v>53.424777984619141</v>
      </c>
      <c r="X1702">
        <f t="shared" si="78"/>
        <v>20.886094131469726</v>
      </c>
      <c r="Y1702">
        <f t="shared" si="79"/>
        <v>20.821327667236329</v>
      </c>
      <c r="Z1702">
        <f t="shared" si="80"/>
        <v>6.4767862558364864E-2</v>
      </c>
    </row>
    <row r="1703">
      <c r="A1703" t="s">
        <v>89</v>
      </c>
      <c r="B1703" t="s">
        <v>90</v>
      </c>
      <c r="C1703" t="s">
        <v>93</v>
      </c>
      <c r="D1703" t="s">
        <v>38</v>
      </c>
      <c r="E1703" t="s">
        <v>100</v>
      </c>
      <c r="F1703" s="0">
        <v>22</v>
      </c>
      <c r="G1703" s="0">
        <v>157.07691955566406</v>
      </c>
      <c r="H1703" s="0">
        <v>151.95249938964844</v>
      </c>
      <c r="I1703" s="0">
        <v>5.1244192123413086</v>
      </c>
      <c r="J1703" s="0">
        <v>0.03262363001704216</v>
      </c>
      <c r="K1703" s="0">
        <v>1.2418920993804932</v>
      </c>
      <c r="L1703" s="0">
        <v>3.5357205867767334</v>
      </c>
      <c r="M1703" s="0">
        <v>5.1244192123413086</v>
      </c>
      <c r="N1703" s="0">
        <v>6.7131175994873047</v>
      </c>
      <c r="O1703" s="0">
        <v>9.0069465637207031</v>
      </c>
      <c r="P1703" s="0">
        <v>0.1412496417760849</v>
      </c>
      <c r="Q1703" s="0">
        <v>10.107588768005371</v>
      </c>
      <c r="R1703" s="0">
        <v>115</v>
      </c>
      <c r="S1703" s="0">
        <v>9.1781845092773437</v>
      </c>
      <c r="T1703" s="0">
        <v>3.0295519828796387</v>
      </c>
      <c r="U1703" s="0">
        <v>56.520343780517578</v>
      </c>
      <c r="V1703" s="0">
        <v>64</v>
      </c>
      <c r="W1703" s="0">
        <v>52.938053131103516</v>
      </c>
      <c r="X1703">
        <f t="shared" si="78"/>
        <v>18.063845748901368</v>
      </c>
      <c r="Y1703">
        <f t="shared" si="79"/>
        <v>17.474537429809569</v>
      </c>
      <c r="Z1703">
        <f t="shared" si="80"/>
        <v>0.58930820941925044</v>
      </c>
    </row>
    <row r="1704">
      <c r="A1704" t="s">
        <v>89</v>
      </c>
      <c r="B1704" t="s">
        <v>90</v>
      </c>
      <c r="C1704" t="s">
        <v>93</v>
      </c>
      <c r="D1704" t="s">
        <v>38</v>
      </c>
      <c r="E1704" t="s">
        <v>100</v>
      </c>
      <c r="F1704" s="0">
        <v>23</v>
      </c>
      <c r="G1704" s="0">
        <v>135.87371826171875</v>
      </c>
      <c r="H1704" s="0">
        <v>136.46287536621094</v>
      </c>
      <c r="I1704" s="0">
        <v>-0.58916300535202026</v>
      </c>
      <c r="J1704" s="0">
        <v>-0.0043361070565879345</v>
      </c>
      <c r="K1704" s="0">
        <v>-3.8085010051727295</v>
      </c>
      <c r="L1704" s="0">
        <v>-1.9064899682998657</v>
      </c>
      <c r="M1704" s="0">
        <v>-0.58916300535202026</v>
      </c>
      <c r="N1704" s="0">
        <v>0.72816401720046997</v>
      </c>
      <c r="O1704" s="0">
        <v>2.6301748752593994</v>
      </c>
      <c r="P1704" s="0">
        <v>-4.7211384773254395</v>
      </c>
      <c r="Q1704" s="0">
        <v>3.5428125858306885</v>
      </c>
      <c r="R1704" s="0">
        <v>115</v>
      </c>
      <c r="S1704" s="0">
        <v>6.3104596138000488</v>
      </c>
      <c r="T1704" s="0">
        <v>2.5120627880096436</v>
      </c>
      <c r="U1704" s="0">
        <v>56.520343780517578</v>
      </c>
      <c r="V1704" s="0">
        <v>64</v>
      </c>
      <c r="W1704" s="0">
        <v>51.938053131103516</v>
      </c>
      <c r="X1704">
        <f t="shared" si="78"/>
        <v>15.625477600097657</v>
      </c>
      <c r="Y1704">
        <f t="shared" si="79"/>
        <v>15.693230667114257</v>
      </c>
      <c r="Z1704">
        <f t="shared" si="80"/>
        <v>-6.7753745615482336E-2</v>
      </c>
    </row>
    <row r="1705">
      <c r="A1705" t="s">
        <v>89</v>
      </c>
      <c r="B1705" t="s">
        <v>90</v>
      </c>
      <c r="C1705" t="s">
        <v>93</v>
      </c>
      <c r="D1705" t="s">
        <v>38</v>
      </c>
      <c r="E1705" t="s">
        <v>100</v>
      </c>
      <c r="F1705" s="0">
        <v>24</v>
      </c>
      <c r="G1705" s="0">
        <v>128.62779235839844</v>
      </c>
      <c r="H1705" s="0">
        <v>128.95057678222656</v>
      </c>
      <c r="I1705" s="0">
        <v>-0.32278677821159363</v>
      </c>
      <c r="J1705" s="0">
        <v>-0.0025094638112932444</v>
      </c>
      <c r="K1705" s="0">
        <v>-4.5563974380493164</v>
      </c>
      <c r="L1705" s="0">
        <v>-2.0551459789276123</v>
      </c>
      <c r="M1705" s="0">
        <v>-0.32278677821159363</v>
      </c>
      <c r="N1705" s="0">
        <v>1.4095723628997803</v>
      </c>
      <c r="O1705" s="0">
        <v>3.9108238220214844</v>
      </c>
      <c r="P1705" s="0">
        <v>-5.7565674781799316</v>
      </c>
      <c r="Q1705" s="0">
        <v>5.1109938621520996</v>
      </c>
      <c r="R1705" s="0">
        <v>115</v>
      </c>
      <c r="S1705" s="0">
        <v>10.913139343261719</v>
      </c>
      <c r="T1705" s="0">
        <v>3.3035039901733398</v>
      </c>
      <c r="U1705" s="0">
        <v>56.520343780517578</v>
      </c>
      <c r="V1705" s="0">
        <v>64</v>
      </c>
      <c r="W1705" s="0">
        <v>51.628318786621094</v>
      </c>
      <c r="X1705">
        <f t="shared" si="78"/>
        <v>14.79219612121582</v>
      </c>
      <c r="Y1705">
        <f t="shared" si="79"/>
        <v>14.829316329956054</v>
      </c>
      <c r="Z1705">
        <f t="shared" si="80"/>
        <v>-3.7120479494333267E-2</v>
      </c>
    </row>
    <row r="1706">
      <c r="A1706" t="s">
        <v>89</v>
      </c>
      <c r="B1706" t="s">
        <v>90</v>
      </c>
      <c r="C1706" t="s">
        <v>93</v>
      </c>
      <c r="D1706" t="s">
        <v>38</v>
      </c>
      <c r="E1706" t="s">
        <v>101</v>
      </c>
      <c r="F1706" s="0">
        <v>1</v>
      </c>
      <c r="G1706" s="0">
        <v>154.88032531738281</v>
      </c>
      <c r="H1706" s="0">
        <v>134.11442565917969</v>
      </c>
      <c r="I1706" s="0">
        <v>20.765903472900391</v>
      </c>
      <c r="J1706" s="0">
        <v>0.13407708704471588</v>
      </c>
      <c r="K1706" s="0">
        <v>11.977889060974121</v>
      </c>
      <c r="L1706" s="0">
        <v>17.169919967651367</v>
      </c>
      <c r="M1706" s="0">
        <v>20.765903472900391</v>
      </c>
      <c r="N1706" s="0">
        <v>24.361886978149414</v>
      </c>
      <c r="O1706" s="0">
        <v>29.553918838500977</v>
      </c>
      <c r="P1706" s="0">
        <v>9.4866094589233398</v>
      </c>
      <c r="Q1706" s="0">
        <v>32.045196533203125</v>
      </c>
      <c r="R1706" s="0">
        <v>117</v>
      </c>
      <c r="S1706" s="0">
        <v>47.022891998291016</v>
      </c>
      <c r="T1706" s="0">
        <v>6.8573241233825684</v>
      </c>
      <c r="U1706" s="0">
        <v>81.792762756347656</v>
      </c>
      <c r="V1706" s="0">
        <v>101.5</v>
      </c>
      <c r="W1706" s="0">
        <v>69.076927185058594</v>
      </c>
      <c r="X1706">
        <f t="shared" si="78"/>
        <v>18.12099806213379</v>
      </c>
      <c r="Y1706">
        <f t="shared" si="79"/>
        <v>15.691387802124023</v>
      </c>
      <c r="Z1706">
        <f t="shared" si="80"/>
        <v>2.4296107063293455</v>
      </c>
    </row>
    <row r="1707">
      <c r="A1707" t="s">
        <v>89</v>
      </c>
      <c r="B1707" t="s">
        <v>90</v>
      </c>
      <c r="C1707" t="s">
        <v>93</v>
      </c>
      <c r="D1707" t="s">
        <v>38</v>
      </c>
      <c r="E1707" t="s">
        <v>101</v>
      </c>
      <c r="F1707" s="0">
        <v>2</v>
      </c>
      <c r="G1707" s="0">
        <v>146.71159362792969</v>
      </c>
      <c r="H1707" s="0">
        <v>129.17825317382812</v>
      </c>
      <c r="I1707" s="0">
        <v>17.533334732055664</v>
      </c>
      <c r="J1707" s="0">
        <v>0.11950885504484177</v>
      </c>
      <c r="K1707" s="0">
        <v>8.5364084243774414</v>
      </c>
      <c r="L1707" s="0">
        <v>13.851865768432617</v>
      </c>
      <c r="M1707" s="0">
        <v>17.533334732055664</v>
      </c>
      <c r="N1707" s="0">
        <v>21.214803695678711</v>
      </c>
      <c r="O1707" s="0">
        <v>26.53026008605957</v>
      </c>
      <c r="P1707" s="0">
        <v>5.985905647277832</v>
      </c>
      <c r="Q1707" s="0">
        <v>29.080764770507813</v>
      </c>
      <c r="R1707" s="0">
        <v>117</v>
      </c>
      <c r="S1707" s="0">
        <v>49.28515625</v>
      </c>
      <c r="T1707" s="0">
        <v>7.0203385353088379</v>
      </c>
      <c r="U1707" s="0">
        <v>81.792762756347656</v>
      </c>
      <c r="V1707" s="0">
        <v>101.5</v>
      </c>
      <c r="W1707" s="0">
        <v>67.982902526855469</v>
      </c>
      <c r="X1707">
        <f t="shared" si="78"/>
        <v>17.165256454467773</v>
      </c>
      <c r="Y1707">
        <f t="shared" si="79"/>
        <v>15.113855621337891</v>
      </c>
      <c r="Z1707">
        <f t="shared" si="80"/>
        <v>2.0514001636505128</v>
      </c>
    </row>
    <row r="1708">
      <c r="A1708" t="s">
        <v>89</v>
      </c>
      <c r="B1708" t="s">
        <v>90</v>
      </c>
      <c r="C1708" t="s">
        <v>93</v>
      </c>
      <c r="D1708" t="s">
        <v>38</v>
      </c>
      <c r="E1708" t="s">
        <v>101</v>
      </c>
      <c r="F1708" s="0">
        <v>3</v>
      </c>
      <c r="G1708" s="0">
        <v>144.44390869140625</v>
      </c>
      <c r="H1708" s="0">
        <v>127.88488006591797</v>
      </c>
      <c r="I1708" s="0">
        <v>16.559024810791016</v>
      </c>
      <c r="J1708" s="0">
        <v>0.11463982611894608</v>
      </c>
      <c r="K1708" s="0">
        <v>7.4104266166687012</v>
      </c>
      <c r="L1708" s="0">
        <v>12.815492630004883</v>
      </c>
      <c r="M1708" s="0">
        <v>16.559024810791016</v>
      </c>
      <c r="N1708" s="0">
        <v>20.302556991577148</v>
      </c>
      <c r="O1708" s="0">
        <v>25.707622528076172</v>
      </c>
      <c r="P1708" s="0">
        <v>4.8169264793395996</v>
      </c>
      <c r="Q1708" s="0">
        <v>28.301122665405273</v>
      </c>
      <c r="R1708" s="0">
        <v>117</v>
      </c>
      <c r="S1708" s="0">
        <v>50.960884094238281</v>
      </c>
      <c r="T1708" s="0">
        <v>7.1386890411376953</v>
      </c>
      <c r="U1708" s="0">
        <v>81.792762756347656</v>
      </c>
      <c r="V1708" s="0">
        <v>101.5</v>
      </c>
      <c r="W1708" s="0">
        <v>66.555557250976563</v>
      </c>
      <c r="X1708">
        <f t="shared" si="78"/>
        <v>16.89993731689453</v>
      </c>
      <c r="Y1708">
        <f t="shared" si="79"/>
        <v>14.962530967712402</v>
      </c>
      <c r="Z1708">
        <f t="shared" si="80"/>
        <v>1.9374059028625488</v>
      </c>
    </row>
    <row r="1709">
      <c r="A1709" t="s">
        <v>89</v>
      </c>
      <c r="B1709" t="s">
        <v>90</v>
      </c>
      <c r="C1709" t="s">
        <v>93</v>
      </c>
      <c r="D1709" t="s">
        <v>38</v>
      </c>
      <c r="E1709" t="s">
        <v>101</v>
      </c>
      <c r="F1709" s="0">
        <v>4</v>
      </c>
      <c r="G1709" s="0">
        <v>142.3507080078125</v>
      </c>
      <c r="H1709" s="0">
        <v>129.72146606445312</v>
      </c>
      <c r="I1709" s="0">
        <v>12.629249572753906</v>
      </c>
      <c r="J1709" s="0">
        <v>0.088719263672828674</v>
      </c>
      <c r="K1709" s="0">
        <v>3.7630953788757324</v>
      </c>
      <c r="L1709" s="0">
        <v>9.0012912750244141</v>
      </c>
      <c r="M1709" s="0">
        <v>12.629249572753906</v>
      </c>
      <c r="N1709" s="0">
        <v>16.257207870483398</v>
      </c>
      <c r="O1709" s="0">
        <v>21.495403289794922</v>
      </c>
      <c r="P1709" s="0">
        <v>1.2496639490127563</v>
      </c>
      <c r="Q1709" s="0">
        <v>24.008834838867188</v>
      </c>
      <c r="R1709" s="0">
        <v>117</v>
      </c>
      <c r="S1709" s="0">
        <v>47.862831115722656</v>
      </c>
      <c r="T1709" s="0">
        <v>6.9182968139648438</v>
      </c>
      <c r="U1709" s="0">
        <v>81.792762756347656</v>
      </c>
      <c r="V1709" s="0">
        <v>101.5</v>
      </c>
      <c r="W1709" s="0">
        <v>65.145301818847656</v>
      </c>
      <c r="X1709">
        <f t="shared" si="78"/>
        <v>16.655032836914064</v>
      </c>
      <c r="Y1709">
        <f t="shared" si="79"/>
        <v>15.177411529541015</v>
      </c>
      <c r="Z1709">
        <f t="shared" si="80"/>
        <v>1.477622200012207</v>
      </c>
    </row>
    <row r="1710">
      <c r="A1710" t="s">
        <v>89</v>
      </c>
      <c r="B1710" t="s">
        <v>90</v>
      </c>
      <c r="C1710" t="s">
        <v>93</v>
      </c>
      <c r="D1710" t="s">
        <v>38</v>
      </c>
      <c r="E1710" t="s">
        <v>101</v>
      </c>
      <c r="F1710" s="0">
        <v>5</v>
      </c>
      <c r="G1710" s="0">
        <v>144.20341491699219</v>
      </c>
      <c r="H1710" s="0">
        <v>131.69792175292969</v>
      </c>
      <c r="I1710" s="0">
        <v>12.505490303039551</v>
      </c>
      <c r="J1710" s="0">
        <v>0.086721181869506836</v>
      </c>
      <c r="K1710" s="0">
        <v>3.8229184150695801</v>
      </c>
      <c r="L1710" s="0">
        <v>8.9526519775390625</v>
      </c>
      <c r="M1710" s="0">
        <v>12.505490303039551</v>
      </c>
      <c r="N1710" s="0">
        <v>16.058328628540039</v>
      </c>
      <c r="O1710" s="0">
        <v>21.18806266784668</v>
      </c>
      <c r="P1710" s="0">
        <v>1.3615299463272095</v>
      </c>
      <c r="Q1710" s="0">
        <v>23.649450302124023</v>
      </c>
      <c r="R1710" s="0">
        <v>117</v>
      </c>
      <c r="S1710" s="0">
        <v>45.901256561279297</v>
      </c>
      <c r="T1710" s="0">
        <v>6.7750468254089355</v>
      </c>
      <c r="U1710" s="0">
        <v>81.792762756347656</v>
      </c>
      <c r="V1710" s="0">
        <v>101.5</v>
      </c>
      <c r="W1710" s="0">
        <v>64.153846740722656</v>
      </c>
      <c r="X1710">
        <f t="shared" si="78"/>
        <v>16.871799545288084</v>
      </c>
      <c r="Y1710">
        <f t="shared" si="79"/>
        <v>15.408656845092773</v>
      </c>
      <c r="Z1710">
        <f t="shared" si="80"/>
        <v>1.4631423654556275</v>
      </c>
    </row>
    <row r="1711">
      <c r="A1711" t="s">
        <v>89</v>
      </c>
      <c r="B1711" t="s">
        <v>90</v>
      </c>
      <c r="C1711" t="s">
        <v>93</v>
      </c>
      <c r="D1711" t="s">
        <v>38</v>
      </c>
      <c r="E1711" t="s">
        <v>101</v>
      </c>
      <c r="F1711" s="0">
        <v>6</v>
      </c>
      <c r="G1711" s="0">
        <v>148.00865173339844</v>
      </c>
      <c r="H1711" s="0">
        <v>136.49957275390625</v>
      </c>
      <c r="I1711" s="0">
        <v>11.509075164794922</v>
      </c>
      <c r="J1711" s="0">
        <v>0.077759474515914917</v>
      </c>
      <c r="K1711" s="0">
        <v>3.1613502502441406</v>
      </c>
      <c r="L1711" s="0">
        <v>8.0932540893554687</v>
      </c>
      <c r="M1711" s="0">
        <v>11.509075164794922</v>
      </c>
      <c r="N1711" s="0">
        <v>14.924896240234375</v>
      </c>
      <c r="O1711" s="0">
        <v>19.856800079345703</v>
      </c>
      <c r="P1711" s="0">
        <v>0.79488617181777954</v>
      </c>
      <c r="Q1711" s="0">
        <v>22.223264694213867</v>
      </c>
      <c r="R1711" s="0">
        <v>117</v>
      </c>
      <c r="S1711" s="0">
        <v>42.429126739501953</v>
      </c>
      <c r="T1711" s="0">
        <v>6.5137643814086914</v>
      </c>
      <c r="U1711" s="0">
        <v>81.792762756347656</v>
      </c>
      <c r="V1711" s="0">
        <v>101.5</v>
      </c>
      <c r="W1711" s="0">
        <v>69.692306518554688</v>
      </c>
      <c r="X1711">
        <f t="shared" si="78"/>
        <v>17.317012252807618</v>
      </c>
      <c r="Y1711">
        <f t="shared" si="79"/>
        <v>15.970450012207031</v>
      </c>
      <c r="Z1711">
        <f t="shared" si="80"/>
        <v>1.3465617942810058</v>
      </c>
    </row>
    <row r="1712">
      <c r="A1712" t="s">
        <v>89</v>
      </c>
      <c r="B1712" t="s">
        <v>90</v>
      </c>
      <c r="C1712" t="s">
        <v>93</v>
      </c>
      <c r="D1712" t="s">
        <v>38</v>
      </c>
      <c r="E1712" t="s">
        <v>101</v>
      </c>
      <c r="F1712" s="0">
        <v>7</v>
      </c>
      <c r="G1712" s="0">
        <v>153.15852355957031</v>
      </c>
      <c r="H1712" s="0">
        <v>148.02047729492188</v>
      </c>
      <c r="I1712" s="0">
        <v>5.1380410194396973</v>
      </c>
      <c r="J1712" s="0">
        <v>0.033547207713127136</v>
      </c>
      <c r="K1712" s="0">
        <v>-3.3999135494232178</v>
      </c>
      <c r="L1712" s="0">
        <v>1.6443791389465332</v>
      </c>
      <c r="M1712" s="0">
        <v>5.1380410194396973</v>
      </c>
      <c r="N1712" s="0">
        <v>8.6317024230957031</v>
      </c>
      <c r="O1712" s="0">
        <v>13.675995826721191</v>
      </c>
      <c r="P1712" s="0">
        <v>-5.820305347442627</v>
      </c>
      <c r="Q1712" s="0">
        <v>16.09638786315918</v>
      </c>
      <c r="R1712" s="0">
        <v>117</v>
      </c>
      <c r="S1712" s="0">
        <v>44.384925842285156</v>
      </c>
      <c r="T1712" s="0">
        <v>6.6622014045715332</v>
      </c>
      <c r="U1712" s="0">
        <v>81.792762756347656</v>
      </c>
      <c r="V1712" s="0">
        <v>101.5</v>
      </c>
      <c r="W1712" s="0">
        <v>78.282051086425781</v>
      </c>
      <c r="X1712">
        <f t="shared" si="78"/>
        <v>17.919547256469727</v>
      </c>
      <c r="Y1712">
        <f t="shared" si="79"/>
        <v>17.318395843505858</v>
      </c>
      <c r="Z1712">
        <f t="shared" si="80"/>
        <v>0.60115079927444459</v>
      </c>
    </row>
    <row r="1713">
      <c r="A1713" t="s">
        <v>89</v>
      </c>
      <c r="B1713" t="s">
        <v>90</v>
      </c>
      <c r="C1713" t="s">
        <v>93</v>
      </c>
      <c r="D1713" t="s">
        <v>38</v>
      </c>
      <c r="E1713" t="s">
        <v>101</v>
      </c>
      <c r="F1713" s="0">
        <v>8</v>
      </c>
      <c r="G1713" s="0">
        <v>163.13316345214844</v>
      </c>
      <c r="H1713" s="0">
        <v>166.04183959960937</v>
      </c>
      <c r="I1713" s="0">
        <v>-2.9086704254150391</v>
      </c>
      <c r="J1713" s="0">
        <v>-0.017830038443207741</v>
      </c>
      <c r="K1713" s="0">
        <v>-12.078424453735352</v>
      </c>
      <c r="L1713" s="0">
        <v>-6.6608595848083496</v>
      </c>
      <c r="M1713" s="0">
        <v>-2.9086704254150391</v>
      </c>
      <c r="N1713" s="0">
        <v>0.84351861476898193</v>
      </c>
      <c r="O1713" s="0">
        <v>6.2610836029052734</v>
      </c>
      <c r="P1713" s="0">
        <v>-14.677922248840332</v>
      </c>
      <c r="Q1713" s="0">
        <v>8.8605813980102539</v>
      </c>
      <c r="R1713" s="0">
        <v>117</v>
      </c>
      <c r="S1713" s="0">
        <v>51.196846008300781</v>
      </c>
      <c r="T1713" s="0">
        <v>7.1551971435546875</v>
      </c>
      <c r="U1713" s="0">
        <v>81.792762756347656</v>
      </c>
      <c r="V1713" s="0">
        <v>101.5</v>
      </c>
      <c r="W1713" s="0">
        <v>85.803421020507812</v>
      </c>
      <c r="X1713">
        <f t="shared" si="78"/>
        <v>19.086580123901367</v>
      </c>
      <c r="Y1713">
        <f t="shared" si="79"/>
        <v>19.426895233154298</v>
      </c>
      <c r="Z1713">
        <f t="shared" si="80"/>
        <v>-0.34031443977355957</v>
      </c>
    </row>
    <row r="1714">
      <c r="A1714" t="s">
        <v>89</v>
      </c>
      <c r="B1714" t="s">
        <v>90</v>
      </c>
      <c r="C1714" t="s">
        <v>93</v>
      </c>
      <c r="D1714" t="s">
        <v>38</v>
      </c>
      <c r="E1714" t="s">
        <v>101</v>
      </c>
      <c r="F1714" s="0">
        <v>9</v>
      </c>
      <c r="G1714" s="0">
        <v>181.80278015136719</v>
      </c>
      <c r="H1714" s="0">
        <v>184.64752197265625</v>
      </c>
      <c r="I1714" s="0">
        <v>-2.8447315692901611</v>
      </c>
      <c r="J1714" s="0">
        <v>-0.015647349879145622</v>
      </c>
      <c r="K1714" s="0">
        <v>-11.668570518493652</v>
      </c>
      <c r="L1714" s="0">
        <v>-6.4553747177124023</v>
      </c>
      <c r="M1714" s="0">
        <v>-2.8447315692901611</v>
      </c>
      <c r="N1714" s="0">
        <v>0.76591163873672485</v>
      </c>
      <c r="O1714" s="0">
        <v>5.9791069030761719</v>
      </c>
      <c r="P1714" s="0">
        <v>-14.170005798339844</v>
      </c>
      <c r="Q1714" s="0">
        <v>8.4805421829223633</v>
      </c>
      <c r="R1714" s="0">
        <v>117</v>
      </c>
      <c r="S1714" s="0">
        <v>47.407047271728516</v>
      </c>
      <c r="T1714" s="0">
        <v>6.8852777481079102</v>
      </c>
      <c r="U1714" s="0">
        <v>81.792762756347656</v>
      </c>
      <c r="V1714" s="0">
        <v>101.5</v>
      </c>
      <c r="W1714" s="0">
        <v>94.136749267578125</v>
      </c>
      <c r="X1714">
        <f t="shared" si="78"/>
        <v>21.27092527770996</v>
      </c>
      <c r="Y1714">
        <f t="shared" si="79"/>
        <v>21.603760070800782</v>
      </c>
      <c r="Z1714">
        <f t="shared" si="80"/>
        <v>-0.33283359360694886</v>
      </c>
    </row>
    <row r="1715">
      <c r="A1715" t="s">
        <v>89</v>
      </c>
      <c r="B1715" t="s">
        <v>90</v>
      </c>
      <c r="C1715" t="s">
        <v>93</v>
      </c>
      <c r="D1715" t="s">
        <v>38</v>
      </c>
      <c r="E1715" t="s">
        <v>101</v>
      </c>
      <c r="F1715" s="0">
        <v>10</v>
      </c>
      <c r="G1715" s="0">
        <v>205.58564758300781</v>
      </c>
      <c r="H1715" s="0">
        <v>210.91111755371094</v>
      </c>
      <c r="I1715" s="0">
        <v>-5.3254709243774414</v>
      </c>
      <c r="J1715" s="0">
        <v>-0.025903904810547829</v>
      </c>
      <c r="K1715" s="0">
        <v>-13.808816909790039</v>
      </c>
      <c r="L1715" s="0">
        <v>-8.7967872619628906</v>
      </c>
      <c r="M1715" s="0">
        <v>-5.3254709243774414</v>
      </c>
      <c r="N1715" s="0">
        <v>-1.8541545867919922</v>
      </c>
      <c r="O1715" s="0">
        <v>3.1578748226165771</v>
      </c>
      <c r="P1715" s="0">
        <v>-16.213727951049805</v>
      </c>
      <c r="Q1715" s="0">
        <v>5.5627851486206055</v>
      </c>
      <c r="R1715" s="0">
        <v>117</v>
      </c>
      <c r="S1715" s="0">
        <v>43.8189697265625</v>
      </c>
      <c r="T1715" s="0">
        <v>6.6195898056030273</v>
      </c>
      <c r="U1715" s="0">
        <v>81.792762756347656</v>
      </c>
      <c r="V1715" s="0">
        <v>101.5</v>
      </c>
      <c r="W1715" s="0">
        <v>95.5042724609375</v>
      </c>
      <c r="X1715">
        <f t="shared" si="78"/>
        <v>24.053520767211914</v>
      </c>
      <c r="Y1715">
        <f t="shared" si="79"/>
        <v>24.676600753784179</v>
      </c>
      <c r="Z1715">
        <f t="shared" si="80"/>
        <v>-0.6230800981521607</v>
      </c>
    </row>
    <row r="1716">
      <c r="A1716" t="s">
        <v>89</v>
      </c>
      <c r="B1716" t="s">
        <v>90</v>
      </c>
      <c r="C1716" t="s">
        <v>93</v>
      </c>
      <c r="D1716" t="s">
        <v>38</v>
      </c>
      <c r="E1716" t="s">
        <v>101</v>
      </c>
      <c r="F1716" s="0">
        <v>11</v>
      </c>
      <c r="G1716" s="0">
        <v>229.66477966308594</v>
      </c>
      <c r="H1716" s="0">
        <v>230.59410095214844</v>
      </c>
      <c r="I1716" s="0">
        <v>-0.92932677268981934</v>
      </c>
      <c r="J1716" s="0">
        <v>-0.0040464489720761776</v>
      </c>
      <c r="K1716" s="0">
        <v>-8.9342041015625</v>
      </c>
      <c r="L1716" s="0">
        <v>-4.204857349395752</v>
      </c>
      <c r="M1716" s="0">
        <v>-0.92932677268981934</v>
      </c>
      <c r="N1716" s="0">
        <v>2.3462040424346924</v>
      </c>
      <c r="O1716" s="0">
        <v>7.0755500793457031</v>
      </c>
      <c r="P1716" s="0">
        <v>-11.203474998474121</v>
      </c>
      <c r="Q1716" s="0">
        <v>9.3448219299316406</v>
      </c>
      <c r="R1716" s="0">
        <v>117</v>
      </c>
      <c r="S1716" s="0">
        <v>39.015499114990234</v>
      </c>
      <c r="T1716" s="0">
        <v>6.2462387084960938</v>
      </c>
      <c r="U1716" s="0">
        <v>81.792762756347656</v>
      </c>
      <c r="V1716" s="0">
        <v>101.5</v>
      </c>
      <c r="W1716" s="0">
        <v>95.153846740722656</v>
      </c>
      <c r="X1716">
        <f t="shared" si="78"/>
        <v>26.870779220581056</v>
      </c>
      <c r="Y1716">
        <f t="shared" si="79"/>
        <v>26.979509811401368</v>
      </c>
      <c r="Z1716">
        <f t="shared" si="80"/>
        <v>-0.10873123240470886</v>
      </c>
    </row>
    <row r="1717">
      <c r="A1717" t="s">
        <v>89</v>
      </c>
      <c r="B1717" t="s">
        <v>90</v>
      </c>
      <c r="C1717" t="s">
        <v>93</v>
      </c>
      <c r="D1717" t="s">
        <v>38</v>
      </c>
      <c r="E1717" t="s">
        <v>101</v>
      </c>
      <c r="F1717" s="0">
        <v>12</v>
      </c>
      <c r="G1717" s="0">
        <v>234.27517700195312</v>
      </c>
      <c r="H1717" s="0">
        <v>223.98170471191406</v>
      </c>
      <c r="I1717" s="0">
        <v>10.293466567993164</v>
      </c>
      <c r="J1717" s="0">
        <v>0.043937504291534424</v>
      </c>
      <c r="K1717" s="0">
        <v>1.9995903968811035</v>
      </c>
      <c r="L1717" s="0">
        <v>6.8996796607971191</v>
      </c>
      <c r="M1717" s="0">
        <v>10.293466567993164</v>
      </c>
      <c r="N1717" s="0">
        <v>13.687252998352051</v>
      </c>
      <c r="O1717" s="0">
        <v>18.587343215942383</v>
      </c>
      <c r="P1717" s="0">
        <v>-0.35160824656486511</v>
      </c>
      <c r="Q1717" s="0">
        <v>20.938541412353516</v>
      </c>
      <c r="R1717" s="0">
        <v>117</v>
      </c>
      <c r="S1717" s="0">
        <v>41.883495330810547</v>
      </c>
      <c r="T1717" s="0">
        <v>6.4717459678649902</v>
      </c>
      <c r="U1717" s="0">
        <v>81.792762756347656</v>
      </c>
      <c r="V1717" s="0">
        <v>101.5</v>
      </c>
      <c r="W1717" s="0">
        <v>94.4871826171875</v>
      </c>
      <c r="X1717">
        <f t="shared" si="78"/>
        <v>27.410195709228514</v>
      </c>
      <c r="Y1717">
        <f t="shared" si="79"/>
        <v>26.205859451293946</v>
      </c>
      <c r="Z1717">
        <f t="shared" si="80"/>
        <v>1.2043355884552003</v>
      </c>
    </row>
    <row r="1718">
      <c r="A1718" t="s">
        <v>89</v>
      </c>
      <c r="B1718" t="s">
        <v>90</v>
      </c>
      <c r="C1718" t="s">
        <v>93</v>
      </c>
      <c r="D1718" t="s">
        <v>38</v>
      </c>
      <c r="E1718" t="s">
        <v>101</v>
      </c>
      <c r="F1718" s="0">
        <v>13</v>
      </c>
      <c r="G1718" s="0">
        <v>235.27532958984375</v>
      </c>
      <c r="H1718" s="0">
        <v>226.7613525390625</v>
      </c>
      <c r="I1718" s="0">
        <v>8.513972282409668</v>
      </c>
      <c r="J1718" s="0">
        <v>0.036187272518873215</v>
      </c>
      <c r="K1718" s="0">
        <v>-0.58113092184066772</v>
      </c>
      <c r="L1718" s="0">
        <v>4.7923297882080078</v>
      </c>
      <c r="M1718" s="0">
        <v>8.513972282409668</v>
      </c>
      <c r="N1718" s="0">
        <v>12.235614776611328</v>
      </c>
      <c r="O1718" s="0">
        <v>17.609075546264648</v>
      </c>
      <c r="P1718" s="0">
        <v>-3.1594662666320801</v>
      </c>
      <c r="Q1718" s="0">
        <v>20.187410354614258</v>
      </c>
      <c r="R1718" s="0">
        <v>117</v>
      </c>
      <c r="S1718" s="0">
        <v>50.366653442382813</v>
      </c>
      <c r="T1718" s="0">
        <v>7.0969467163085938</v>
      </c>
      <c r="U1718" s="0">
        <v>81.792762756347656</v>
      </c>
      <c r="V1718" s="0">
        <v>101.5</v>
      </c>
      <c r="W1718" s="0">
        <v>95.632476806640625</v>
      </c>
      <c r="X1718">
        <f t="shared" si="78"/>
        <v>27.52721356201172</v>
      </c>
      <c r="Y1718">
        <f t="shared" si="79"/>
        <v>26.531078247070312</v>
      </c>
      <c r="Z1718">
        <f t="shared" si="80"/>
        <v>0.99613475704193111</v>
      </c>
    </row>
    <row r="1719">
      <c r="A1719" t="s">
        <v>89</v>
      </c>
      <c r="B1719" t="s">
        <v>90</v>
      </c>
      <c r="C1719" t="s">
        <v>93</v>
      </c>
      <c r="D1719" t="s">
        <v>38</v>
      </c>
      <c r="E1719" t="s">
        <v>101</v>
      </c>
      <c r="F1719" s="0">
        <v>14</v>
      </c>
      <c r="G1719" s="0">
        <v>235.08149719238281</v>
      </c>
      <c r="H1719" s="0">
        <v>229.96180725097656</v>
      </c>
      <c r="I1719" s="0">
        <v>5.1196999549865723</v>
      </c>
      <c r="J1719" s="0">
        <v>0.021778404712677002</v>
      </c>
      <c r="K1719" s="0">
        <v>-4.7260551452636719</v>
      </c>
      <c r="L1719" s="0">
        <v>1.0908968448638916</v>
      </c>
      <c r="M1719" s="0">
        <v>5.1196999549865723</v>
      </c>
      <c r="N1719" s="0">
        <v>9.148503303527832</v>
      </c>
      <c r="O1719" s="0">
        <v>14.965455055236816</v>
      </c>
      <c r="P1719" s="0">
        <v>-7.5171899795532227</v>
      </c>
      <c r="Q1719" s="0">
        <v>17.756589889526367</v>
      </c>
      <c r="R1719" s="0">
        <v>117</v>
      </c>
      <c r="S1719" s="0">
        <v>59.023624420166016</v>
      </c>
      <c r="T1719" s="0">
        <v>7.6826834678649902</v>
      </c>
      <c r="U1719" s="0">
        <v>81.792762756347656</v>
      </c>
      <c r="V1719" s="0">
        <v>101.5</v>
      </c>
      <c r="W1719" s="0">
        <v>95.837608337402344</v>
      </c>
      <c r="X1719">
        <f t="shared" si="78"/>
        <v>27.504535171508788</v>
      </c>
      <c r="Y1719">
        <f t="shared" si="79"/>
        <v>26.905531448364258</v>
      </c>
      <c r="Z1719">
        <f t="shared" si="80"/>
        <v>0.59900489473342899</v>
      </c>
    </row>
    <row r="1720">
      <c r="A1720" t="s">
        <v>89</v>
      </c>
      <c r="B1720" t="s">
        <v>90</v>
      </c>
      <c r="C1720" t="s">
        <v>93</v>
      </c>
      <c r="D1720" t="s">
        <v>38</v>
      </c>
      <c r="E1720" t="s">
        <v>101</v>
      </c>
      <c r="F1720" s="0">
        <v>15</v>
      </c>
      <c r="G1720" s="0">
        <v>238.46760559082031</v>
      </c>
      <c r="H1720" s="0">
        <v>228.90605163574219</v>
      </c>
      <c r="I1720" s="0">
        <v>9.5615425109863281</v>
      </c>
      <c r="J1720" s="0">
        <v>0.040095772594213486</v>
      </c>
      <c r="K1720" s="0">
        <v>-0.34734925627708435</v>
      </c>
      <c r="L1720" s="0">
        <v>5.506904125213623</v>
      </c>
      <c r="M1720" s="0">
        <v>9.5615425109863281</v>
      </c>
      <c r="N1720" s="0">
        <v>13.616180419921875</v>
      </c>
      <c r="O1720" s="0">
        <v>19.470434188842773</v>
      </c>
      <c r="P1720" s="0">
        <v>-3.1563823223114014</v>
      </c>
      <c r="Q1720" s="0">
        <v>22.27946662902832</v>
      </c>
      <c r="R1720" s="0">
        <v>117</v>
      </c>
      <c r="S1720" s="0">
        <v>59.783042907714844</v>
      </c>
      <c r="T1720" s="0">
        <v>7.7319493293762207</v>
      </c>
      <c r="U1720" s="0">
        <v>81.792762756347656</v>
      </c>
      <c r="V1720" s="0">
        <v>101.5</v>
      </c>
      <c r="W1720" s="0">
        <v>95.982902526855469</v>
      </c>
      <c r="X1720">
        <f t="shared" si="78"/>
        <v>27.900709854125978</v>
      </c>
      <c r="Y1720">
        <f t="shared" si="79"/>
        <v>26.782008041381836</v>
      </c>
      <c r="Z1720">
        <f t="shared" si="80"/>
        <v>1.1187004737854005</v>
      </c>
    </row>
    <row r="1721">
      <c r="A1721" t="s">
        <v>89</v>
      </c>
      <c r="B1721" t="s">
        <v>90</v>
      </c>
      <c r="C1721" t="s">
        <v>93</v>
      </c>
      <c r="D1721" t="s">
        <v>38</v>
      </c>
      <c r="E1721" t="s">
        <v>101</v>
      </c>
      <c r="F1721" s="0">
        <v>16</v>
      </c>
      <c r="G1721" s="0">
        <v>241.01202392578125</v>
      </c>
      <c r="H1721" s="0">
        <v>216.72511291503906</v>
      </c>
      <c r="I1721" s="0">
        <v>24.286905288696289</v>
      </c>
      <c r="J1721" s="0">
        <v>0.10077051073312759</v>
      </c>
      <c r="K1721" s="0">
        <v>13.047121047973633</v>
      </c>
      <c r="L1721" s="0">
        <v>19.687677383422852</v>
      </c>
      <c r="M1721" s="0">
        <v>24.286905288696289</v>
      </c>
      <c r="N1721" s="0">
        <v>28.886133193969727</v>
      </c>
      <c r="O1721" s="0">
        <v>35.526691436767578</v>
      </c>
      <c r="P1721" s="0">
        <v>9.8607978820800781</v>
      </c>
      <c r="Q1721" s="0">
        <v>38.7130126953125</v>
      </c>
      <c r="R1721" s="0">
        <v>117</v>
      </c>
      <c r="S1721" s="0">
        <v>76.920806884765625</v>
      </c>
      <c r="T1721" s="0">
        <v>8.7704505920410156</v>
      </c>
      <c r="U1721" s="0">
        <v>81.792762756347656</v>
      </c>
      <c r="V1721" s="0">
        <v>101.5</v>
      </c>
      <c r="W1721" s="0">
        <v>94.658119201660156</v>
      </c>
      <c r="X1721">
        <f t="shared" si="78"/>
        <v>28.198406799316405</v>
      </c>
      <c r="Y1721">
        <f t="shared" si="79"/>
        <v>25.356838211059571</v>
      </c>
      <c r="Z1721">
        <f t="shared" si="80"/>
        <v>2.8415679187774656</v>
      </c>
    </row>
    <row r="1722">
      <c r="A1722" t="s">
        <v>89</v>
      </c>
      <c r="B1722" t="s">
        <v>90</v>
      </c>
      <c r="C1722" t="s">
        <v>93</v>
      </c>
      <c r="D1722" t="s">
        <v>38</v>
      </c>
      <c r="E1722" t="s">
        <v>101</v>
      </c>
      <c r="F1722" s="0">
        <v>17</v>
      </c>
      <c r="G1722" s="0">
        <v>245.53904724121094</v>
      </c>
      <c r="H1722" s="0">
        <v>221.13031005859375</v>
      </c>
      <c r="I1722" s="0">
        <v>24.408731460571289</v>
      </c>
      <c r="J1722" s="0">
        <v>0.099408753216266632</v>
      </c>
      <c r="K1722" s="0">
        <v>12.223973274230957</v>
      </c>
      <c r="L1722" s="0">
        <v>19.422826766967773</v>
      </c>
      <c r="M1722" s="0">
        <v>24.408731460571289</v>
      </c>
      <c r="N1722" s="0">
        <v>29.394636154174805</v>
      </c>
      <c r="O1722" s="0">
        <v>36.593490600585937</v>
      </c>
      <c r="P1722" s="0">
        <v>8.7697639465332031</v>
      </c>
      <c r="Q1722" s="0">
        <v>40.047698974609375</v>
      </c>
      <c r="R1722" s="0">
        <v>117</v>
      </c>
      <c r="S1722" s="0">
        <v>90.398597717285156</v>
      </c>
      <c r="T1722" s="0">
        <v>9.507817268371582</v>
      </c>
      <c r="U1722" s="0">
        <v>81.792762756347656</v>
      </c>
      <c r="V1722" s="0">
        <v>101.5</v>
      </c>
      <c r="W1722" s="0">
        <v>91.666664123535156</v>
      </c>
      <c r="X1722">
        <f t="shared" si="78"/>
        <v>28.72806852722168</v>
      </c>
      <c r="Y1722">
        <f t="shared" si="79"/>
        <v>25.872246276855467</v>
      </c>
      <c r="Z1722">
        <f t="shared" si="80"/>
        <v>2.855821580886841</v>
      </c>
    </row>
    <row r="1723">
      <c r="A1723" t="s">
        <v>89</v>
      </c>
      <c r="B1723" t="s">
        <v>90</v>
      </c>
      <c r="C1723" t="s">
        <v>93</v>
      </c>
      <c r="D1723" t="s">
        <v>38</v>
      </c>
      <c r="E1723" t="s">
        <v>101</v>
      </c>
      <c r="F1723" s="0">
        <v>18</v>
      </c>
      <c r="G1723" s="0">
        <v>246.33839416503906</v>
      </c>
      <c r="H1723" s="0">
        <v>228.92758178710937</v>
      </c>
      <c r="I1723" s="0">
        <v>17.410804748535156</v>
      </c>
      <c r="J1723" s="0">
        <v>0.070678405463695526</v>
      </c>
      <c r="K1723" s="0">
        <v>5.1682753562927246</v>
      </c>
      <c r="L1723" s="0">
        <v>12.401261329650879</v>
      </c>
      <c r="M1723" s="0">
        <v>17.410804748535156</v>
      </c>
      <c r="N1723" s="0">
        <v>22.42034912109375</v>
      </c>
      <c r="O1723" s="0">
        <v>29.65333366394043</v>
      </c>
      <c r="P1723" s="0">
        <v>1.6976883411407471</v>
      </c>
      <c r="Q1723" s="0">
        <v>33.123920440673828</v>
      </c>
      <c r="R1723" s="0">
        <v>117</v>
      </c>
      <c r="S1723" s="0">
        <v>91.257827758789063</v>
      </c>
      <c r="T1723" s="0">
        <v>9.5528964996337891</v>
      </c>
      <c r="U1723" s="0">
        <v>81.792762756347656</v>
      </c>
      <c r="V1723" s="0">
        <v>101.5</v>
      </c>
      <c r="W1723" s="0">
        <v>88.188034057617188</v>
      </c>
      <c r="X1723">
        <f t="shared" si="78"/>
        <v>28.821592117309571</v>
      </c>
      <c r="Y1723">
        <f t="shared" si="79"/>
        <v>26.784527069091798</v>
      </c>
      <c r="Z1723">
        <f t="shared" si="80"/>
        <v>2.0370641555786131</v>
      </c>
    </row>
    <row r="1724">
      <c r="A1724" t="s">
        <v>89</v>
      </c>
      <c r="B1724" t="s">
        <v>90</v>
      </c>
      <c r="C1724" t="s">
        <v>93</v>
      </c>
      <c r="D1724" t="s">
        <v>38</v>
      </c>
      <c r="E1724" t="s">
        <v>101</v>
      </c>
      <c r="F1724" s="0">
        <v>19</v>
      </c>
      <c r="G1724" s="0">
        <v>245.30329895019531</v>
      </c>
      <c r="H1724" s="0">
        <v>232.20022583007813</v>
      </c>
      <c r="I1724" s="0">
        <v>13.10307502746582</v>
      </c>
      <c r="J1724" s="0">
        <v>0.05341581255197525</v>
      </c>
      <c r="K1724" s="0">
        <v>2.9627292156219482</v>
      </c>
      <c r="L1724" s="0">
        <v>8.9537277221679687</v>
      </c>
      <c r="M1724" s="0">
        <v>13.10307502746582</v>
      </c>
      <c r="N1724" s="0">
        <v>17.252422332763672</v>
      </c>
      <c r="O1724" s="0">
        <v>23.24342155456543</v>
      </c>
      <c r="P1724" s="0">
        <v>0.08808223158121109</v>
      </c>
      <c r="Q1724" s="0">
        <v>26.118068695068359</v>
      </c>
      <c r="R1724" s="0">
        <v>117</v>
      </c>
      <c r="S1724" s="0">
        <v>62.608505249023438</v>
      </c>
      <c r="T1724" s="0">
        <v>7.9125537872314453</v>
      </c>
      <c r="U1724" s="0">
        <v>81.792762756347656</v>
      </c>
      <c r="V1724" s="0">
        <v>101.5</v>
      </c>
      <c r="W1724" s="0">
        <v>82.521369934082031</v>
      </c>
      <c r="X1724">
        <f t="shared" si="78"/>
        <v>28.700485977172853</v>
      </c>
      <c r="Y1724">
        <f t="shared" si="79"/>
        <v>27.167426422119142</v>
      </c>
      <c r="Z1724">
        <f t="shared" si="80"/>
        <v>1.5330597782135009</v>
      </c>
    </row>
    <row r="1725">
      <c r="A1725" t="s">
        <v>89</v>
      </c>
      <c r="B1725" t="s">
        <v>90</v>
      </c>
      <c r="C1725" t="s">
        <v>93</v>
      </c>
      <c r="D1725" t="s">
        <v>38</v>
      </c>
      <c r="E1725" t="s">
        <v>101</v>
      </c>
      <c r="F1725" s="0">
        <v>20</v>
      </c>
      <c r="G1725" s="0">
        <v>245.88954162597656</v>
      </c>
      <c r="H1725" s="0">
        <v>244.62055969238281</v>
      </c>
      <c r="I1725" s="0">
        <v>1.2689886093139648</v>
      </c>
      <c r="J1725" s="0">
        <v>0.0051608076319098473</v>
      </c>
      <c r="K1725" s="0">
        <v>-7.0607972145080566</v>
      </c>
      <c r="L1725" s="0">
        <v>-2.1394922733306885</v>
      </c>
      <c r="M1725" s="0">
        <v>1.2689886093139648</v>
      </c>
      <c r="N1725" s="0">
        <v>4.6774692535400391</v>
      </c>
      <c r="O1725" s="0">
        <v>9.5987739562988281</v>
      </c>
      <c r="P1725" s="0">
        <v>-9.422175407409668</v>
      </c>
      <c r="Q1725" s="0">
        <v>11.960152626037598</v>
      </c>
      <c r="R1725" s="0">
        <v>117</v>
      </c>
      <c r="S1725" s="0">
        <v>42.246959686279297</v>
      </c>
      <c r="T1725" s="0">
        <v>6.4997663497924805</v>
      </c>
      <c r="U1725" s="0">
        <v>81.792762756347656</v>
      </c>
      <c r="V1725" s="0">
        <v>101.5</v>
      </c>
      <c r="W1725" s="0">
        <v>79.820510864257813</v>
      </c>
      <c r="X1725">
        <f t="shared" si="78"/>
        <v>28.769076370239258</v>
      </c>
      <c r="Y1725">
        <f t="shared" si="79"/>
        <v>28.620605484008788</v>
      </c>
      <c r="Z1725">
        <f t="shared" si="80"/>
        <v>0.14847166728973388</v>
      </c>
    </row>
    <row r="1726">
      <c r="A1726" t="s">
        <v>89</v>
      </c>
      <c r="B1726" t="s">
        <v>90</v>
      </c>
      <c r="C1726" t="s">
        <v>93</v>
      </c>
      <c r="D1726" t="s">
        <v>38</v>
      </c>
      <c r="E1726" t="s">
        <v>101</v>
      </c>
      <c r="F1726" s="0">
        <v>21</v>
      </c>
      <c r="G1726" s="0">
        <v>236.36189270019531</v>
      </c>
      <c r="H1726" s="0">
        <v>230.65798950195312</v>
      </c>
      <c r="I1726" s="0">
        <v>5.7039022445678711</v>
      </c>
      <c r="J1726" s="0">
        <v>0.024132072925567627</v>
      </c>
      <c r="K1726" s="0">
        <v>-2.2222611904144287</v>
      </c>
      <c r="L1726" s="0">
        <v>2.4605803489685059</v>
      </c>
      <c r="M1726" s="0">
        <v>5.7039022445678711</v>
      </c>
      <c r="N1726" s="0">
        <v>8.9472236633300781</v>
      </c>
      <c r="O1726" s="0">
        <v>13.63006591796875</v>
      </c>
      <c r="P1726" s="0">
        <v>-4.4692187309265137</v>
      </c>
      <c r="Q1726" s="0">
        <v>15.877022743225098</v>
      </c>
      <c r="R1726" s="0">
        <v>117</v>
      </c>
      <c r="S1726" s="0">
        <v>38.251979827880859</v>
      </c>
      <c r="T1726" s="0">
        <v>6.1848182678222656</v>
      </c>
      <c r="U1726" s="0">
        <v>81.792762756347656</v>
      </c>
      <c r="V1726" s="0">
        <v>101.5</v>
      </c>
      <c r="W1726" s="0">
        <v>74.606834411621094</v>
      </c>
      <c r="X1726">
        <f t="shared" si="78"/>
        <v>27.654341445922853</v>
      </c>
      <c r="Y1726">
        <f t="shared" si="79"/>
        <v>26.986984771728515</v>
      </c>
      <c r="Z1726">
        <f t="shared" si="80"/>
        <v>0.66735656261444087</v>
      </c>
    </row>
    <row r="1727">
      <c r="A1727" t="s">
        <v>89</v>
      </c>
      <c r="B1727" t="s">
        <v>90</v>
      </c>
      <c r="C1727" t="s">
        <v>93</v>
      </c>
      <c r="D1727" t="s">
        <v>38</v>
      </c>
      <c r="E1727" t="s">
        <v>101</v>
      </c>
      <c r="F1727" s="0">
        <v>22</v>
      </c>
      <c r="G1727" s="0">
        <v>188.85237121582031</v>
      </c>
      <c r="H1727" s="0">
        <v>182.27720642089844</v>
      </c>
      <c r="I1727" s="0">
        <v>6.5751500129699707</v>
      </c>
      <c r="J1727" s="0">
        <v>0.034816347062587738</v>
      </c>
      <c r="K1727" s="0">
        <v>-1.0122408866882324</v>
      </c>
      <c r="L1727" s="0">
        <v>3.4704511165618896</v>
      </c>
      <c r="M1727" s="0">
        <v>6.5751500129699707</v>
      </c>
      <c r="N1727" s="0">
        <v>9.6798486709594727</v>
      </c>
      <c r="O1727" s="0">
        <v>14.162541389465332</v>
      </c>
      <c r="P1727" s="0">
        <v>-3.1631608009338379</v>
      </c>
      <c r="Q1727" s="0">
        <v>16.313461303710937</v>
      </c>
      <c r="R1727" s="0">
        <v>117</v>
      </c>
      <c r="S1727" s="0">
        <v>35.051998138427734</v>
      </c>
      <c r="T1727" s="0">
        <v>5.9204726219177246</v>
      </c>
      <c r="U1727" s="0">
        <v>81.792762756347656</v>
      </c>
      <c r="V1727" s="0">
        <v>101.5</v>
      </c>
      <c r="W1727" s="0">
        <v>71.444442749023437</v>
      </c>
      <c r="X1727">
        <f t="shared" si="78"/>
        <v>22.095727432250978</v>
      </c>
      <c r="Y1727">
        <f t="shared" si="79"/>
        <v>21.326433151245116</v>
      </c>
      <c r="Z1727">
        <f t="shared" si="80"/>
        <v>0.76929255151748654</v>
      </c>
    </row>
    <row r="1728">
      <c r="A1728" t="s">
        <v>89</v>
      </c>
      <c r="B1728" t="s">
        <v>90</v>
      </c>
      <c r="C1728" t="s">
        <v>93</v>
      </c>
      <c r="D1728" t="s">
        <v>38</v>
      </c>
      <c r="E1728" t="s">
        <v>101</v>
      </c>
      <c r="F1728" s="0">
        <v>23</v>
      </c>
      <c r="G1728" s="0">
        <v>172.11552429199219</v>
      </c>
      <c r="H1728" s="0">
        <v>155.60137939453125</v>
      </c>
      <c r="I1728" s="0">
        <v>16.51414680480957</v>
      </c>
      <c r="J1728" s="0">
        <v>0.09594804048538208</v>
      </c>
      <c r="K1728" s="0">
        <v>8.55877685546875</v>
      </c>
      <c r="L1728" s="0">
        <v>13.25887393951416</v>
      </c>
      <c r="M1728" s="0">
        <v>16.51414680480957</v>
      </c>
      <c r="N1728" s="0">
        <v>19.769420623779297</v>
      </c>
      <c r="O1728" s="0">
        <v>24.469516754150391</v>
      </c>
      <c r="P1728" s="0">
        <v>6.3035397529602051</v>
      </c>
      <c r="Q1728" s="0">
        <v>26.724754333496094</v>
      </c>
      <c r="R1728" s="0">
        <v>117</v>
      </c>
      <c r="S1728" s="0">
        <v>38.534400939941406</v>
      </c>
      <c r="T1728" s="0">
        <v>6.2076082229614258</v>
      </c>
      <c r="U1728" s="0">
        <v>81.792762756347656</v>
      </c>
      <c r="V1728" s="0">
        <v>101.5</v>
      </c>
      <c r="W1728" s="0">
        <v>69.358970642089844</v>
      </c>
      <c r="X1728">
        <f t="shared" si="78"/>
        <v>20.137516342163085</v>
      </c>
      <c r="Y1728">
        <f t="shared" si="79"/>
        <v>18.205361389160156</v>
      </c>
      <c r="Z1728">
        <f t="shared" si="80"/>
        <v>1.9321551761627198</v>
      </c>
    </row>
    <row r="1729">
      <c r="A1729" t="s">
        <v>89</v>
      </c>
      <c r="B1729" t="s">
        <v>90</v>
      </c>
      <c r="C1729" t="s">
        <v>93</v>
      </c>
      <c r="D1729" t="s">
        <v>38</v>
      </c>
      <c r="E1729" t="s">
        <v>101</v>
      </c>
      <c r="F1729" s="0">
        <v>24</v>
      </c>
      <c r="G1729" s="0">
        <v>157.96282958984375</v>
      </c>
      <c r="H1729" s="0">
        <v>142.71380615234375</v>
      </c>
      <c r="I1729" s="0">
        <v>15.24901294708252</v>
      </c>
      <c r="J1729" s="0">
        <v>0.096535451710224152</v>
      </c>
      <c r="K1729" s="0">
        <v>6.7724695205688477</v>
      </c>
      <c r="L1729" s="0">
        <v>11.78048038482666</v>
      </c>
      <c r="M1729" s="0">
        <v>15.24901294708252</v>
      </c>
      <c r="N1729" s="0">
        <v>18.717546463012695</v>
      </c>
      <c r="O1729" s="0">
        <v>23.725557327270508</v>
      </c>
      <c r="P1729" s="0">
        <v>4.3694868087768555</v>
      </c>
      <c r="Q1729" s="0">
        <v>26.128538131713867</v>
      </c>
      <c r="R1729" s="0">
        <v>117</v>
      </c>
      <c r="S1729" s="0">
        <v>43.748725891113281</v>
      </c>
      <c r="T1729" s="0">
        <v>6.6142821311950684</v>
      </c>
      <c r="U1729" s="0">
        <v>81.792762756347656</v>
      </c>
      <c r="V1729" s="0">
        <v>101.5</v>
      </c>
      <c r="W1729" s="0">
        <v>68.555557250976562</v>
      </c>
      <c r="X1729">
        <f t="shared" si="78"/>
        <v>18.481651062011718</v>
      </c>
      <c r="Y1729">
        <f t="shared" si="79"/>
        <v>16.69751531982422</v>
      </c>
      <c r="Z1729">
        <f t="shared" si="80"/>
        <v>1.7841345148086547</v>
      </c>
    </row>
    <row r="1730">
      <c r="A1730" t="s">
        <v>89</v>
      </c>
      <c r="B1730" t="s">
        <v>90</v>
      </c>
      <c r="C1730" t="s">
        <v>93</v>
      </c>
      <c r="D1730" t="s">
        <v>38</v>
      </c>
      <c r="E1730" t="s">
        <v>102</v>
      </c>
      <c r="F1730" s="0">
        <v>1</v>
      </c>
      <c r="G1730" s="0">
        <v>150.24176025390625</v>
      </c>
      <c r="H1730" s="0">
        <v>150.45542907714844</v>
      </c>
      <c r="I1730" s="0">
        <v>-0.21367767453193665</v>
      </c>
      <c r="J1730" s="0">
        <v>-0.0014222256140783429</v>
      </c>
      <c r="K1730" s="0">
        <v>-6.0957369804382324</v>
      </c>
      <c r="L1730" s="0">
        <v>-2.6205685138702393</v>
      </c>
      <c r="M1730" s="0">
        <v>-0.21367767453193665</v>
      </c>
      <c r="N1730" s="0">
        <v>2.1932132244110107</v>
      </c>
      <c r="O1730" s="0">
        <v>5.6683812141418457</v>
      </c>
      <c r="P1730" s="0">
        <v>-7.763218879699707</v>
      </c>
      <c r="Q1730" s="0">
        <v>7.3358635902404785</v>
      </c>
      <c r="R1730" s="0">
        <v>117</v>
      </c>
      <c r="S1730" s="0">
        <v>21.066219329833984</v>
      </c>
      <c r="T1730" s="0">
        <v>4.5897951126098633</v>
      </c>
      <c r="U1730" s="0">
        <v>74.127716064453125</v>
      </c>
      <c r="V1730" s="0">
        <v>88.75</v>
      </c>
      <c r="W1730" s="0">
        <v>68.529914855957031</v>
      </c>
      <c r="X1730">
        <f t="shared" si="78"/>
        <v>17.578285949707031</v>
      </c>
      <c r="Y1730">
        <f t="shared" si="79"/>
        <v>17.603285202026367</v>
      </c>
      <c r="Z1730">
        <f t="shared" si="80"/>
        <v>-2.5000287920236588E-2</v>
      </c>
    </row>
    <row r="1731">
      <c r="A1731" t="s">
        <v>89</v>
      </c>
      <c r="B1731" t="s">
        <v>90</v>
      </c>
      <c r="C1731" t="s">
        <v>93</v>
      </c>
      <c r="D1731" t="s">
        <v>38</v>
      </c>
      <c r="E1731" t="s">
        <v>102</v>
      </c>
      <c r="F1731" s="0">
        <v>2</v>
      </c>
      <c r="G1731" s="0">
        <v>146.57121276855469</v>
      </c>
      <c r="H1731" s="0">
        <v>145.78096008300781</v>
      </c>
      <c r="I1731" s="0">
        <v>0.79024785757064819</v>
      </c>
      <c r="J1731" s="0">
        <v>0.005391562357544899</v>
      </c>
      <c r="K1731" s="0">
        <v>-4.9034938812255859</v>
      </c>
      <c r="L1731" s="0">
        <v>-1.5395849943161011</v>
      </c>
      <c r="M1731" s="0">
        <v>0.79024785757064819</v>
      </c>
      <c r="N1731" s="0">
        <v>3.1200807094573975</v>
      </c>
      <c r="O1731" s="0">
        <v>6.4839892387390137</v>
      </c>
      <c r="P1731" s="0">
        <v>-6.5175900459289551</v>
      </c>
      <c r="Q1731" s="0">
        <v>8.0980863571166992</v>
      </c>
      <c r="R1731" s="0">
        <v>117</v>
      </c>
      <c r="S1731" s="0">
        <v>19.738916397094727</v>
      </c>
      <c r="T1731" s="0">
        <v>4.4428501129150391</v>
      </c>
      <c r="U1731" s="0">
        <v>74.127716064453125</v>
      </c>
      <c r="V1731" s="0">
        <v>88.75</v>
      </c>
      <c r="W1731" s="0">
        <v>68.957260131835938</v>
      </c>
      <c r="X1731">
        <f t="shared" ref="X1731:X1794" si="81">G1731*R1731/1000</f>
        <v>17.148831893920899</v>
      </c>
      <c r="Y1731">
        <f t="shared" ref="Y1731:Y1794" si="82">H1731*R1731/1000</f>
        <v>17.056372329711913</v>
      </c>
      <c r="Z1731">
        <f t="shared" ref="Z1731:Z1794" si="83">I1731*R1731/1000</f>
        <v>9.2458999335765832E-2</v>
      </c>
    </row>
    <row r="1732">
      <c r="A1732" t="s">
        <v>89</v>
      </c>
      <c r="B1732" t="s">
        <v>90</v>
      </c>
      <c r="C1732" t="s">
        <v>93</v>
      </c>
      <c r="D1732" t="s">
        <v>38</v>
      </c>
      <c r="E1732" t="s">
        <v>102</v>
      </c>
      <c r="F1732" s="0">
        <v>3</v>
      </c>
      <c r="G1732" s="0">
        <v>143.65814208984375</v>
      </c>
      <c r="H1732" s="0">
        <v>145.49433898925781</v>
      </c>
      <c r="I1732" s="0">
        <v>-1.8362108469009399</v>
      </c>
      <c r="J1732" s="0">
        <v>-0.012781808152794838</v>
      </c>
      <c r="K1732" s="0">
        <v>-7.5397467613220215</v>
      </c>
      <c r="L1732" s="0">
        <v>-4.1700515747070312</v>
      </c>
      <c r="M1732" s="0">
        <v>-1.8362108469009399</v>
      </c>
      <c r="N1732" s="0">
        <v>0.49762988090515137</v>
      </c>
      <c r="O1732" s="0">
        <v>3.8673253059387207</v>
      </c>
      <c r="P1732" s="0">
        <v>-9.1566200256347656</v>
      </c>
      <c r="Q1732" s="0">
        <v>5.4841985702514648</v>
      </c>
      <c r="R1732" s="0">
        <v>117</v>
      </c>
      <c r="S1732" s="0">
        <v>19.806884765625</v>
      </c>
      <c r="T1732" s="0">
        <v>4.4504928588867188</v>
      </c>
      <c r="U1732" s="0">
        <v>74.127716064453125</v>
      </c>
      <c r="V1732" s="0">
        <v>88.75</v>
      </c>
      <c r="W1732" s="0">
        <v>68.384613037109375</v>
      </c>
      <c r="X1732">
        <f t="shared" si="81"/>
        <v>16.808002624511719</v>
      </c>
      <c r="Y1732">
        <f t="shared" si="82"/>
        <v>17.022837661743164</v>
      </c>
      <c r="Z1732">
        <f t="shared" si="83"/>
        <v>-0.21483666908740998</v>
      </c>
    </row>
    <row r="1733">
      <c r="A1733" t="s">
        <v>89</v>
      </c>
      <c r="B1733" t="s">
        <v>90</v>
      </c>
      <c r="C1733" t="s">
        <v>93</v>
      </c>
      <c r="D1733" t="s">
        <v>38</v>
      </c>
      <c r="E1733" t="s">
        <v>102</v>
      </c>
      <c r="F1733" s="0">
        <v>4</v>
      </c>
      <c r="G1733" s="0">
        <v>145.05879211425781</v>
      </c>
      <c r="H1733" s="0">
        <v>149.03596496582031</v>
      </c>
      <c r="I1733" s="0">
        <v>-3.977165699005127</v>
      </c>
      <c r="J1733" s="0">
        <v>-0.027417611330747604</v>
      </c>
      <c r="K1733" s="0">
        <v>-9.9872322082519531</v>
      </c>
      <c r="L1733" s="0">
        <v>-6.4364361763000488</v>
      </c>
      <c r="M1733" s="0">
        <v>-3.977165699005127</v>
      </c>
      <c r="N1733" s="0">
        <v>-1.5178951025009155</v>
      </c>
      <c r="O1733" s="0">
        <v>2.0329012870788574</v>
      </c>
      <c r="P1733" s="0">
        <v>-11.69100284576416</v>
      </c>
      <c r="Q1733" s="0">
        <v>3.7366716861724854</v>
      </c>
      <c r="R1733" s="0">
        <v>117</v>
      </c>
      <c r="S1733" s="0">
        <v>21.993101119995117</v>
      </c>
      <c r="T1733" s="0">
        <v>4.6896800994873047</v>
      </c>
      <c r="U1733" s="0">
        <v>74.127716064453125</v>
      </c>
      <c r="V1733" s="0">
        <v>88.75</v>
      </c>
      <c r="W1733" s="0">
        <v>68.205131530761719</v>
      </c>
      <c r="X1733">
        <f t="shared" si="81"/>
        <v>16.971878677368164</v>
      </c>
      <c r="Y1733">
        <f t="shared" si="82"/>
        <v>17.437207901000978</v>
      </c>
      <c r="Z1733">
        <f t="shared" si="83"/>
        <v>-0.46532838678359983</v>
      </c>
    </row>
    <row r="1734">
      <c r="A1734" t="s">
        <v>89</v>
      </c>
      <c r="B1734" t="s">
        <v>90</v>
      </c>
      <c r="C1734" t="s">
        <v>93</v>
      </c>
      <c r="D1734" t="s">
        <v>38</v>
      </c>
      <c r="E1734" t="s">
        <v>102</v>
      </c>
      <c r="F1734" s="0">
        <v>5</v>
      </c>
      <c r="G1734" s="0">
        <v>152.22305297851563</v>
      </c>
      <c r="H1734" s="0">
        <v>152.88835144042969</v>
      </c>
      <c r="I1734" s="0">
        <v>-0.66529875993728638</v>
      </c>
      <c r="J1734" s="0">
        <v>-0.004370552022010088</v>
      </c>
      <c r="K1734" s="0">
        <v>-6.6029939651489258</v>
      </c>
      <c r="L1734" s="0">
        <v>-3.0949554443359375</v>
      </c>
      <c r="M1734" s="0">
        <v>-0.66529875993728638</v>
      </c>
      <c r="N1734" s="0">
        <v>1.7643580436706543</v>
      </c>
      <c r="O1734" s="0">
        <v>5.2723965644836426</v>
      </c>
      <c r="P1734" s="0">
        <v>-8.2862482070922852</v>
      </c>
      <c r="Q1734" s="0">
        <v>6.955650806427002</v>
      </c>
      <c r="R1734" s="0">
        <v>117</v>
      </c>
      <c r="S1734" s="0">
        <v>21.466619491577148</v>
      </c>
      <c r="T1734" s="0">
        <v>4.6332082748413086</v>
      </c>
      <c r="U1734" s="0">
        <v>74.127716064453125</v>
      </c>
      <c r="V1734" s="0">
        <v>88.75</v>
      </c>
      <c r="W1734" s="0">
        <v>68.205131530761719</v>
      </c>
      <c r="X1734">
        <f t="shared" si="81"/>
        <v>17.810097198486329</v>
      </c>
      <c r="Y1734">
        <f t="shared" si="82"/>
        <v>17.887937118530274</v>
      </c>
      <c r="Z1734">
        <f t="shared" si="83"/>
        <v>-7.7839954912662504E-2</v>
      </c>
    </row>
    <row r="1735">
      <c r="A1735" t="s">
        <v>89</v>
      </c>
      <c r="B1735" t="s">
        <v>90</v>
      </c>
      <c r="C1735" t="s">
        <v>93</v>
      </c>
      <c r="D1735" t="s">
        <v>38</v>
      </c>
      <c r="E1735" t="s">
        <v>102</v>
      </c>
      <c r="F1735" s="0">
        <v>6</v>
      </c>
      <c r="G1735" s="0">
        <v>159.51742553710937</v>
      </c>
      <c r="H1735" s="0">
        <v>162.95669555664062</v>
      </c>
      <c r="I1735" s="0">
        <v>-3.439272403717041</v>
      </c>
      <c r="J1735" s="0">
        <v>-0.021560480818152428</v>
      </c>
      <c r="K1735" s="0">
        <v>-9.8022785186767578</v>
      </c>
      <c r="L1735" s="0">
        <v>-6.0429625511169434</v>
      </c>
      <c r="M1735" s="0">
        <v>-3.439272403717041</v>
      </c>
      <c r="N1735" s="0">
        <v>-0.83558201789855957</v>
      </c>
      <c r="O1735" s="0">
        <v>2.9237334728240967</v>
      </c>
      <c r="P1735" s="0">
        <v>-11.606101989746094</v>
      </c>
      <c r="Q1735" s="0">
        <v>4.7275571823120117</v>
      </c>
      <c r="R1735" s="0">
        <v>117</v>
      </c>
      <c r="S1735" s="0">
        <v>24.652019500732422</v>
      </c>
      <c r="T1735" s="0">
        <v>4.9650797843933105</v>
      </c>
      <c r="U1735" s="0">
        <v>74.127716064453125</v>
      </c>
      <c r="V1735" s="0">
        <v>88.75</v>
      </c>
      <c r="W1735" s="0">
        <v>69.196578979492188</v>
      </c>
      <c r="X1735">
        <f t="shared" si="81"/>
        <v>18.663538787841798</v>
      </c>
      <c r="Y1735">
        <f t="shared" si="82"/>
        <v>19.065933380126953</v>
      </c>
      <c r="Z1735">
        <f t="shared" si="83"/>
        <v>-0.40239487123489381</v>
      </c>
    </row>
    <row r="1736">
      <c r="A1736" t="s">
        <v>89</v>
      </c>
      <c r="B1736" t="s">
        <v>90</v>
      </c>
      <c r="C1736" t="s">
        <v>93</v>
      </c>
      <c r="D1736" t="s">
        <v>38</v>
      </c>
      <c r="E1736" t="s">
        <v>102</v>
      </c>
      <c r="F1736" s="0">
        <v>7</v>
      </c>
      <c r="G1736" s="0">
        <v>171.64494323730469</v>
      </c>
      <c r="H1736" s="0">
        <v>174.623779296875</v>
      </c>
      <c r="I1736" s="0">
        <v>-2.9788308143615723</v>
      </c>
      <c r="J1736" s="0">
        <v>-0.017354609444737434</v>
      </c>
      <c r="K1736" s="0">
        <v>-9.8344993591308594</v>
      </c>
      <c r="L1736" s="0">
        <v>-5.7841148376464844</v>
      </c>
      <c r="M1736" s="0">
        <v>-2.9788308143615723</v>
      </c>
      <c r="N1736" s="0">
        <v>-0.1735469251871109</v>
      </c>
      <c r="O1736" s="0">
        <v>3.8768374919891357</v>
      </c>
      <c r="P1736" s="0">
        <v>-11.777985572814941</v>
      </c>
      <c r="Q1736" s="0">
        <v>5.8203239440917969</v>
      </c>
      <c r="R1736" s="0">
        <v>117</v>
      </c>
      <c r="S1736" s="0">
        <v>28.617219924926758</v>
      </c>
      <c r="T1736" s="0">
        <v>5.3495063781738281</v>
      </c>
      <c r="U1736" s="0">
        <v>74.127716064453125</v>
      </c>
      <c r="V1736" s="0">
        <v>88.75</v>
      </c>
      <c r="W1736" s="0">
        <v>71.299148559570313</v>
      </c>
      <c r="X1736">
        <f t="shared" si="81"/>
        <v>20.082458358764647</v>
      </c>
      <c r="Y1736">
        <f t="shared" si="82"/>
        <v>20.430982177734375</v>
      </c>
      <c r="Z1736">
        <f t="shared" si="83"/>
        <v>-0.34852320528030395</v>
      </c>
    </row>
    <row r="1737">
      <c r="A1737" t="s">
        <v>89</v>
      </c>
      <c r="B1737" t="s">
        <v>90</v>
      </c>
      <c r="C1737" t="s">
        <v>93</v>
      </c>
      <c r="D1737" t="s">
        <v>38</v>
      </c>
      <c r="E1737" t="s">
        <v>102</v>
      </c>
      <c r="F1737" s="0">
        <v>8</v>
      </c>
      <c r="G1737" s="0">
        <v>188.33163452148437</v>
      </c>
      <c r="H1737" s="0">
        <v>188.25053405761719</v>
      </c>
      <c r="I1737" s="0">
        <v>0.081104181706905365</v>
      </c>
      <c r="J1737" s="0">
        <v>0.00043064556666649878</v>
      </c>
      <c r="K1737" s="0">
        <v>-6.9942936897277832</v>
      </c>
      <c r="L1737" s="0">
        <v>-2.8140912055969238</v>
      </c>
      <c r="M1737" s="0">
        <v>0.081104181706905365</v>
      </c>
      <c r="N1737" s="0">
        <v>2.976299524307251</v>
      </c>
      <c r="O1737" s="0">
        <v>7.1565017700195313</v>
      </c>
      <c r="P1737" s="0">
        <v>-9.0000705718994141</v>
      </c>
      <c r="Q1737" s="0">
        <v>9.1622791290283203</v>
      </c>
      <c r="R1737" s="0">
        <v>117</v>
      </c>
      <c r="S1737" s="0">
        <v>30.481025695800781</v>
      </c>
      <c r="T1737" s="0">
        <v>5.5209622383117676</v>
      </c>
      <c r="U1737" s="0">
        <v>74.127716064453125</v>
      </c>
      <c r="V1737" s="0">
        <v>88.75</v>
      </c>
      <c r="W1737" s="0">
        <v>74.641029357910156</v>
      </c>
      <c r="X1737">
        <f t="shared" si="81"/>
        <v>22.034801239013671</v>
      </c>
      <c r="Y1737">
        <f t="shared" si="82"/>
        <v>22.02531248474121</v>
      </c>
      <c r="Z1737">
        <f t="shared" si="83"/>
        <v>9.4891892597079273E-3</v>
      </c>
    </row>
    <row r="1738">
      <c r="A1738" t="s">
        <v>89</v>
      </c>
      <c r="B1738" t="s">
        <v>90</v>
      </c>
      <c r="C1738" t="s">
        <v>93</v>
      </c>
      <c r="D1738" t="s">
        <v>38</v>
      </c>
      <c r="E1738" t="s">
        <v>102</v>
      </c>
      <c r="F1738" s="0">
        <v>9</v>
      </c>
      <c r="G1738" s="0">
        <v>198.00347900390625</v>
      </c>
      <c r="H1738" s="0">
        <v>200.29182434082031</v>
      </c>
      <c r="I1738" s="0">
        <v>-2.288339376449585</v>
      </c>
      <c r="J1738" s="0">
        <v>-0.011557066813111305</v>
      </c>
      <c r="K1738" s="0">
        <v>-8.5423097610473633</v>
      </c>
      <c r="L1738" s="0">
        <v>-4.8474135398864746</v>
      </c>
      <c r="M1738" s="0">
        <v>-2.288339376449585</v>
      </c>
      <c r="N1738" s="0">
        <v>0.27073469758033752</v>
      </c>
      <c r="O1738" s="0">
        <v>3.9656312465667725</v>
      </c>
      <c r="P1738" s="0">
        <v>-10.315223693847656</v>
      </c>
      <c r="Q1738" s="0">
        <v>5.7385449409484863</v>
      </c>
      <c r="R1738" s="0">
        <v>117</v>
      </c>
      <c r="S1738" s="0">
        <v>23.81439208984375</v>
      </c>
      <c r="T1738" s="0">
        <v>4.8799991607666016</v>
      </c>
      <c r="U1738" s="0">
        <v>74.127716064453125</v>
      </c>
      <c r="V1738" s="0">
        <v>88.75</v>
      </c>
      <c r="W1738" s="0">
        <v>77.991455078125</v>
      </c>
      <c r="X1738">
        <f t="shared" si="81"/>
        <v>23.166407043457031</v>
      </c>
      <c r="Y1738">
        <f t="shared" si="82"/>
        <v>23.434143447875975</v>
      </c>
      <c r="Z1738">
        <f t="shared" si="83"/>
        <v>-0.26773570704460142</v>
      </c>
    </row>
    <row r="1739">
      <c r="A1739" t="s">
        <v>89</v>
      </c>
      <c r="B1739" t="s">
        <v>90</v>
      </c>
      <c r="C1739" t="s">
        <v>93</v>
      </c>
      <c r="D1739" t="s">
        <v>38</v>
      </c>
      <c r="E1739" t="s">
        <v>102</v>
      </c>
      <c r="F1739" s="0">
        <v>10</v>
      </c>
      <c r="G1739" s="0">
        <v>212.19082641601562</v>
      </c>
      <c r="H1739" s="0">
        <v>216.54078674316406</v>
      </c>
      <c r="I1739" s="0">
        <v>-4.3499631881713867</v>
      </c>
      <c r="J1739" s="0">
        <v>-0.020500240847468376</v>
      </c>
      <c r="K1739" s="0">
        <v>-9.9362754821777344</v>
      </c>
      <c r="L1739" s="0">
        <v>-6.6358370780944824</v>
      </c>
      <c r="M1739" s="0">
        <v>-4.3499631881713867</v>
      </c>
      <c r="N1739" s="0">
        <v>-2.0640895366668701</v>
      </c>
      <c r="O1739" s="0">
        <v>1.2363491058349609</v>
      </c>
      <c r="P1739" s="0">
        <v>-11.519917488098145</v>
      </c>
      <c r="Q1739" s="0">
        <v>2.819990873336792</v>
      </c>
      <c r="R1739" s="0">
        <v>117</v>
      </c>
      <c r="S1739" s="0">
        <v>19.001079559326172</v>
      </c>
      <c r="T1739" s="0">
        <v>4.3590226173400879</v>
      </c>
      <c r="U1739" s="0">
        <v>74.127716064453125</v>
      </c>
      <c r="V1739" s="0">
        <v>88.75</v>
      </c>
      <c r="W1739" s="0">
        <v>79.914527893066406</v>
      </c>
      <c r="X1739">
        <f t="shared" si="81"/>
        <v>24.826326690673827</v>
      </c>
      <c r="Y1739">
        <f t="shared" si="82"/>
        <v>25.335272048950195</v>
      </c>
      <c r="Z1739">
        <f t="shared" si="83"/>
        <v>-0.50894569301605219</v>
      </c>
    </row>
    <row r="1740">
      <c r="A1740" t="s">
        <v>89</v>
      </c>
      <c r="B1740" t="s">
        <v>90</v>
      </c>
      <c r="C1740" t="s">
        <v>93</v>
      </c>
      <c r="D1740" t="s">
        <v>38</v>
      </c>
      <c r="E1740" t="s">
        <v>102</v>
      </c>
      <c r="F1740" s="0">
        <v>11</v>
      </c>
      <c r="G1740" s="0">
        <v>228.11111450195312</v>
      </c>
      <c r="H1740" s="0">
        <v>235.57020568847656</v>
      </c>
      <c r="I1740" s="0">
        <v>-7.4591078758239746</v>
      </c>
      <c r="J1740" s="0">
        <v>-0.032699450850486755</v>
      </c>
      <c r="K1740" s="0">
        <v>-12.358726501464844</v>
      </c>
      <c r="L1740" s="0">
        <v>-9.4639921188354492</v>
      </c>
      <c r="M1740" s="0">
        <v>-7.4591078758239746</v>
      </c>
      <c r="N1740" s="0">
        <v>-5.4542236328125</v>
      </c>
      <c r="O1740" s="0">
        <v>-2.5594890117645264</v>
      </c>
      <c r="P1740" s="0">
        <v>-13.747700691223145</v>
      </c>
      <c r="Q1740" s="0">
        <v>-1.1705152988433838</v>
      </c>
      <c r="R1740" s="0">
        <v>117</v>
      </c>
      <c r="S1740" s="0">
        <v>14.616803169250488</v>
      </c>
      <c r="T1740" s="0">
        <v>3.823192834854126</v>
      </c>
      <c r="U1740" s="0">
        <v>74.127716064453125</v>
      </c>
      <c r="V1740" s="0">
        <v>88.75</v>
      </c>
      <c r="W1740" s="0">
        <v>80.76068115234375</v>
      </c>
      <c r="X1740">
        <f t="shared" si="81"/>
        <v>26.689000396728517</v>
      </c>
      <c r="Y1740">
        <f t="shared" si="82"/>
        <v>27.561714065551758</v>
      </c>
      <c r="Z1740">
        <f t="shared" si="83"/>
        <v>-0.87271562147140502</v>
      </c>
    </row>
    <row r="1741">
      <c r="A1741" t="s">
        <v>89</v>
      </c>
      <c r="B1741" t="s">
        <v>90</v>
      </c>
      <c r="C1741" t="s">
        <v>93</v>
      </c>
      <c r="D1741" t="s">
        <v>38</v>
      </c>
      <c r="E1741" t="s">
        <v>102</v>
      </c>
      <c r="F1741" s="0">
        <v>12</v>
      </c>
      <c r="G1741" s="0">
        <v>233.07707214355469</v>
      </c>
      <c r="H1741" s="0">
        <v>228.66281127929687</v>
      </c>
      <c r="I1741" s="0">
        <v>4.4142613410949707</v>
      </c>
      <c r="J1741" s="0">
        <v>0.0189390629529953</v>
      </c>
      <c r="K1741" s="0">
        <v>-1.7726047039031982</v>
      </c>
      <c r="L1741" s="0">
        <v>1.8826459646224976</v>
      </c>
      <c r="M1741" s="0">
        <v>4.4142613410949707</v>
      </c>
      <c r="N1741" s="0">
        <v>6.9458765983581543</v>
      </c>
      <c r="O1741" s="0">
        <v>10.601127624511719</v>
      </c>
      <c r="P1741" s="0">
        <v>-3.5264952182769775</v>
      </c>
      <c r="Q1741" s="0">
        <v>12.35501766204834</v>
      </c>
      <c r="R1741" s="0">
        <v>117</v>
      </c>
      <c r="S1741" s="0">
        <v>23.306079864501953</v>
      </c>
      <c r="T1741" s="0">
        <v>4.8276371955871582</v>
      </c>
      <c r="U1741" s="0">
        <v>74.127716064453125</v>
      </c>
      <c r="V1741" s="0">
        <v>88.75</v>
      </c>
      <c r="W1741" s="0">
        <v>81.042732238769531</v>
      </c>
      <c r="X1741">
        <f t="shared" si="81"/>
        <v>27.270017440795897</v>
      </c>
      <c r="Y1741">
        <f t="shared" si="82"/>
        <v>26.753548919677733</v>
      </c>
      <c r="Z1741">
        <f t="shared" si="83"/>
        <v>0.51646857690811154</v>
      </c>
    </row>
    <row r="1742">
      <c r="A1742" t="s">
        <v>89</v>
      </c>
      <c r="B1742" t="s">
        <v>90</v>
      </c>
      <c r="C1742" t="s">
        <v>93</v>
      </c>
      <c r="D1742" t="s">
        <v>38</v>
      </c>
      <c r="E1742" t="s">
        <v>102</v>
      </c>
      <c r="F1742" s="0">
        <v>13</v>
      </c>
      <c r="G1742" s="0">
        <v>234.07611083984375</v>
      </c>
      <c r="H1742" s="0">
        <v>233.38523864746094</v>
      </c>
      <c r="I1742" s="0">
        <v>0.69086796045303345</v>
      </c>
      <c r="J1742" s="0">
        <v>0.0029514671768993139</v>
      </c>
      <c r="K1742" s="0">
        <v>-6.8545808792114258</v>
      </c>
      <c r="L1742" s="0">
        <v>-2.3966684341430664</v>
      </c>
      <c r="M1742" s="0">
        <v>0.69086796045303345</v>
      </c>
      <c r="N1742" s="0">
        <v>3.7784044742584229</v>
      </c>
      <c r="O1742" s="0">
        <v>8.2363166809082031</v>
      </c>
      <c r="P1742" s="0">
        <v>-8.9936103820800781</v>
      </c>
      <c r="Q1742" s="0">
        <v>10.375346183776855</v>
      </c>
      <c r="R1742" s="0">
        <v>117</v>
      </c>
      <c r="S1742" s="0">
        <v>34.665542602539062</v>
      </c>
      <c r="T1742" s="0">
        <v>5.8877449035644531</v>
      </c>
      <c r="U1742" s="0">
        <v>74.127716064453125</v>
      </c>
      <c r="V1742" s="0">
        <v>88.75</v>
      </c>
      <c r="W1742" s="0">
        <v>82.572647094726563</v>
      </c>
      <c r="X1742">
        <f t="shared" si="81"/>
        <v>27.386904968261717</v>
      </c>
      <c r="Y1742">
        <f t="shared" si="82"/>
        <v>27.306072921752929</v>
      </c>
      <c r="Z1742">
        <f t="shared" si="83"/>
        <v>8.083155137300492E-2</v>
      </c>
    </row>
    <row r="1743">
      <c r="A1743" t="s">
        <v>89</v>
      </c>
      <c r="B1743" t="s">
        <v>90</v>
      </c>
      <c r="C1743" t="s">
        <v>93</v>
      </c>
      <c r="D1743" t="s">
        <v>38</v>
      </c>
      <c r="E1743" t="s">
        <v>102</v>
      </c>
      <c r="F1743" s="0">
        <v>14</v>
      </c>
      <c r="G1743" s="0">
        <v>234.86984252929687</v>
      </c>
      <c r="H1743" s="0">
        <v>238.82752990722656</v>
      </c>
      <c r="I1743" s="0">
        <v>-3.9576849937438965</v>
      </c>
      <c r="J1743" s="0">
        <v>-0.016850546002388</v>
      </c>
      <c r="K1743" s="0">
        <v>-11.60694694519043</v>
      </c>
      <c r="L1743" s="0">
        <v>-7.0877008438110352</v>
      </c>
      <c r="M1743" s="0">
        <v>-3.9576849937438965</v>
      </c>
      <c r="N1743" s="0">
        <v>-0.82766890525817871</v>
      </c>
      <c r="O1743" s="0">
        <v>3.6915771961212158</v>
      </c>
      <c r="P1743" s="0">
        <v>-13.775406837463379</v>
      </c>
      <c r="Q1743" s="0">
        <v>5.8600368499755859</v>
      </c>
      <c r="R1743" s="0">
        <v>117</v>
      </c>
      <c r="S1743" s="0">
        <v>35.625988006591797</v>
      </c>
      <c r="T1743" s="0">
        <v>5.9687509536743164</v>
      </c>
      <c r="U1743" s="0">
        <v>74.127716064453125</v>
      </c>
      <c r="V1743" s="0">
        <v>88.75</v>
      </c>
      <c r="W1743" s="0">
        <v>82.179489135742187</v>
      </c>
      <c r="X1743">
        <f t="shared" si="81"/>
        <v>27.479771575927735</v>
      </c>
      <c r="Y1743">
        <f t="shared" si="82"/>
        <v>27.942820999145507</v>
      </c>
      <c r="Z1743">
        <f t="shared" si="83"/>
        <v>-0.46304914426803589</v>
      </c>
    </row>
    <row r="1744">
      <c r="A1744" t="s">
        <v>89</v>
      </c>
      <c r="B1744" t="s">
        <v>90</v>
      </c>
      <c r="C1744" t="s">
        <v>93</v>
      </c>
      <c r="D1744" t="s">
        <v>38</v>
      </c>
      <c r="E1744" t="s">
        <v>102</v>
      </c>
      <c r="F1744" s="0">
        <v>15</v>
      </c>
      <c r="G1744" s="0">
        <v>234.69743347167969</v>
      </c>
      <c r="H1744" s="0">
        <v>231.19654846191406</v>
      </c>
      <c r="I1744" s="0">
        <v>3.5008842945098877</v>
      </c>
      <c r="J1744" s="0">
        <v>0.014916585758328438</v>
      </c>
      <c r="K1744" s="0">
        <v>-4.6586441993713379</v>
      </c>
      <c r="L1744" s="0">
        <v>0.16207143664360046</v>
      </c>
      <c r="M1744" s="0">
        <v>3.5008842945098877</v>
      </c>
      <c r="N1744" s="0">
        <v>6.8396973609924316</v>
      </c>
      <c r="O1744" s="0">
        <v>11.660412788391113</v>
      </c>
      <c r="P1744" s="0">
        <v>-6.9717569351196289</v>
      </c>
      <c r="Q1744" s="0">
        <v>13.973526000976562</v>
      </c>
      <c r="R1744" s="0">
        <v>117</v>
      </c>
      <c r="S1744" s="0">
        <v>40.537590026855469</v>
      </c>
      <c r="T1744" s="0">
        <v>6.3669137954711914</v>
      </c>
      <c r="U1744" s="0">
        <v>74.127716064453125</v>
      </c>
      <c r="V1744" s="0">
        <v>88.75</v>
      </c>
      <c r="W1744" s="0">
        <v>81.26495361328125</v>
      </c>
      <c r="X1744">
        <f t="shared" si="81"/>
        <v>27.459599716186524</v>
      </c>
      <c r="Y1744">
        <f t="shared" si="82"/>
        <v>27.049996170043947</v>
      </c>
      <c r="Z1744">
        <f t="shared" si="83"/>
        <v>0.40960346245765689</v>
      </c>
    </row>
    <row r="1745">
      <c r="A1745" t="s">
        <v>89</v>
      </c>
      <c r="B1745" t="s">
        <v>90</v>
      </c>
      <c r="C1745" t="s">
        <v>93</v>
      </c>
      <c r="D1745" t="s">
        <v>38</v>
      </c>
      <c r="E1745" t="s">
        <v>102</v>
      </c>
      <c r="F1745" s="0">
        <v>16</v>
      </c>
      <c r="G1745" s="0">
        <v>240.07980346679687</v>
      </c>
      <c r="H1745" s="0">
        <v>234.00396728515625</v>
      </c>
      <c r="I1745" s="0">
        <v>6.0758399963378906</v>
      </c>
      <c r="J1745" s="0">
        <v>0.025307584553956985</v>
      </c>
      <c r="K1745" s="0">
        <v>-2.0483477115631104</v>
      </c>
      <c r="L1745" s="0">
        <v>2.751488208770752</v>
      </c>
      <c r="M1745" s="0">
        <v>6.0758399963378906</v>
      </c>
      <c r="N1745" s="0">
        <v>9.4001913070678711</v>
      </c>
      <c r="O1745" s="0">
        <v>14.200027465820313</v>
      </c>
      <c r="P1745" s="0">
        <v>-4.3514418601989746</v>
      </c>
      <c r="Q1745" s="0">
        <v>16.503122329711914</v>
      </c>
      <c r="R1745" s="0">
        <v>117</v>
      </c>
      <c r="S1745" s="0">
        <v>40.187198638916016</v>
      </c>
      <c r="T1745" s="0">
        <v>6.3393373489379883</v>
      </c>
      <c r="U1745" s="0">
        <v>74.127716064453125</v>
      </c>
      <c r="V1745" s="0">
        <v>88.75</v>
      </c>
      <c r="W1745" s="0">
        <v>80.170936584472656</v>
      </c>
      <c r="X1745">
        <f t="shared" si="81"/>
        <v>28.089337005615235</v>
      </c>
      <c r="Y1745">
        <f t="shared" si="82"/>
        <v>27.37846417236328</v>
      </c>
      <c r="Z1745">
        <f t="shared" si="83"/>
        <v>0.71087327957153323</v>
      </c>
    </row>
    <row r="1746">
      <c r="A1746" t="s">
        <v>89</v>
      </c>
      <c r="B1746" t="s">
        <v>90</v>
      </c>
      <c r="C1746" t="s">
        <v>93</v>
      </c>
      <c r="D1746" t="s">
        <v>38</v>
      </c>
      <c r="E1746" t="s">
        <v>102</v>
      </c>
      <c r="F1746" s="0">
        <v>17</v>
      </c>
      <c r="G1746" s="0">
        <v>241.49903869628906</v>
      </c>
      <c r="H1746" s="0">
        <v>239.24772644042969</v>
      </c>
      <c r="I1746" s="0">
        <v>2.2513027191162109</v>
      </c>
      <c r="J1746" s="0">
        <v>0.0093222018331289291</v>
      </c>
      <c r="K1746" s="0">
        <v>-6.3170795440673828</v>
      </c>
      <c r="L1746" s="0">
        <v>-1.2548097372055054</v>
      </c>
      <c r="M1746" s="0">
        <v>2.2513027191162109</v>
      </c>
      <c r="N1746" s="0">
        <v>5.7574152946472168</v>
      </c>
      <c r="O1746" s="0">
        <v>10.819684982299805</v>
      </c>
      <c r="P1746" s="0">
        <v>-8.7460966110229492</v>
      </c>
      <c r="Q1746" s="0">
        <v>13.248702049255371</v>
      </c>
      <c r="R1746" s="0">
        <v>117</v>
      </c>
      <c r="S1746" s="0">
        <v>44.701850891113281</v>
      </c>
      <c r="T1746" s="0">
        <v>6.6859440803527832</v>
      </c>
      <c r="U1746" s="0">
        <v>74.127716064453125</v>
      </c>
      <c r="V1746" s="0">
        <v>88.75</v>
      </c>
      <c r="W1746" s="0">
        <v>77.393165588378906</v>
      </c>
      <c r="X1746">
        <f t="shared" si="81"/>
        <v>28.255387527465821</v>
      </c>
      <c r="Y1746">
        <f t="shared" si="82"/>
        <v>27.991983993530273</v>
      </c>
      <c r="Z1746">
        <f t="shared" si="83"/>
        <v>0.26340241813659671</v>
      </c>
    </row>
    <row r="1747">
      <c r="A1747" t="s">
        <v>89</v>
      </c>
      <c r="B1747" t="s">
        <v>90</v>
      </c>
      <c r="C1747" t="s">
        <v>93</v>
      </c>
      <c r="D1747" t="s">
        <v>38</v>
      </c>
      <c r="E1747" t="s">
        <v>102</v>
      </c>
      <c r="F1747" s="0">
        <v>18</v>
      </c>
      <c r="G1747" s="0">
        <v>240.30596923828125</v>
      </c>
      <c r="H1747" s="0">
        <v>244.08692932128906</v>
      </c>
      <c r="I1747" s="0">
        <v>-3.7809534072875977</v>
      </c>
      <c r="J1747" s="0">
        <v>-0.015733914449810982</v>
      </c>
      <c r="K1747" s="0">
        <v>-12.082720756530762</v>
      </c>
      <c r="L1747" s="0">
        <v>-7.1779694557189941</v>
      </c>
      <c r="M1747" s="0">
        <v>-3.7809534072875977</v>
      </c>
      <c r="N1747" s="0">
        <v>-0.38393756747245789</v>
      </c>
      <c r="O1747" s="0">
        <v>4.5208139419555664</v>
      </c>
      <c r="P1747" s="0">
        <v>-14.436156272888184</v>
      </c>
      <c r="Q1747" s="0">
        <v>6.8742494583129883</v>
      </c>
      <c r="R1747" s="0">
        <v>117</v>
      </c>
      <c r="S1747" s="0">
        <v>41.963233947753906</v>
      </c>
      <c r="T1747" s="0">
        <v>6.4779033660888672</v>
      </c>
      <c r="U1747" s="0">
        <v>74.127716064453125</v>
      </c>
      <c r="V1747" s="0">
        <v>88.75</v>
      </c>
      <c r="W1747" s="0">
        <v>74.965812683105469</v>
      </c>
      <c r="X1747">
        <f t="shared" si="81"/>
        <v>28.115798400878905</v>
      </c>
      <c r="Y1747">
        <f t="shared" si="82"/>
        <v>28.55817073059082</v>
      </c>
      <c r="Z1747">
        <f t="shared" si="83"/>
        <v>-0.44237154865264894</v>
      </c>
    </row>
    <row r="1748">
      <c r="A1748" t="s">
        <v>89</v>
      </c>
      <c r="B1748" t="s">
        <v>90</v>
      </c>
      <c r="C1748" t="s">
        <v>93</v>
      </c>
      <c r="D1748" t="s">
        <v>38</v>
      </c>
      <c r="E1748" t="s">
        <v>102</v>
      </c>
      <c r="F1748" s="0">
        <v>19</v>
      </c>
      <c r="G1748" s="0">
        <v>240.48593139648437</v>
      </c>
      <c r="H1748" s="0">
        <v>248.51585388183594</v>
      </c>
      <c r="I1748" s="0">
        <v>-8.029937744140625</v>
      </c>
      <c r="J1748" s="0">
        <v>-0.033390466123819351</v>
      </c>
      <c r="K1748" s="0">
        <v>-13.615706443786621</v>
      </c>
      <c r="L1748" s="0">
        <v>-10.31558895111084</v>
      </c>
      <c r="M1748" s="0">
        <v>-8.029937744140625</v>
      </c>
      <c r="N1748" s="0">
        <v>-5.7442865371704102</v>
      </c>
      <c r="O1748" s="0">
        <v>-2.4441688060760498</v>
      </c>
      <c r="P1748" s="0">
        <v>-15.19919490814209</v>
      </c>
      <c r="Q1748" s="0">
        <v>-0.86068087816238403</v>
      </c>
      <c r="R1748" s="0">
        <v>117</v>
      </c>
      <c r="S1748" s="0">
        <v>18.997383117675781</v>
      </c>
      <c r="T1748" s="0">
        <v>4.3585987091064453</v>
      </c>
      <c r="U1748" s="0">
        <v>74.127716064453125</v>
      </c>
      <c r="V1748" s="0">
        <v>88.75</v>
      </c>
      <c r="W1748" s="0">
        <v>72.24786376953125</v>
      </c>
      <c r="X1748">
        <f t="shared" si="81"/>
        <v>28.136853973388671</v>
      </c>
      <c r="Y1748">
        <f t="shared" si="82"/>
        <v>29.076354904174806</v>
      </c>
      <c r="Z1748">
        <f t="shared" si="83"/>
        <v>-0.93950271606445313</v>
      </c>
    </row>
    <row r="1749">
      <c r="A1749" t="s">
        <v>89</v>
      </c>
      <c r="B1749" t="s">
        <v>90</v>
      </c>
      <c r="C1749" t="s">
        <v>93</v>
      </c>
      <c r="D1749" t="s">
        <v>38</v>
      </c>
      <c r="E1749" t="s">
        <v>102</v>
      </c>
      <c r="F1749" s="0">
        <v>20</v>
      </c>
      <c r="G1749" s="0">
        <v>237.65895080566406</v>
      </c>
      <c r="H1749" s="0">
        <v>241.63134765625</v>
      </c>
      <c r="I1749" s="0">
        <v>-3.9723906517028809</v>
      </c>
      <c r="J1749" s="0">
        <v>-0.016714667901396751</v>
      </c>
      <c r="K1749" s="0">
        <v>-7.6107015609741211</v>
      </c>
      <c r="L1749" s="0">
        <v>-5.4611577987670898</v>
      </c>
      <c r="M1749" s="0">
        <v>-3.9723906517028809</v>
      </c>
      <c r="N1749" s="0">
        <v>-2.4836232662200928</v>
      </c>
      <c r="O1749" s="0">
        <v>-0.33407983183860779</v>
      </c>
      <c r="P1749" s="0">
        <v>-8.6421117782592773</v>
      </c>
      <c r="Q1749" s="0">
        <v>0.69733071327209473</v>
      </c>
      <c r="R1749" s="0">
        <v>117</v>
      </c>
      <c r="S1749" s="0">
        <v>8.0598583221435547</v>
      </c>
      <c r="T1749" s="0">
        <v>2.8389890193939209</v>
      </c>
      <c r="U1749" s="0">
        <v>74.127716064453125</v>
      </c>
      <c r="V1749" s="0">
        <v>88.75</v>
      </c>
      <c r="W1749" s="0">
        <v>70.461540222167969</v>
      </c>
      <c r="X1749">
        <f t="shared" si="81"/>
        <v>27.806097244262695</v>
      </c>
      <c r="Y1749">
        <f t="shared" si="82"/>
        <v>28.27086767578125</v>
      </c>
      <c r="Z1749">
        <f t="shared" si="83"/>
        <v>-0.46476970624923708</v>
      </c>
    </row>
    <row r="1750">
      <c r="A1750" t="s">
        <v>89</v>
      </c>
      <c r="B1750" t="s">
        <v>90</v>
      </c>
      <c r="C1750" t="s">
        <v>93</v>
      </c>
      <c r="D1750" t="s">
        <v>38</v>
      </c>
      <c r="E1750" t="s">
        <v>102</v>
      </c>
      <c r="F1750" s="0">
        <v>21</v>
      </c>
      <c r="G1750" s="0">
        <v>233.92027282714844</v>
      </c>
      <c r="H1750" s="0">
        <v>236.54193115234375</v>
      </c>
      <c r="I1750" s="0">
        <v>-2.6216669082641602</v>
      </c>
      <c r="J1750" s="0">
        <v>-0.011207523755729198</v>
      </c>
      <c r="K1750" s="0">
        <v>-6.9167661666870117</v>
      </c>
      <c r="L1750" s="0">
        <v>-4.3791866302490234</v>
      </c>
      <c r="M1750" s="0">
        <v>-2.6216669082641602</v>
      </c>
      <c r="N1750" s="0">
        <v>-0.86414706707000732</v>
      </c>
      <c r="O1750" s="0">
        <v>1.673432469367981</v>
      </c>
      <c r="P1750" s="0">
        <v>-8.1343669891357422</v>
      </c>
      <c r="Q1750" s="0">
        <v>2.891033411026001</v>
      </c>
      <c r="R1750" s="0">
        <v>117</v>
      </c>
      <c r="S1750" s="0">
        <v>11.232443809509277</v>
      </c>
      <c r="T1750" s="0">
        <v>3.3514838218688965</v>
      </c>
      <c r="U1750" s="0">
        <v>74.127716064453125</v>
      </c>
      <c r="V1750" s="0">
        <v>88.75</v>
      </c>
      <c r="W1750" s="0">
        <v>69.769233703613281</v>
      </c>
      <c r="X1750">
        <f t="shared" si="81"/>
        <v>27.368671920776368</v>
      </c>
      <c r="Y1750">
        <f t="shared" si="82"/>
        <v>27.67540594482422</v>
      </c>
      <c r="Z1750">
        <f t="shared" si="83"/>
        <v>-0.30673502826690674</v>
      </c>
    </row>
    <row r="1751">
      <c r="A1751" t="s">
        <v>89</v>
      </c>
      <c r="B1751" t="s">
        <v>90</v>
      </c>
      <c r="C1751" t="s">
        <v>93</v>
      </c>
      <c r="D1751" t="s">
        <v>38</v>
      </c>
      <c r="E1751" t="s">
        <v>102</v>
      </c>
      <c r="F1751" s="0">
        <v>22</v>
      </c>
      <c r="G1751" s="0">
        <v>189.37519836425781</v>
      </c>
      <c r="H1751" s="0">
        <v>190.55433654785156</v>
      </c>
      <c r="I1751" s="0">
        <v>-1.1791427135467529</v>
      </c>
      <c r="J1751" s="0">
        <v>-0.0062264897860586643</v>
      </c>
      <c r="K1751" s="0">
        <v>-5.2543339729309082</v>
      </c>
      <c r="L1751" s="0">
        <v>-2.8466777801513672</v>
      </c>
      <c r="M1751" s="0">
        <v>-1.1791427135467529</v>
      </c>
      <c r="N1751" s="0">
        <v>0.48839244246482849</v>
      </c>
      <c r="O1751" s="0">
        <v>2.8960483074188232</v>
      </c>
      <c r="P1751" s="0">
        <v>-6.4095940589904785</v>
      </c>
      <c r="Q1751" s="0">
        <v>4.0513086318969727</v>
      </c>
      <c r="R1751" s="0">
        <v>117</v>
      </c>
      <c r="S1751" s="0">
        <v>10.111690521240234</v>
      </c>
      <c r="T1751" s="0">
        <v>3.1798884868621826</v>
      </c>
      <c r="U1751" s="0">
        <v>74.127716064453125</v>
      </c>
      <c r="V1751" s="0">
        <v>88.75</v>
      </c>
      <c r="W1751" s="0">
        <v>69.478630065917969</v>
      </c>
      <c r="X1751">
        <f t="shared" si="81"/>
        <v>22.156898208618163</v>
      </c>
      <c r="Y1751">
        <f t="shared" si="82"/>
        <v>22.294857376098633</v>
      </c>
      <c r="Z1751">
        <f t="shared" si="83"/>
        <v>-0.13795969748497008</v>
      </c>
    </row>
    <row r="1752">
      <c r="A1752" t="s">
        <v>89</v>
      </c>
      <c r="B1752" t="s">
        <v>90</v>
      </c>
      <c r="C1752" t="s">
        <v>93</v>
      </c>
      <c r="D1752" t="s">
        <v>38</v>
      </c>
      <c r="E1752" t="s">
        <v>102</v>
      </c>
      <c r="F1752" s="0">
        <v>23</v>
      </c>
      <c r="G1752" s="0">
        <v>165.57481384277344</v>
      </c>
      <c r="H1752" s="0">
        <v>166.77848815917969</v>
      </c>
      <c r="I1752" s="0">
        <v>-1.2036705017089844</v>
      </c>
      <c r="J1752" s="0">
        <v>-0.0072696474380791187</v>
      </c>
      <c r="K1752" s="0">
        <v>-6.8156962394714355</v>
      </c>
      <c r="L1752" s="0">
        <v>-3.5000660419464111</v>
      </c>
      <c r="M1752" s="0">
        <v>-1.2036705017089844</v>
      </c>
      <c r="N1752" s="0">
        <v>1.0927249193191528</v>
      </c>
      <c r="O1752" s="0">
        <v>4.4083552360534668</v>
      </c>
      <c r="P1752" s="0">
        <v>-8.4066276550292969</v>
      </c>
      <c r="Q1752" s="0">
        <v>5.9992866516113281</v>
      </c>
      <c r="R1752" s="0">
        <v>117</v>
      </c>
      <c r="S1752" s="0">
        <v>19.176401138305664</v>
      </c>
      <c r="T1752" s="0">
        <v>4.379086971282959</v>
      </c>
      <c r="U1752" s="0">
        <v>74.127716064453125</v>
      </c>
      <c r="V1752" s="0">
        <v>88.75</v>
      </c>
      <c r="W1752" s="0">
        <v>69.222221374511719</v>
      </c>
      <c r="X1752">
        <f t="shared" si="81"/>
        <v>19.372253219604492</v>
      </c>
      <c r="Y1752">
        <f t="shared" si="82"/>
        <v>19.513083114624024</v>
      </c>
      <c r="Z1752">
        <f t="shared" si="83"/>
        <v>-0.14082944869995118</v>
      </c>
    </row>
    <row r="1753">
      <c r="A1753" t="s">
        <v>89</v>
      </c>
      <c r="B1753" t="s">
        <v>90</v>
      </c>
      <c r="C1753" t="s">
        <v>93</v>
      </c>
      <c r="D1753" t="s">
        <v>38</v>
      </c>
      <c r="E1753" t="s">
        <v>102</v>
      </c>
      <c r="F1753" s="0">
        <v>24</v>
      </c>
      <c r="G1753" s="0">
        <v>156.57038879394531</v>
      </c>
      <c r="H1753" s="0">
        <v>154.678466796875</v>
      </c>
      <c r="I1753" s="0">
        <v>1.8919209241867065</v>
      </c>
      <c r="J1753" s="0">
        <v>0.012083516456186771</v>
      </c>
      <c r="K1753" s="0">
        <v>-3.4393131732940674</v>
      </c>
      <c r="L1753" s="0">
        <v>-0.28957688808441162</v>
      </c>
      <c r="M1753" s="0">
        <v>1.8919209241867065</v>
      </c>
      <c r="N1753" s="0">
        <v>4.0734186172485352</v>
      </c>
      <c r="O1753" s="0">
        <v>7.2231550216674805</v>
      </c>
      <c r="P1753" s="0">
        <v>-4.9506440162658691</v>
      </c>
      <c r="Q1753" s="0">
        <v>8.7344856262207031</v>
      </c>
      <c r="R1753" s="0">
        <v>117</v>
      </c>
      <c r="S1753" s="0">
        <v>17.305469512939453</v>
      </c>
      <c r="T1753" s="0">
        <v>4.1599841117858887</v>
      </c>
      <c r="U1753" s="0">
        <v>74.127716064453125</v>
      </c>
      <c r="V1753" s="0">
        <v>88.75</v>
      </c>
      <c r="W1753" s="0">
        <v>68.786323547363281</v>
      </c>
      <c r="X1753">
        <f t="shared" si="81"/>
        <v>18.318735488891601</v>
      </c>
      <c r="Y1753">
        <f t="shared" si="82"/>
        <v>18.097380615234375</v>
      </c>
      <c r="Z1753">
        <f t="shared" si="83"/>
        <v>0.22135474812984465</v>
      </c>
    </row>
    <row r="1754">
      <c r="A1754" t="s">
        <v>89</v>
      </c>
      <c r="B1754" t="s">
        <v>90</v>
      </c>
      <c r="C1754" t="s">
        <v>93</v>
      </c>
      <c r="D1754" t="s">
        <v>38</v>
      </c>
      <c r="E1754" t="s">
        <v>103</v>
      </c>
      <c r="F1754" s="0">
        <v>1</v>
      </c>
      <c r="G1754" s="0">
        <v>145.24491882324219</v>
      </c>
      <c r="H1754" s="0">
        <v>151.99226379394531</v>
      </c>
      <c r="I1754" s="0">
        <v>-6.7473421096801758</v>
      </c>
      <c r="J1754" s="0">
        <v>-0.046454928815364838</v>
      </c>
      <c r="K1754" s="0">
        <v>-14.411130905151367</v>
      </c>
      <c r="L1754" s="0">
        <v>-9.8833026885986328</v>
      </c>
      <c r="M1754" s="0">
        <v>-6.7473421096801758</v>
      </c>
      <c r="N1754" s="0">
        <v>-3.6113817691802979</v>
      </c>
      <c r="O1754" s="0">
        <v>0.91644686460494995</v>
      </c>
      <c r="P1754" s="0">
        <v>-16.583709716796875</v>
      </c>
      <c r="Q1754" s="0">
        <v>3.089024543762207</v>
      </c>
      <c r="R1754" s="0">
        <v>117</v>
      </c>
      <c r="S1754" s="0">
        <v>35.761432647705078</v>
      </c>
      <c r="T1754" s="0">
        <v>5.9800863265991211</v>
      </c>
      <c r="U1754" s="0">
        <v>80.450912475585938</v>
      </c>
      <c r="V1754" s="0">
        <v>97.25</v>
      </c>
      <c r="W1754" s="0">
        <v>73.547012329101563</v>
      </c>
      <c r="X1754">
        <f t="shared" si="81"/>
        <v>16.993655502319335</v>
      </c>
      <c r="Y1754">
        <f t="shared" si="82"/>
        <v>17.783094863891602</v>
      </c>
      <c r="Z1754">
        <f t="shared" si="83"/>
        <v>-0.7894390268325806</v>
      </c>
    </row>
    <row r="1755">
      <c r="A1755" t="s">
        <v>89</v>
      </c>
      <c r="B1755" t="s">
        <v>90</v>
      </c>
      <c r="C1755" t="s">
        <v>93</v>
      </c>
      <c r="D1755" t="s">
        <v>38</v>
      </c>
      <c r="E1755" t="s">
        <v>103</v>
      </c>
      <c r="F1755" s="0">
        <v>2</v>
      </c>
      <c r="G1755" s="0">
        <v>143.46395874023437</v>
      </c>
      <c r="H1755" s="0">
        <v>148.34768676757813</v>
      </c>
      <c r="I1755" s="0">
        <v>-4.883732795715332</v>
      </c>
      <c r="J1755" s="0">
        <v>-0.034041531383991241</v>
      </c>
      <c r="K1755" s="0">
        <v>-12.5145263671875</v>
      </c>
      <c r="L1755" s="0">
        <v>-8.0061912536621094</v>
      </c>
      <c r="M1755" s="0">
        <v>-4.883732795715332</v>
      </c>
      <c r="N1755" s="0">
        <v>-1.7612740993499756</v>
      </c>
      <c r="O1755" s="0">
        <v>2.7470602989196777</v>
      </c>
      <c r="P1755" s="0">
        <v>-14.677749633789063</v>
      </c>
      <c r="Q1755" s="0">
        <v>4.9102840423583984</v>
      </c>
      <c r="R1755" s="0">
        <v>117</v>
      </c>
      <c r="S1755" s="0">
        <v>35.454158782958984</v>
      </c>
      <c r="T1755" s="0">
        <v>5.9543395042419434</v>
      </c>
      <c r="U1755" s="0">
        <v>80.450912475585938</v>
      </c>
      <c r="V1755" s="0">
        <v>97.25</v>
      </c>
      <c r="W1755" s="0">
        <v>73.042732238769531</v>
      </c>
      <c r="X1755">
        <f t="shared" si="81"/>
        <v>16.785283172607421</v>
      </c>
      <c r="Y1755">
        <f t="shared" si="82"/>
        <v>17.35667935180664</v>
      </c>
      <c r="Z1755">
        <f t="shared" si="83"/>
        <v>-0.57139673709869387</v>
      </c>
    </row>
    <row r="1756">
      <c r="A1756" t="s">
        <v>89</v>
      </c>
      <c r="B1756" t="s">
        <v>90</v>
      </c>
      <c r="C1756" t="s">
        <v>93</v>
      </c>
      <c r="D1756" t="s">
        <v>38</v>
      </c>
      <c r="E1756" t="s">
        <v>103</v>
      </c>
      <c r="F1756" s="0">
        <v>3</v>
      </c>
      <c r="G1756" s="0">
        <v>141.33534240722656</v>
      </c>
      <c r="H1756" s="0">
        <v>149.74876403808594</v>
      </c>
      <c r="I1756" s="0">
        <v>-8.4134330749511719</v>
      </c>
      <c r="J1756" s="0">
        <v>-0.059528160840272903</v>
      </c>
      <c r="K1756" s="0">
        <v>-15.986194610595703</v>
      </c>
      <c r="L1756" s="0">
        <v>-11.51214599609375</v>
      </c>
      <c r="M1756" s="0">
        <v>-8.4134330749511719</v>
      </c>
      <c r="N1756" s="0">
        <v>-5.314720630645752</v>
      </c>
      <c r="O1756" s="0">
        <v>-0.84067165851593018</v>
      </c>
      <c r="P1756" s="0">
        <v>-18.132966995239258</v>
      </c>
      <c r="Q1756" s="0">
        <v>1.3061009645462036</v>
      </c>
      <c r="R1756" s="0">
        <v>117</v>
      </c>
      <c r="S1756" s="0">
        <v>34.916954040527344</v>
      </c>
      <c r="T1756" s="0">
        <v>5.9090571403503418</v>
      </c>
      <c r="U1756" s="0">
        <v>80.450912475585938</v>
      </c>
      <c r="V1756" s="0">
        <v>97.25</v>
      </c>
      <c r="W1756" s="0">
        <v>72.324783325195313</v>
      </c>
      <c r="X1756">
        <f t="shared" si="81"/>
        <v>16.536235061645506</v>
      </c>
      <c r="Y1756">
        <f t="shared" si="82"/>
        <v>17.520605392456055</v>
      </c>
      <c r="Z1756">
        <f t="shared" si="83"/>
        <v>-0.98437166976928714</v>
      </c>
    </row>
    <row r="1757">
      <c r="A1757" t="s">
        <v>89</v>
      </c>
      <c r="B1757" t="s">
        <v>90</v>
      </c>
      <c r="C1757" t="s">
        <v>93</v>
      </c>
      <c r="D1757" t="s">
        <v>38</v>
      </c>
      <c r="E1757" t="s">
        <v>103</v>
      </c>
      <c r="F1757" s="0">
        <v>4</v>
      </c>
      <c r="G1757" s="0">
        <v>144.97367858886719</v>
      </c>
      <c r="H1757" s="0">
        <v>150.87094116210937</v>
      </c>
      <c r="I1757" s="0">
        <v>-5.8972687721252441</v>
      </c>
      <c r="J1757" s="0">
        <v>-0.040678203105926514</v>
      </c>
      <c r="K1757" s="0">
        <v>-13.122084617614746</v>
      </c>
      <c r="L1757" s="0">
        <v>-8.8536052703857422</v>
      </c>
      <c r="M1757" s="0">
        <v>-5.8972687721252441</v>
      </c>
      <c r="N1757" s="0">
        <v>-2.9409327507019043</v>
      </c>
      <c r="O1757" s="0">
        <v>1.3275469541549683</v>
      </c>
      <c r="P1757" s="0">
        <v>-15.170219421386719</v>
      </c>
      <c r="Q1757" s="0">
        <v>3.3756818771362305</v>
      </c>
      <c r="R1757" s="0">
        <v>117</v>
      </c>
      <c r="S1757" s="0">
        <v>31.782012939453125</v>
      </c>
      <c r="T1757" s="0">
        <v>5.6375536918640137</v>
      </c>
      <c r="U1757" s="0">
        <v>80.450912475585938</v>
      </c>
      <c r="V1757" s="0">
        <v>97.25</v>
      </c>
      <c r="W1757" s="0">
        <v>72.085472106933594</v>
      </c>
      <c r="X1757">
        <f t="shared" si="81"/>
        <v>16.961920394897462</v>
      </c>
      <c r="Y1757">
        <f t="shared" si="82"/>
        <v>17.651900115966797</v>
      </c>
      <c r="Z1757">
        <f t="shared" si="83"/>
        <v>-0.68998044633865352</v>
      </c>
    </row>
    <row r="1758">
      <c r="A1758" t="s">
        <v>89</v>
      </c>
      <c r="B1758" t="s">
        <v>90</v>
      </c>
      <c r="C1758" t="s">
        <v>93</v>
      </c>
      <c r="D1758" t="s">
        <v>38</v>
      </c>
      <c r="E1758" t="s">
        <v>103</v>
      </c>
      <c r="F1758" s="0">
        <v>5</v>
      </c>
      <c r="G1758" s="0">
        <v>148.20773315429687</v>
      </c>
      <c r="H1758" s="0">
        <v>156.11289978027344</v>
      </c>
      <c r="I1758" s="0">
        <v>-7.9051570892333984</v>
      </c>
      <c r="J1758" s="0">
        <v>-0.05333835631608963</v>
      </c>
      <c r="K1758" s="0">
        <v>-13.352072715759277</v>
      </c>
      <c r="L1758" s="0">
        <v>-10.133991241455078</v>
      </c>
      <c r="M1758" s="0">
        <v>-7.9051570892333984</v>
      </c>
      <c r="N1758" s="0">
        <v>-5.676323413848877</v>
      </c>
      <c r="O1758" s="0">
        <v>-2.4582414627075195</v>
      </c>
      <c r="P1758" s="0">
        <v>-14.896197319030762</v>
      </c>
      <c r="Q1758" s="0">
        <v>-0.91411662101745605</v>
      </c>
      <c r="R1758" s="0">
        <v>117</v>
      </c>
      <c r="S1758" s="0">
        <v>18.064632415771484</v>
      </c>
      <c r="T1758" s="0">
        <v>4.2502508163452148</v>
      </c>
      <c r="U1758" s="0">
        <v>80.450912475585938</v>
      </c>
      <c r="V1758" s="0">
        <v>97.25</v>
      </c>
      <c r="W1758" s="0">
        <v>71.188034057617188</v>
      </c>
      <c r="X1758">
        <f t="shared" si="81"/>
        <v>17.340304779052733</v>
      </c>
      <c r="Y1758">
        <f t="shared" si="82"/>
        <v>18.26520927429199</v>
      </c>
      <c r="Z1758">
        <f t="shared" si="83"/>
        <v>-0.92490337944030765</v>
      </c>
    </row>
    <row r="1759">
      <c r="A1759" t="s">
        <v>89</v>
      </c>
      <c r="B1759" t="s">
        <v>90</v>
      </c>
      <c r="C1759" t="s">
        <v>93</v>
      </c>
      <c r="D1759" t="s">
        <v>38</v>
      </c>
      <c r="E1759" t="s">
        <v>103</v>
      </c>
      <c r="F1759" s="0">
        <v>6</v>
      </c>
      <c r="G1759" s="0">
        <v>158.87979125976562</v>
      </c>
      <c r="H1759" s="0">
        <v>165.28591918945312</v>
      </c>
      <c r="I1759" s="0">
        <v>-6.4061346054077148</v>
      </c>
      <c r="J1759" s="0">
        <v>-0.040320638567209244</v>
      </c>
      <c r="K1759" s="0">
        <v>-10.917394638061523</v>
      </c>
      <c r="L1759" s="0">
        <v>-8.252105712890625</v>
      </c>
      <c r="M1759" s="0">
        <v>-6.4061346054077148</v>
      </c>
      <c r="N1759" s="0">
        <v>-4.5601634979248047</v>
      </c>
      <c r="O1759" s="0">
        <v>-1.8948748111724854</v>
      </c>
      <c r="P1759" s="0">
        <v>-12.196273803710938</v>
      </c>
      <c r="Q1759" s="0">
        <v>-0.61599534749984741</v>
      </c>
      <c r="R1759" s="0">
        <v>117</v>
      </c>
      <c r="S1759" s="0">
        <v>12.39148998260498</v>
      </c>
      <c r="T1759" s="0">
        <v>3.5201547145843506</v>
      </c>
      <c r="U1759" s="0">
        <v>80.450912475585938</v>
      </c>
      <c r="V1759" s="0">
        <v>97.25</v>
      </c>
      <c r="W1759" s="0">
        <v>71.213676452636719</v>
      </c>
      <c r="X1759">
        <f t="shared" si="81"/>
        <v>18.588935577392579</v>
      </c>
      <c r="Y1759">
        <f t="shared" si="82"/>
        <v>19.338452545166014</v>
      </c>
      <c r="Z1759">
        <f t="shared" si="83"/>
        <v>-0.74951774883270261</v>
      </c>
    </row>
    <row r="1760">
      <c r="A1760" t="s">
        <v>89</v>
      </c>
      <c r="B1760" t="s">
        <v>90</v>
      </c>
      <c r="C1760" t="s">
        <v>93</v>
      </c>
      <c r="D1760" t="s">
        <v>38</v>
      </c>
      <c r="E1760" t="s">
        <v>103</v>
      </c>
      <c r="F1760" s="0">
        <v>7</v>
      </c>
      <c r="G1760" s="0">
        <v>182.42922973632812</v>
      </c>
      <c r="H1760" s="0">
        <v>181.2542724609375</v>
      </c>
      <c r="I1760" s="0">
        <v>1.1749656200408936</v>
      </c>
      <c r="J1760" s="0">
        <v>0.0064406655728816986</v>
      </c>
      <c r="K1760" s="0">
        <v>-4.3382034301757812</v>
      </c>
      <c r="L1760" s="0">
        <v>-1.0809783935546875</v>
      </c>
      <c r="M1760" s="0">
        <v>1.1749656200408936</v>
      </c>
      <c r="N1760" s="0">
        <v>3.4309096336364746</v>
      </c>
      <c r="O1760" s="0">
        <v>6.6881346702575684</v>
      </c>
      <c r="P1760" s="0">
        <v>-5.9011101722717285</v>
      </c>
      <c r="Q1760" s="0">
        <v>8.2510414123535156</v>
      </c>
      <c r="R1760" s="0">
        <v>117</v>
      </c>
      <c r="S1760" s="0">
        <v>18.50676155090332</v>
      </c>
      <c r="T1760" s="0">
        <v>4.3019485473632812</v>
      </c>
      <c r="U1760" s="0">
        <v>80.450912475585938</v>
      </c>
      <c r="V1760" s="0">
        <v>97.25</v>
      </c>
      <c r="W1760" s="0">
        <v>75.170936584472656</v>
      </c>
      <c r="X1760">
        <f t="shared" si="81"/>
        <v>21.344219879150391</v>
      </c>
      <c r="Y1760">
        <f t="shared" si="82"/>
        <v>21.206749877929688</v>
      </c>
      <c r="Z1760">
        <f t="shared" si="83"/>
        <v>0.13747097754478455</v>
      </c>
    </row>
    <row r="1761">
      <c r="A1761" t="s">
        <v>89</v>
      </c>
      <c r="B1761" t="s">
        <v>90</v>
      </c>
      <c r="C1761" t="s">
        <v>93</v>
      </c>
      <c r="D1761" t="s">
        <v>38</v>
      </c>
      <c r="E1761" t="s">
        <v>103</v>
      </c>
      <c r="F1761" s="0">
        <v>8</v>
      </c>
      <c r="G1761" s="0">
        <v>194.68484497070312</v>
      </c>
      <c r="H1761" s="0">
        <v>193.19305419921875</v>
      </c>
      <c r="I1761" s="0">
        <v>1.4917917251586914</v>
      </c>
      <c r="J1761" s="0">
        <v>0.007662598043680191</v>
      </c>
      <c r="K1761" s="0">
        <v>-4.688176155090332</v>
      </c>
      <c r="L1761" s="0">
        <v>-1.0370011329650879</v>
      </c>
      <c r="M1761" s="0">
        <v>1.4917917251586914</v>
      </c>
      <c r="N1761" s="0">
        <v>4.0205845832824707</v>
      </c>
      <c r="O1761" s="0">
        <v>7.6717596054077148</v>
      </c>
      <c r="P1761" s="0">
        <v>-6.4401111602783203</v>
      </c>
      <c r="Q1761" s="0">
        <v>9.4236946105957031</v>
      </c>
      <c r="R1761" s="0">
        <v>117</v>
      </c>
      <c r="S1761" s="0">
        <v>23.254140853881836</v>
      </c>
      <c r="T1761" s="0">
        <v>4.8222546577453613</v>
      </c>
      <c r="U1761" s="0">
        <v>80.450912475585938</v>
      </c>
      <c r="V1761" s="0">
        <v>97.25</v>
      </c>
      <c r="W1761" s="0">
        <v>80.666664123535156</v>
      </c>
      <c r="X1761">
        <f t="shared" si="81"/>
        <v>22.778126861572265</v>
      </c>
      <c r="Y1761">
        <f t="shared" si="82"/>
        <v>22.603587341308593</v>
      </c>
      <c r="Z1761">
        <f t="shared" si="83"/>
        <v>0.17453963184356688</v>
      </c>
    </row>
    <row r="1762">
      <c r="A1762" t="s">
        <v>89</v>
      </c>
      <c r="B1762" t="s">
        <v>90</v>
      </c>
      <c r="C1762" t="s">
        <v>93</v>
      </c>
      <c r="D1762" t="s">
        <v>38</v>
      </c>
      <c r="E1762" t="s">
        <v>103</v>
      </c>
      <c r="F1762" s="0">
        <v>9</v>
      </c>
      <c r="G1762" s="0">
        <v>211.08236694335937</v>
      </c>
      <c r="H1762" s="0">
        <v>210.35279846191406</v>
      </c>
      <c r="I1762" s="0">
        <v>0.72956037521362305</v>
      </c>
      <c r="J1762" s="0">
        <v>0.0034562828950583935</v>
      </c>
      <c r="K1762" s="0">
        <v>-5.2242312431335449</v>
      </c>
      <c r="L1762" s="0">
        <v>-1.7066828012466431</v>
      </c>
      <c r="M1762" s="0">
        <v>0.72956037521362305</v>
      </c>
      <c r="N1762" s="0">
        <v>3.1658036708831787</v>
      </c>
      <c r="O1762" s="0">
        <v>6.683351993560791</v>
      </c>
      <c r="P1762" s="0">
        <v>-6.91204833984375</v>
      </c>
      <c r="Q1762" s="0">
        <v>8.3711690902709961</v>
      </c>
      <c r="R1762" s="0">
        <v>117</v>
      </c>
      <c r="S1762" s="0">
        <v>21.583160400390625</v>
      </c>
      <c r="T1762" s="0">
        <v>4.6457681655883789</v>
      </c>
      <c r="U1762" s="0">
        <v>80.450912475585938</v>
      </c>
      <c r="V1762" s="0">
        <v>97.25</v>
      </c>
      <c r="W1762" s="0">
        <v>85.658119201660156</v>
      </c>
      <c r="X1762">
        <f t="shared" si="81"/>
        <v>24.696636932373046</v>
      </c>
      <c r="Y1762">
        <f t="shared" si="82"/>
        <v>24.611277420043944</v>
      </c>
      <c r="Z1762">
        <f t="shared" si="83"/>
        <v>8.5358563899993897E-2</v>
      </c>
    </row>
    <row r="1763">
      <c r="A1763" t="s">
        <v>89</v>
      </c>
      <c r="B1763" t="s">
        <v>90</v>
      </c>
      <c r="C1763" t="s">
        <v>93</v>
      </c>
      <c r="D1763" t="s">
        <v>38</v>
      </c>
      <c r="E1763" t="s">
        <v>103</v>
      </c>
      <c r="F1763" s="0">
        <v>10</v>
      </c>
      <c r="G1763" s="0">
        <v>228.71249389648437</v>
      </c>
      <c r="H1763" s="0">
        <v>231.1785888671875</v>
      </c>
      <c r="I1763" s="0">
        <v>-2.4661030769348145</v>
      </c>
      <c r="J1763" s="0">
        <v>-0.010782546363770962</v>
      </c>
      <c r="K1763" s="0">
        <v>-7.7196979522705078</v>
      </c>
      <c r="L1763" s="0">
        <v>-4.6158313751220703</v>
      </c>
      <c r="M1763" s="0">
        <v>-2.4661030769348145</v>
      </c>
      <c r="N1763" s="0">
        <v>-0.31637459993362427</v>
      </c>
      <c r="O1763" s="0">
        <v>2.7874917984008789</v>
      </c>
      <c r="P1763" s="0">
        <v>-9.209019660949707</v>
      </c>
      <c r="Q1763" s="0">
        <v>4.2768130302429199</v>
      </c>
      <c r="R1763" s="0">
        <v>117</v>
      </c>
      <c r="S1763" s="0">
        <v>16.805095672607422</v>
      </c>
      <c r="T1763" s="0">
        <v>4.0994019508361816</v>
      </c>
      <c r="U1763" s="0">
        <v>80.450912475585938</v>
      </c>
      <c r="V1763" s="0">
        <v>97.25</v>
      </c>
      <c r="W1763" s="0">
        <v>87.982902526855469</v>
      </c>
      <c r="X1763">
        <f t="shared" si="81"/>
        <v>26.759361785888672</v>
      </c>
      <c r="Y1763">
        <f t="shared" si="82"/>
        <v>27.047894897460939</v>
      </c>
      <c r="Z1763">
        <f t="shared" si="83"/>
        <v>-0.28853406000137327</v>
      </c>
    </row>
    <row r="1764">
      <c r="A1764" t="s">
        <v>89</v>
      </c>
      <c r="B1764" t="s">
        <v>90</v>
      </c>
      <c r="C1764" t="s">
        <v>93</v>
      </c>
      <c r="D1764" t="s">
        <v>38</v>
      </c>
      <c r="E1764" t="s">
        <v>103</v>
      </c>
      <c r="F1764" s="0">
        <v>11</v>
      </c>
      <c r="G1764" s="0">
        <v>249.40327453613281</v>
      </c>
      <c r="H1764" s="0">
        <v>251.07814025878906</v>
      </c>
      <c r="I1764" s="0">
        <v>-1.6748577356338501</v>
      </c>
      <c r="J1764" s="0">
        <v>-0.0067154602147638798</v>
      </c>
      <c r="K1764" s="0">
        <v>-6.4406561851501465</v>
      </c>
      <c r="L1764" s="0">
        <v>-3.6249837875366211</v>
      </c>
      <c r="M1764" s="0">
        <v>-1.6748577356338501</v>
      </c>
      <c r="N1764" s="0">
        <v>0.27526828646659851</v>
      </c>
      <c r="O1764" s="0">
        <v>3.0909404754638672</v>
      </c>
      <c r="P1764" s="0">
        <v>-7.7916936874389648</v>
      </c>
      <c r="Q1764" s="0">
        <v>4.4419779777526855</v>
      </c>
      <c r="R1764" s="0">
        <v>117</v>
      </c>
      <c r="S1764" s="0">
        <v>13.829265594482422</v>
      </c>
      <c r="T1764" s="0">
        <v>3.7187721729278564</v>
      </c>
      <c r="U1764" s="0">
        <v>80.450912475585938</v>
      </c>
      <c r="V1764" s="0">
        <v>97.25</v>
      </c>
      <c r="W1764" s="0">
        <v>89.709403991699219</v>
      </c>
      <c r="X1764">
        <f t="shared" si="81"/>
        <v>29.180183120727538</v>
      </c>
      <c r="Y1764">
        <f t="shared" si="82"/>
        <v>29.37614241027832</v>
      </c>
      <c r="Z1764">
        <f t="shared" si="83"/>
        <v>-0.19595835506916046</v>
      </c>
    </row>
    <row r="1765">
      <c r="A1765" t="s">
        <v>89</v>
      </c>
      <c r="B1765" t="s">
        <v>90</v>
      </c>
      <c r="C1765" t="s">
        <v>93</v>
      </c>
      <c r="D1765" t="s">
        <v>38</v>
      </c>
      <c r="E1765" t="s">
        <v>103</v>
      </c>
      <c r="F1765" s="0">
        <v>12</v>
      </c>
      <c r="G1765" s="0">
        <v>258.0283203125</v>
      </c>
      <c r="H1765" s="0">
        <v>240.48188781738281</v>
      </c>
      <c r="I1765" s="0">
        <v>17.546436309814453</v>
      </c>
      <c r="J1765" s="0">
        <v>0.068001978099346161</v>
      </c>
      <c r="K1765" s="0">
        <v>11.902568817138672</v>
      </c>
      <c r="L1765" s="0">
        <v>15.237011909484863</v>
      </c>
      <c r="M1765" s="0">
        <v>17.546436309814453</v>
      </c>
      <c r="N1765" s="0">
        <v>19.855861663818359</v>
      </c>
      <c r="O1765" s="0">
        <v>23.190303802490234</v>
      </c>
      <c r="P1765" s="0">
        <v>10.302611351013184</v>
      </c>
      <c r="Q1765" s="0">
        <v>24.790262222290039</v>
      </c>
      <c r="R1765" s="0">
        <v>117</v>
      </c>
      <c r="S1765" s="0">
        <v>19.394626617431641</v>
      </c>
      <c r="T1765" s="0">
        <v>4.403933048248291</v>
      </c>
      <c r="U1765" s="0">
        <v>80.450912475585938</v>
      </c>
      <c r="V1765" s="0">
        <v>97.25</v>
      </c>
      <c r="W1765" s="0">
        <v>89.794868469238281</v>
      </c>
      <c r="X1765">
        <f t="shared" si="81"/>
        <v>30.1893134765625</v>
      </c>
      <c r="Y1765">
        <f t="shared" si="82"/>
        <v>28.13638087463379</v>
      </c>
      <c r="Z1765">
        <f t="shared" si="83"/>
        <v>2.052933048248291</v>
      </c>
    </row>
    <row r="1766">
      <c r="A1766" t="s">
        <v>89</v>
      </c>
      <c r="B1766" t="s">
        <v>90</v>
      </c>
      <c r="C1766" t="s">
        <v>93</v>
      </c>
      <c r="D1766" t="s">
        <v>38</v>
      </c>
      <c r="E1766" t="s">
        <v>103</v>
      </c>
      <c r="F1766" s="0">
        <v>13</v>
      </c>
      <c r="G1766" s="0">
        <v>257.17849731445312</v>
      </c>
      <c r="H1766" s="0">
        <v>239.72886657714844</v>
      </c>
      <c r="I1766" s="0">
        <v>17.449626922607422</v>
      </c>
      <c r="J1766" s="0">
        <v>0.067850254476070404</v>
      </c>
      <c r="K1766" s="0">
        <v>11.205146789550781</v>
      </c>
      <c r="L1766" s="0">
        <v>14.894435882568359</v>
      </c>
      <c r="M1766" s="0">
        <v>17.449626922607422</v>
      </c>
      <c r="N1766" s="0">
        <v>20.004817962646484</v>
      </c>
      <c r="O1766" s="0">
        <v>23.694107055664063</v>
      </c>
      <c r="P1766" s="0">
        <v>9.4349231719970703</v>
      </c>
      <c r="Q1766" s="0">
        <v>25.464330673217773</v>
      </c>
      <c r="R1766" s="0">
        <v>117</v>
      </c>
      <c r="S1766" s="0">
        <v>23.742170333862305</v>
      </c>
      <c r="T1766" s="0">
        <v>4.872593879699707</v>
      </c>
      <c r="U1766" s="0">
        <v>80.450912475585938</v>
      </c>
      <c r="V1766" s="0">
        <v>97.25</v>
      </c>
      <c r="W1766" s="0">
        <v>89.410255432128906</v>
      </c>
      <c r="X1766">
        <f t="shared" si="81"/>
        <v>30.089884185791014</v>
      </c>
      <c r="Y1766">
        <f t="shared" si="82"/>
        <v>28.048277389526366</v>
      </c>
      <c r="Z1766">
        <f t="shared" si="83"/>
        <v>2.0416063499450683</v>
      </c>
    </row>
    <row r="1767">
      <c r="A1767" t="s">
        <v>89</v>
      </c>
      <c r="B1767" t="s">
        <v>90</v>
      </c>
      <c r="C1767" t="s">
        <v>93</v>
      </c>
      <c r="D1767" t="s">
        <v>38</v>
      </c>
      <c r="E1767" t="s">
        <v>103</v>
      </c>
      <c r="F1767" s="0">
        <v>14</v>
      </c>
      <c r="G1767" s="0">
        <v>256.35745239257812</v>
      </c>
      <c r="H1767" s="0">
        <v>248.26493835449219</v>
      </c>
      <c r="I1767" s="0">
        <v>8.0924930572509766</v>
      </c>
      <c r="J1767" s="0">
        <v>0.031567223370075226</v>
      </c>
      <c r="K1767" s="0">
        <v>2.2460856437683105</v>
      </c>
      <c r="L1767" s="0">
        <v>5.700190544128418</v>
      </c>
      <c r="M1767" s="0">
        <v>8.0924930572509766</v>
      </c>
      <c r="N1767" s="0">
        <v>10.484795570373535</v>
      </c>
      <c r="O1767" s="0">
        <v>13.938900947570801</v>
      </c>
      <c r="P1767" s="0">
        <v>0.58871036767959595</v>
      </c>
      <c r="Q1767" s="0">
        <v>15.596275329589844</v>
      </c>
      <c r="R1767" s="0">
        <v>117</v>
      </c>
      <c r="S1767" s="0">
        <v>20.811622619628906</v>
      </c>
      <c r="T1767" s="0">
        <v>4.5619759559631348</v>
      </c>
      <c r="U1767" s="0">
        <v>80.450912475585938</v>
      </c>
      <c r="V1767" s="0">
        <v>97.25</v>
      </c>
      <c r="W1767" s="0">
        <v>89.222221374511719</v>
      </c>
      <c r="X1767">
        <f t="shared" si="81"/>
        <v>29.993821929931642</v>
      </c>
      <c r="Y1767">
        <f t="shared" si="82"/>
        <v>29.046997787475586</v>
      </c>
      <c r="Z1767">
        <f t="shared" si="83"/>
        <v>0.94682168769836428</v>
      </c>
    </row>
    <row r="1768">
      <c r="A1768" t="s">
        <v>89</v>
      </c>
      <c r="B1768" t="s">
        <v>90</v>
      </c>
      <c r="C1768" t="s">
        <v>93</v>
      </c>
      <c r="D1768" t="s">
        <v>38</v>
      </c>
      <c r="E1768" t="s">
        <v>103</v>
      </c>
      <c r="F1768" s="0">
        <v>15</v>
      </c>
      <c r="G1768" s="0">
        <v>254.50979614257812</v>
      </c>
      <c r="H1768" s="0">
        <v>244.49057006835937</v>
      </c>
      <c r="I1768" s="0">
        <v>10.019227981567383</v>
      </c>
      <c r="J1768" s="0">
        <v>0.039366766810417175</v>
      </c>
      <c r="K1768" s="0">
        <v>4.1474661827087402</v>
      </c>
      <c r="L1768" s="0">
        <v>7.6165509223937988</v>
      </c>
      <c r="M1768" s="0">
        <v>10.019227981567383</v>
      </c>
      <c r="N1768" s="0">
        <v>12.421905517578125</v>
      </c>
      <c r="O1768" s="0">
        <v>15.890989303588867</v>
      </c>
      <c r="P1768" s="0">
        <v>2.4829034805297852</v>
      </c>
      <c r="Q1768" s="0">
        <v>17.555551528930664</v>
      </c>
      <c r="R1768" s="0">
        <v>117</v>
      </c>
      <c r="S1768" s="0">
        <v>20.992525100708008</v>
      </c>
      <c r="T1768" s="0">
        <v>4.5817599296569824</v>
      </c>
      <c r="U1768" s="0">
        <v>80.450912475585938</v>
      </c>
      <c r="V1768" s="0">
        <v>97.25</v>
      </c>
      <c r="W1768" s="0">
        <v>88.846153259277344</v>
      </c>
      <c r="X1768">
        <f t="shared" si="81"/>
        <v>29.77764614868164</v>
      </c>
      <c r="Y1768">
        <f t="shared" si="82"/>
        <v>28.605396697998046</v>
      </c>
      <c r="Z1768">
        <f t="shared" si="83"/>
        <v>1.1722496738433839</v>
      </c>
    </row>
    <row r="1769">
      <c r="A1769" t="s">
        <v>89</v>
      </c>
      <c r="B1769" t="s">
        <v>90</v>
      </c>
      <c r="C1769" t="s">
        <v>93</v>
      </c>
      <c r="D1769" t="s">
        <v>38</v>
      </c>
      <c r="E1769" t="s">
        <v>103</v>
      </c>
      <c r="F1769" s="0">
        <v>16</v>
      </c>
      <c r="G1769" s="0">
        <v>256.8514404296875</v>
      </c>
      <c r="H1769" s="0">
        <v>243.87034606933594</v>
      </c>
      <c r="I1769" s="0">
        <v>12.981081008911133</v>
      </c>
      <c r="J1769" s="0">
        <v>0.050539258867502213</v>
      </c>
      <c r="K1769" s="0">
        <v>6.8296246528625488</v>
      </c>
      <c r="L1769" s="0">
        <v>10.463954925537109</v>
      </c>
      <c r="M1769" s="0">
        <v>12.981081008911133</v>
      </c>
      <c r="N1769" s="0">
        <v>15.498207092285156</v>
      </c>
      <c r="O1769" s="0">
        <v>19.132537841796875</v>
      </c>
      <c r="P1769" s="0">
        <v>5.0857725143432617</v>
      </c>
      <c r="Q1769" s="0">
        <v>20.87639045715332</v>
      </c>
      <c r="R1769" s="0">
        <v>117</v>
      </c>
      <c r="S1769" s="0">
        <v>23.040063858032227</v>
      </c>
      <c r="T1769" s="0">
        <v>4.8000068664550781</v>
      </c>
      <c r="U1769" s="0">
        <v>80.450912475585938</v>
      </c>
      <c r="V1769" s="0">
        <v>97.25</v>
      </c>
      <c r="W1769" s="0">
        <v>87.119659423828125</v>
      </c>
      <c r="X1769">
        <f t="shared" si="81"/>
        <v>30.051618530273437</v>
      </c>
      <c r="Y1769">
        <f t="shared" si="82"/>
        <v>28.532830490112303</v>
      </c>
      <c r="Z1769">
        <f t="shared" si="83"/>
        <v>1.5187864780426026</v>
      </c>
    </row>
    <row r="1770">
      <c r="A1770" t="s">
        <v>89</v>
      </c>
      <c r="B1770" t="s">
        <v>90</v>
      </c>
      <c r="C1770" t="s">
        <v>93</v>
      </c>
      <c r="D1770" t="s">
        <v>38</v>
      </c>
      <c r="E1770" t="s">
        <v>103</v>
      </c>
      <c r="F1770" s="0">
        <v>17</v>
      </c>
      <c r="G1770" s="0">
        <v>261.520751953125</v>
      </c>
      <c r="H1770" s="0">
        <v>254.77250671386719</v>
      </c>
      <c r="I1770" s="0">
        <v>6.7482690811157227</v>
      </c>
      <c r="J1770" s="0">
        <v>0.025803953409194946</v>
      </c>
      <c r="K1770" s="0">
        <v>0.30228197574615479</v>
      </c>
      <c r="L1770" s="0">
        <v>4.1106233596801758</v>
      </c>
      <c r="M1770" s="0">
        <v>6.7482690811157227</v>
      </c>
      <c r="N1770" s="0">
        <v>9.3859148025512695</v>
      </c>
      <c r="O1770" s="0">
        <v>13.194255828857422</v>
      </c>
      <c r="P1770" s="0">
        <v>-1.5250657796859741</v>
      </c>
      <c r="Q1770" s="0">
        <v>15.021603584289551</v>
      </c>
      <c r="R1770" s="0">
        <v>117</v>
      </c>
      <c r="S1770" s="0">
        <v>25.299196243286133</v>
      </c>
      <c r="T1770" s="0">
        <v>5.0298304557800293</v>
      </c>
      <c r="U1770" s="0">
        <v>80.450912475585938</v>
      </c>
      <c r="V1770" s="0">
        <v>97.25</v>
      </c>
      <c r="W1770" s="0">
        <v>84.230766296386719</v>
      </c>
      <c r="X1770">
        <f t="shared" si="81"/>
        <v>30.597927978515624</v>
      </c>
      <c r="Y1770">
        <f t="shared" si="82"/>
        <v>29.80838328552246</v>
      </c>
      <c r="Z1770">
        <f t="shared" si="83"/>
        <v>0.78954748249053952</v>
      </c>
    </row>
    <row r="1771">
      <c r="A1771" t="s">
        <v>89</v>
      </c>
      <c r="B1771" t="s">
        <v>90</v>
      </c>
      <c r="C1771" t="s">
        <v>93</v>
      </c>
      <c r="D1771" t="s">
        <v>38</v>
      </c>
      <c r="E1771" t="s">
        <v>103</v>
      </c>
      <c r="F1771" s="0">
        <v>18</v>
      </c>
      <c r="G1771" s="0">
        <v>263.626708984375</v>
      </c>
      <c r="H1771" s="0">
        <v>251.45144653320312</v>
      </c>
      <c r="I1771" s="0">
        <v>12.175260543823242</v>
      </c>
      <c r="J1771" s="0">
        <v>0.046183712780475616</v>
      </c>
      <c r="K1771" s="0">
        <v>5.8085336685180664</v>
      </c>
      <c r="L1771" s="0">
        <v>9.5700473785400391</v>
      </c>
      <c r="M1771" s="0">
        <v>12.175260543823242</v>
      </c>
      <c r="N1771" s="0">
        <v>14.780473709106445</v>
      </c>
      <c r="O1771" s="0">
        <v>18.541986465454102</v>
      </c>
      <c r="P1771" s="0">
        <v>4.0036554336547852</v>
      </c>
      <c r="Q1771" s="0">
        <v>20.346866607666016</v>
      </c>
      <c r="R1771" s="0">
        <v>117</v>
      </c>
      <c r="S1771" s="0">
        <v>24.680858612060547</v>
      </c>
      <c r="T1771" s="0">
        <v>4.9679832458496094</v>
      </c>
      <c r="U1771" s="0">
        <v>80.450912475585938</v>
      </c>
      <c r="V1771" s="0">
        <v>97.25</v>
      </c>
      <c r="W1771" s="0">
        <v>81.547012329101563</v>
      </c>
      <c r="X1771">
        <f t="shared" si="81"/>
        <v>30.844324951171874</v>
      </c>
      <c r="Y1771">
        <f t="shared" si="82"/>
        <v>29.419819244384765</v>
      </c>
      <c r="Z1771">
        <f t="shared" si="83"/>
        <v>1.4245054836273194</v>
      </c>
    </row>
    <row r="1772">
      <c r="A1772" t="s">
        <v>89</v>
      </c>
      <c r="B1772" t="s">
        <v>90</v>
      </c>
      <c r="C1772" t="s">
        <v>93</v>
      </c>
      <c r="D1772" t="s">
        <v>38</v>
      </c>
      <c r="E1772" t="s">
        <v>103</v>
      </c>
      <c r="F1772" s="0">
        <v>19</v>
      </c>
      <c r="G1772" s="0">
        <v>259.21102905273438</v>
      </c>
      <c r="H1772" s="0">
        <v>259.2841796875</v>
      </c>
      <c r="I1772" s="0">
        <v>-0.073162928223609924</v>
      </c>
      <c r="J1772" s="0">
        <v>-0.00028225238202139735</v>
      </c>
      <c r="K1772" s="0">
        <v>-5.2529740333557129</v>
      </c>
      <c r="L1772" s="0">
        <v>-2.192699670791626</v>
      </c>
      <c r="M1772" s="0">
        <v>-0.073162928223609924</v>
      </c>
      <c r="N1772" s="0">
        <v>2.0463738441467285</v>
      </c>
      <c r="O1772" s="0">
        <v>5.1066484451293945</v>
      </c>
      <c r="P1772" s="0">
        <v>-6.7213788032531738</v>
      </c>
      <c r="Q1772" s="0">
        <v>6.5750527381896973</v>
      </c>
      <c r="R1772" s="0">
        <v>117</v>
      </c>
      <c r="S1772" s="0">
        <v>16.336374282836914</v>
      </c>
      <c r="T1772" s="0">
        <v>4.0418281555175781</v>
      </c>
      <c r="U1772" s="0">
        <v>80.450912475585938</v>
      </c>
      <c r="V1772" s="0">
        <v>97.25</v>
      </c>
      <c r="W1772" s="0">
        <v>79.803421020507813</v>
      </c>
      <c r="X1772">
        <f t="shared" si="81"/>
        <v>30.327690399169921</v>
      </c>
      <c r="Y1772">
        <f t="shared" si="82"/>
        <v>30.3362490234375</v>
      </c>
      <c r="Z1772">
        <f t="shared" si="83"/>
        <v>-8.5600626021623619E-3</v>
      </c>
    </row>
    <row r="1773">
      <c r="A1773" t="s">
        <v>89</v>
      </c>
      <c r="B1773" t="s">
        <v>90</v>
      </c>
      <c r="C1773" t="s">
        <v>93</v>
      </c>
      <c r="D1773" t="s">
        <v>38</v>
      </c>
      <c r="E1773" t="s">
        <v>103</v>
      </c>
      <c r="F1773" s="0">
        <v>20</v>
      </c>
      <c r="G1773" s="0">
        <v>258.87655639648437</v>
      </c>
      <c r="H1773" s="0">
        <v>265.68087768554687</v>
      </c>
      <c r="I1773" s="0">
        <v>-6.8043117523193359</v>
      </c>
      <c r="J1773" s="0">
        <v>-0.026284001767635345</v>
      </c>
      <c r="K1773" s="0">
        <v>-11.392721176147461</v>
      </c>
      <c r="L1773" s="0">
        <v>-8.6818513870239258</v>
      </c>
      <c r="M1773" s="0">
        <v>-6.8043117523193359</v>
      </c>
      <c r="N1773" s="0">
        <v>-4.9267716407775879</v>
      </c>
      <c r="O1773" s="0">
        <v>-2.2159023284912109</v>
      </c>
      <c r="P1773" s="0">
        <v>-12.693471908569336</v>
      </c>
      <c r="Q1773" s="0">
        <v>-0.91515195369720459</v>
      </c>
      <c r="R1773" s="0">
        <v>117</v>
      </c>
      <c r="S1773" s="0">
        <v>12.818941116333008</v>
      </c>
      <c r="T1773" s="0">
        <v>3.5803549289703369</v>
      </c>
      <c r="U1773" s="0">
        <v>80.450912475585938</v>
      </c>
      <c r="V1773" s="0">
        <v>97.25</v>
      </c>
      <c r="W1773" s="0">
        <v>78.965812683105469</v>
      </c>
      <c r="X1773">
        <f t="shared" si="81"/>
        <v>30.288557098388672</v>
      </c>
      <c r="Y1773">
        <f t="shared" si="82"/>
        <v>31.084662689208983</v>
      </c>
      <c r="Z1773">
        <f t="shared" si="83"/>
        <v>-0.79610447502136228</v>
      </c>
    </row>
    <row r="1774">
      <c r="A1774" t="s">
        <v>89</v>
      </c>
      <c r="B1774" t="s">
        <v>90</v>
      </c>
      <c r="C1774" t="s">
        <v>93</v>
      </c>
      <c r="D1774" t="s">
        <v>38</v>
      </c>
      <c r="E1774" t="s">
        <v>103</v>
      </c>
      <c r="F1774" s="0">
        <v>21</v>
      </c>
      <c r="G1774" s="0">
        <v>241.13156127929687</v>
      </c>
      <c r="H1774" s="0">
        <v>250.45884704589844</v>
      </c>
      <c r="I1774" s="0">
        <v>-9.3272933959960937</v>
      </c>
      <c r="J1774" s="0">
        <v>-0.038681346923112869</v>
      </c>
      <c r="K1774" s="0">
        <v>-13.673125267028809</v>
      </c>
      <c r="L1774" s="0">
        <v>-11.105572700500488</v>
      </c>
      <c r="M1774" s="0">
        <v>-9.3272933959960937</v>
      </c>
      <c r="N1774" s="0">
        <v>-7.5490140914916992</v>
      </c>
      <c r="O1774" s="0">
        <v>-4.9814610481262207</v>
      </c>
      <c r="P1774" s="0">
        <v>-14.905108451843262</v>
      </c>
      <c r="Q1774" s="0">
        <v>-3.7494783401489258</v>
      </c>
      <c r="R1774" s="0">
        <v>117</v>
      </c>
      <c r="S1774" s="0">
        <v>11.499361038208008</v>
      </c>
      <c r="T1774" s="0">
        <v>3.3910708427429199</v>
      </c>
      <c r="U1774" s="0">
        <v>80.450912475585938</v>
      </c>
      <c r="V1774" s="0">
        <v>97.25</v>
      </c>
      <c r="W1774" s="0">
        <v>77.940170288085938</v>
      </c>
      <c r="X1774">
        <f t="shared" si="81"/>
        <v>28.212392669677733</v>
      </c>
      <c r="Y1774">
        <f t="shared" si="82"/>
        <v>29.303685104370118</v>
      </c>
      <c r="Z1774">
        <f t="shared" si="83"/>
        <v>-1.0912933273315431</v>
      </c>
    </row>
    <row r="1775">
      <c r="A1775" t="s">
        <v>89</v>
      </c>
      <c r="B1775" t="s">
        <v>90</v>
      </c>
      <c r="C1775" t="s">
        <v>93</v>
      </c>
      <c r="D1775" t="s">
        <v>38</v>
      </c>
      <c r="E1775" t="s">
        <v>103</v>
      </c>
      <c r="F1775" s="0">
        <v>22</v>
      </c>
      <c r="G1775" s="0">
        <v>197.70317077636719</v>
      </c>
      <c r="H1775" s="0">
        <v>202.09220886230469</v>
      </c>
      <c r="I1775" s="0">
        <v>-4.3890419006347656</v>
      </c>
      <c r="J1775" s="0">
        <v>-0.022200159728527069</v>
      </c>
      <c r="K1775" s="0">
        <v>-8.827362060546875</v>
      </c>
      <c r="L1775" s="0">
        <v>-6.2051663398742676</v>
      </c>
      <c r="M1775" s="0">
        <v>-4.3890419006347656</v>
      </c>
      <c r="N1775" s="0">
        <v>-2.5729174613952637</v>
      </c>
      <c r="O1775" s="0">
        <v>0.049278013408184052</v>
      </c>
      <c r="P1775" s="0">
        <v>-10.085563659667969</v>
      </c>
      <c r="Q1775" s="0">
        <v>1.3074800968170166</v>
      </c>
      <c r="R1775" s="0">
        <v>117</v>
      </c>
      <c r="S1775" s="0">
        <v>11.994027137756348</v>
      </c>
      <c r="T1775" s="0">
        <v>3.4632394313812256</v>
      </c>
      <c r="U1775" s="0">
        <v>80.450912475585938</v>
      </c>
      <c r="V1775" s="0">
        <v>97.25</v>
      </c>
      <c r="W1775" s="0">
        <v>76.666664123535156</v>
      </c>
      <c r="X1775">
        <f t="shared" si="81"/>
        <v>23.131270980834962</v>
      </c>
      <c r="Y1775">
        <f t="shared" si="82"/>
        <v>23.644788436889648</v>
      </c>
      <c r="Z1775">
        <f t="shared" si="83"/>
        <v>-0.51351790237426753</v>
      </c>
    </row>
    <row r="1776">
      <c r="A1776" t="s">
        <v>89</v>
      </c>
      <c r="B1776" t="s">
        <v>90</v>
      </c>
      <c r="C1776" t="s">
        <v>93</v>
      </c>
      <c r="D1776" t="s">
        <v>38</v>
      </c>
      <c r="E1776" t="s">
        <v>103</v>
      </c>
      <c r="F1776" s="0">
        <v>23</v>
      </c>
      <c r="G1776" s="0">
        <v>177.75846862792969</v>
      </c>
      <c r="H1776" s="0">
        <v>179.86048889160156</v>
      </c>
      <c r="I1776" s="0">
        <v>-2.1020231246948242</v>
      </c>
      <c r="J1776" s="0">
        <v>-0.011825164780020714</v>
      </c>
      <c r="K1776" s="0">
        <v>-8.7611207962036133</v>
      </c>
      <c r="L1776" s="0">
        <v>-4.8268718719482422</v>
      </c>
      <c r="M1776" s="0">
        <v>-2.1020231246948242</v>
      </c>
      <c r="N1776" s="0">
        <v>0.6228255033493042</v>
      </c>
      <c r="O1776" s="0">
        <v>4.5570740699768066</v>
      </c>
      <c r="P1776" s="0">
        <v>-10.648881912231445</v>
      </c>
      <c r="Q1776" s="0">
        <v>6.4448356628417969</v>
      </c>
      <c r="R1776" s="0">
        <v>117</v>
      </c>
      <c r="S1776" s="0">
        <v>26.999677658081055</v>
      </c>
      <c r="T1776" s="0">
        <v>5.1961212158203125</v>
      </c>
      <c r="U1776" s="0">
        <v>80.450912475585938</v>
      </c>
      <c r="V1776" s="0">
        <v>97.25</v>
      </c>
      <c r="W1776" s="0">
        <v>75.683761596679688</v>
      </c>
      <c r="X1776">
        <f t="shared" si="81"/>
        <v>20.797740829467774</v>
      </c>
      <c r="Y1776">
        <f t="shared" si="82"/>
        <v>21.043677200317383</v>
      </c>
      <c r="Z1776">
        <f t="shared" si="83"/>
        <v>-0.24593670558929442</v>
      </c>
    </row>
    <row r="1777">
      <c r="A1777" t="s">
        <v>89</v>
      </c>
      <c r="B1777" t="s">
        <v>90</v>
      </c>
      <c r="C1777" t="s">
        <v>93</v>
      </c>
      <c r="D1777" t="s">
        <v>38</v>
      </c>
      <c r="E1777" t="s">
        <v>103</v>
      </c>
      <c r="F1777" s="0">
        <v>24</v>
      </c>
      <c r="G1777" s="0">
        <v>163.06037902832031</v>
      </c>
      <c r="H1777" s="0">
        <v>166.34332275390625</v>
      </c>
      <c r="I1777" s="0">
        <v>-3.2829351425170898</v>
      </c>
      <c r="J1777" s="0">
        <v>-0.020133249461650848</v>
      </c>
      <c r="K1777" s="0">
        <v>-11.156634330749512</v>
      </c>
      <c r="L1777" s="0">
        <v>-6.5047893524169922</v>
      </c>
      <c r="M1777" s="0">
        <v>-3.2829351425170898</v>
      </c>
      <c r="N1777" s="0">
        <v>-0.06108112633228302</v>
      </c>
      <c r="O1777" s="0">
        <v>4.5907645225524902</v>
      </c>
      <c r="P1777" s="0">
        <v>-13.388718605041504</v>
      </c>
      <c r="Q1777" s="0">
        <v>6.8228487968444824</v>
      </c>
      <c r="R1777" s="0">
        <v>117</v>
      </c>
      <c r="S1777" s="0">
        <v>37.747264862060547</v>
      </c>
      <c r="T1777" s="0">
        <v>6.1438803672790527</v>
      </c>
      <c r="U1777" s="0">
        <v>80.450912475585938</v>
      </c>
      <c r="V1777" s="0">
        <v>97.25</v>
      </c>
      <c r="W1777" s="0">
        <v>74.350425720214844</v>
      </c>
      <c r="X1777">
        <f t="shared" si="81"/>
        <v>19.078064346313475</v>
      </c>
      <c r="Y1777">
        <f t="shared" si="82"/>
        <v>19.462168762207032</v>
      </c>
      <c r="Z1777">
        <f t="shared" si="83"/>
        <v>-0.38410341167449952</v>
      </c>
    </row>
    <row r="1778">
      <c r="A1778" t="s">
        <v>89</v>
      </c>
      <c r="B1778" t="s">
        <v>90</v>
      </c>
      <c r="C1778" t="s">
        <v>93</v>
      </c>
      <c r="D1778" t="s">
        <v>38</v>
      </c>
      <c r="E1778" t="s">
        <v>104</v>
      </c>
      <c r="F1778" s="0">
        <v>1</v>
      </c>
      <c r="G1778" s="0">
        <v>156.07144165039062</v>
      </c>
      <c r="H1778" s="0">
        <v>159.20736694335937</v>
      </c>
      <c r="I1778" s="0">
        <v>-3.1359179019927979</v>
      </c>
      <c r="J1778" s="0">
        <v>-0.020092835649847984</v>
      </c>
      <c r="K1778" s="0">
        <v>-10.888223648071289</v>
      </c>
      <c r="L1778" s="0">
        <v>-6.308098316192627</v>
      </c>
      <c r="M1778" s="0">
        <v>-3.1359179019927979</v>
      </c>
      <c r="N1778" s="0">
        <v>0.03626270592212677</v>
      </c>
      <c r="O1778" s="0">
        <v>4.6163878440856934</v>
      </c>
      <c r="P1778" s="0">
        <v>-13.085894584655762</v>
      </c>
      <c r="Q1778" s="0">
        <v>6.814058780670166</v>
      </c>
      <c r="R1778" s="0">
        <v>117</v>
      </c>
      <c r="S1778" s="0">
        <v>36.592292785644531</v>
      </c>
      <c r="T1778" s="0">
        <v>6.0491561889648438</v>
      </c>
      <c r="U1778" s="0">
        <v>83.667701721191406</v>
      </c>
      <c r="V1778" s="0">
        <v>101.625</v>
      </c>
      <c r="W1778" s="0">
        <v>73.803421020507813</v>
      </c>
      <c r="X1778">
        <f t="shared" si="81"/>
        <v>18.260358673095702</v>
      </c>
      <c r="Y1778">
        <f t="shared" si="82"/>
        <v>18.627261932373045</v>
      </c>
      <c r="Z1778">
        <f t="shared" si="83"/>
        <v>-0.36690239453315737</v>
      </c>
    </row>
    <row r="1779">
      <c r="A1779" t="s">
        <v>89</v>
      </c>
      <c r="B1779" t="s">
        <v>90</v>
      </c>
      <c r="C1779" t="s">
        <v>93</v>
      </c>
      <c r="D1779" t="s">
        <v>38</v>
      </c>
      <c r="E1779" t="s">
        <v>104</v>
      </c>
      <c r="F1779" s="0">
        <v>2</v>
      </c>
      <c r="G1779" s="0">
        <v>151.69123840332031</v>
      </c>
      <c r="H1779" s="0">
        <v>156.07086181640625</v>
      </c>
      <c r="I1779" s="0">
        <v>-4.3796296119689941</v>
      </c>
      <c r="J1779" s="0">
        <v>-0.02887200191617012</v>
      </c>
      <c r="K1779" s="0">
        <v>-12.234619140625</v>
      </c>
      <c r="L1779" s="0">
        <v>-7.5938277244567871</v>
      </c>
      <c r="M1779" s="0">
        <v>-4.3796296119689941</v>
      </c>
      <c r="N1779" s="0">
        <v>-1.1654314994812012</v>
      </c>
      <c r="O1779" s="0">
        <v>3.4753601551055908</v>
      </c>
      <c r="P1779" s="0">
        <v>-14.461400032043457</v>
      </c>
      <c r="Q1779" s="0">
        <v>5.7021403312683105</v>
      </c>
      <c r="R1779" s="0">
        <v>117</v>
      </c>
      <c r="S1779" s="0">
        <v>37.568088531494141</v>
      </c>
      <c r="T1779" s="0">
        <v>6.1292810440063477</v>
      </c>
      <c r="U1779" s="0">
        <v>83.667701721191406</v>
      </c>
      <c r="V1779" s="0">
        <v>101.625</v>
      </c>
      <c r="W1779" s="0">
        <v>73.598289489746094</v>
      </c>
      <c r="X1779">
        <f t="shared" si="81"/>
        <v>17.747874893188477</v>
      </c>
      <c r="Y1779">
        <f t="shared" si="82"/>
        <v>18.26029083251953</v>
      </c>
      <c r="Z1779">
        <f t="shared" si="83"/>
        <v>-0.51241666460037227</v>
      </c>
    </row>
    <row r="1780">
      <c r="A1780" t="s">
        <v>89</v>
      </c>
      <c r="B1780" t="s">
        <v>90</v>
      </c>
      <c r="C1780" t="s">
        <v>93</v>
      </c>
      <c r="D1780" t="s">
        <v>38</v>
      </c>
      <c r="E1780" t="s">
        <v>104</v>
      </c>
      <c r="F1780" s="0">
        <v>3</v>
      </c>
      <c r="G1780" s="0">
        <v>148.77220153808594</v>
      </c>
      <c r="H1780" s="0">
        <v>155.46086120605469</v>
      </c>
      <c r="I1780" s="0">
        <v>-6.6886587142944336</v>
      </c>
      <c r="J1780" s="0">
        <v>-0.044959060847759247</v>
      </c>
      <c r="K1780" s="0">
        <v>-14.470948219299316</v>
      </c>
      <c r="L1780" s="0">
        <v>-9.8731088638305664</v>
      </c>
      <c r="M1780" s="0">
        <v>-6.6886587142944336</v>
      </c>
      <c r="N1780" s="0">
        <v>-3.504209041595459</v>
      </c>
      <c r="O1780" s="0">
        <v>1.0936306715011597</v>
      </c>
      <c r="P1780" s="0">
        <v>-16.677118301391602</v>
      </c>
      <c r="Q1780" s="0">
        <v>3.2998015880584717</v>
      </c>
      <c r="R1780" s="0">
        <v>117</v>
      </c>
      <c r="S1780" s="0">
        <v>36.875896453857422</v>
      </c>
      <c r="T1780" s="0">
        <v>6.0725526809692383</v>
      </c>
      <c r="U1780" s="0">
        <v>83.667701721191406</v>
      </c>
      <c r="V1780" s="0">
        <v>101.625</v>
      </c>
      <c r="W1780" s="0">
        <v>72.666664123535156</v>
      </c>
      <c r="X1780">
        <f t="shared" si="81"/>
        <v>17.406347579956055</v>
      </c>
      <c r="Y1780">
        <f t="shared" si="82"/>
        <v>18.188920761108399</v>
      </c>
      <c r="Z1780">
        <f t="shared" si="83"/>
        <v>-0.78257306957244877</v>
      </c>
    </row>
    <row r="1781">
      <c r="A1781" t="s">
        <v>89</v>
      </c>
      <c r="B1781" t="s">
        <v>90</v>
      </c>
      <c r="C1781" t="s">
        <v>93</v>
      </c>
      <c r="D1781" t="s">
        <v>38</v>
      </c>
      <c r="E1781" t="s">
        <v>104</v>
      </c>
      <c r="F1781" s="0">
        <v>4</v>
      </c>
      <c r="G1781" s="0">
        <v>148.96524047851563</v>
      </c>
      <c r="H1781" s="0">
        <v>155.62051391601562</v>
      </c>
      <c r="I1781" s="0">
        <v>-6.6552720069885254</v>
      </c>
      <c r="J1781" s="0">
        <v>-0.044676676392555237</v>
      </c>
      <c r="K1781" s="0">
        <v>-14.039477348327637</v>
      </c>
      <c r="L1781" s="0">
        <v>-9.6768293380737305</v>
      </c>
      <c r="M1781" s="0">
        <v>-6.6552720069885254</v>
      </c>
      <c r="N1781" s="0">
        <v>-3.6337149143218994</v>
      </c>
      <c r="O1781" s="0">
        <v>0.72893351316452026</v>
      </c>
      <c r="P1781" s="0">
        <v>-16.132797241210937</v>
      </c>
      <c r="Q1781" s="0">
        <v>2.8222532272338867</v>
      </c>
      <c r="R1781" s="0">
        <v>117</v>
      </c>
      <c r="S1781" s="0">
        <v>33.199794769287109</v>
      </c>
      <c r="T1781" s="0">
        <v>5.7619261741638184</v>
      </c>
      <c r="U1781" s="0">
        <v>83.667701721191406</v>
      </c>
      <c r="V1781" s="0">
        <v>101.625</v>
      </c>
      <c r="W1781" s="0">
        <v>72.547012329101563</v>
      </c>
      <c r="X1781">
        <f t="shared" si="81"/>
        <v>17.428933135986327</v>
      </c>
      <c r="Y1781">
        <f t="shared" si="82"/>
        <v>18.207600128173826</v>
      </c>
      <c r="Z1781">
        <f t="shared" si="83"/>
        <v>-0.77866682481765748</v>
      </c>
    </row>
    <row r="1782">
      <c r="A1782" t="s">
        <v>89</v>
      </c>
      <c r="B1782" t="s">
        <v>90</v>
      </c>
      <c r="C1782" t="s">
        <v>93</v>
      </c>
      <c r="D1782" t="s">
        <v>38</v>
      </c>
      <c r="E1782" t="s">
        <v>104</v>
      </c>
      <c r="F1782" s="0">
        <v>5</v>
      </c>
      <c r="G1782" s="0">
        <v>151.81410217285156</v>
      </c>
      <c r="H1782" s="0">
        <v>158.99124145507812</v>
      </c>
      <c r="I1782" s="0">
        <v>-7.1771368980407715</v>
      </c>
      <c r="J1782" s="0">
        <v>-0.047275826334953308</v>
      </c>
      <c r="K1782" s="0">
        <v>-13.004475593566895</v>
      </c>
      <c r="L1782" s="0">
        <v>-9.5616369247436523</v>
      </c>
      <c r="M1782" s="0">
        <v>-7.1771368980407715</v>
      </c>
      <c r="N1782" s="0">
        <v>-4.7926373481750488</v>
      </c>
      <c r="O1782" s="0">
        <v>-1.3497985601425171</v>
      </c>
      <c r="P1782" s="0">
        <v>-14.656444549560547</v>
      </c>
      <c r="Q1782" s="0">
        <v>0.30217087268829346</v>
      </c>
      <c r="R1782" s="0">
        <v>117</v>
      </c>
      <c r="S1782" s="0">
        <v>20.676082611083984</v>
      </c>
      <c r="T1782" s="0">
        <v>4.5470962524414062</v>
      </c>
      <c r="U1782" s="0">
        <v>83.667701721191406</v>
      </c>
      <c r="V1782" s="0">
        <v>101.625</v>
      </c>
      <c r="W1782" s="0">
        <v>72.461540222167969</v>
      </c>
      <c r="X1782">
        <f t="shared" si="81"/>
        <v>17.762249954223634</v>
      </c>
      <c r="Y1782">
        <f t="shared" si="82"/>
        <v>18.601975250244141</v>
      </c>
      <c r="Z1782">
        <f t="shared" si="83"/>
        <v>-0.8397250170707703</v>
      </c>
    </row>
    <row r="1783">
      <c r="A1783" t="s">
        <v>89</v>
      </c>
      <c r="B1783" t="s">
        <v>90</v>
      </c>
      <c r="C1783" t="s">
        <v>93</v>
      </c>
      <c r="D1783" t="s">
        <v>38</v>
      </c>
      <c r="E1783" t="s">
        <v>104</v>
      </c>
      <c r="F1783" s="0">
        <v>6</v>
      </c>
      <c r="G1783" s="0">
        <v>164.6048583984375</v>
      </c>
      <c r="H1783" s="0">
        <v>169.05636596679688</v>
      </c>
      <c r="I1783" s="0">
        <v>-4.4515228271484375</v>
      </c>
      <c r="J1783" s="0">
        <v>-0.027043690904974937</v>
      </c>
      <c r="K1783" s="0">
        <v>-10.129939079284668</v>
      </c>
      <c r="L1783" s="0">
        <v>-6.7750844955444336</v>
      </c>
      <c r="M1783" s="0">
        <v>-4.4515228271484375</v>
      </c>
      <c r="N1783" s="0">
        <v>-2.1279611587524414</v>
      </c>
      <c r="O1783" s="0">
        <v>1.2268931865692139</v>
      </c>
      <c r="P1783" s="0">
        <v>-11.739690780639648</v>
      </c>
      <c r="Q1783" s="0">
        <v>2.8366451263427734</v>
      </c>
      <c r="R1783" s="0">
        <v>117</v>
      </c>
      <c r="S1783" s="0">
        <v>19.632801055908203</v>
      </c>
      <c r="T1783" s="0">
        <v>4.4308915138244629</v>
      </c>
      <c r="U1783" s="0">
        <v>83.667701721191406</v>
      </c>
      <c r="V1783" s="0">
        <v>101.625</v>
      </c>
      <c r="W1783" s="0">
        <v>73.153846740722656</v>
      </c>
      <c r="X1783">
        <f t="shared" si="81"/>
        <v>19.258768432617188</v>
      </c>
      <c r="Y1783">
        <f t="shared" si="82"/>
        <v>19.779594818115235</v>
      </c>
      <c r="Z1783">
        <f t="shared" si="83"/>
        <v>-0.52082817077636723</v>
      </c>
    </row>
    <row r="1784">
      <c r="A1784" t="s">
        <v>89</v>
      </c>
      <c r="B1784" t="s">
        <v>90</v>
      </c>
      <c r="C1784" t="s">
        <v>93</v>
      </c>
      <c r="D1784" t="s">
        <v>38</v>
      </c>
      <c r="E1784" t="s">
        <v>104</v>
      </c>
      <c r="F1784" s="0">
        <v>7</v>
      </c>
      <c r="G1784" s="0">
        <v>182.44708251953125</v>
      </c>
      <c r="H1784" s="0">
        <v>185.78120422363281</v>
      </c>
      <c r="I1784" s="0">
        <v>-3.3341128826141357</v>
      </c>
      <c r="J1784" s="0">
        <v>-0.01827440969645977</v>
      </c>
      <c r="K1784" s="0">
        <v>-9.4241447448730469</v>
      </c>
      <c r="L1784" s="0">
        <v>-5.8261046409606934</v>
      </c>
      <c r="M1784" s="0">
        <v>-3.3341128826141357</v>
      </c>
      <c r="N1784" s="0">
        <v>-0.8421211838722229</v>
      </c>
      <c r="O1784" s="0">
        <v>2.7559189796447754</v>
      </c>
      <c r="P1784" s="0">
        <v>-11.15058422088623</v>
      </c>
      <c r="Q1784" s="0">
        <v>4.482358455657959</v>
      </c>
      <c r="R1784" s="0">
        <v>117</v>
      </c>
      <c r="S1784" s="0">
        <v>22.582237243652344</v>
      </c>
      <c r="T1784" s="0">
        <v>4.7520771026611328</v>
      </c>
      <c r="U1784" s="0">
        <v>83.667701721191406</v>
      </c>
      <c r="V1784" s="0">
        <v>101.625</v>
      </c>
      <c r="W1784" s="0">
        <v>79.23931884765625</v>
      </c>
      <c r="X1784">
        <f t="shared" si="81"/>
        <v>21.346308654785155</v>
      </c>
      <c r="Y1784">
        <f t="shared" si="82"/>
        <v>21.73640089416504</v>
      </c>
      <c r="Z1784">
        <f t="shared" si="83"/>
        <v>-0.39009120726585389</v>
      </c>
    </row>
    <row r="1785">
      <c r="A1785" t="s">
        <v>89</v>
      </c>
      <c r="B1785" t="s">
        <v>90</v>
      </c>
      <c r="C1785" t="s">
        <v>93</v>
      </c>
      <c r="D1785" t="s">
        <v>38</v>
      </c>
      <c r="E1785" t="s">
        <v>104</v>
      </c>
      <c r="F1785" s="0">
        <v>8</v>
      </c>
      <c r="G1785" s="0">
        <v>197.98036193847656</v>
      </c>
      <c r="H1785" s="0">
        <v>199.32490539550781</v>
      </c>
      <c r="I1785" s="0">
        <v>-1.344537615776062</v>
      </c>
      <c r="J1785" s="0">
        <v>-0.0067912675440311432</v>
      </c>
      <c r="K1785" s="0">
        <v>-7.4954843521118164</v>
      </c>
      <c r="L1785" s="0">
        <v>-3.8614552021026611</v>
      </c>
      <c r="M1785" s="0">
        <v>-1.344537615776062</v>
      </c>
      <c r="N1785" s="0">
        <v>1.1723798513412476</v>
      </c>
      <c r="O1785" s="0">
        <v>4.8064088821411133</v>
      </c>
      <c r="P1785" s="0">
        <v>-9.239192008972168</v>
      </c>
      <c r="Q1785" s="0">
        <v>6.550117015838623</v>
      </c>
      <c r="R1785" s="0">
        <v>117</v>
      </c>
      <c r="S1785" s="0">
        <v>23.036247253417969</v>
      </c>
      <c r="T1785" s="0">
        <v>4.7996091842651367</v>
      </c>
      <c r="U1785" s="0">
        <v>83.667701721191406</v>
      </c>
      <c r="V1785" s="0">
        <v>101.625</v>
      </c>
      <c r="W1785" s="0">
        <v>85.128204345703125</v>
      </c>
      <c r="X1785">
        <f t="shared" si="81"/>
        <v>23.16370234680176</v>
      </c>
      <c r="Y1785">
        <f t="shared" si="82"/>
        <v>23.321013931274415</v>
      </c>
      <c r="Z1785">
        <f t="shared" si="83"/>
        <v>-0.15731090104579926</v>
      </c>
    </row>
    <row r="1786">
      <c r="A1786" t="s">
        <v>89</v>
      </c>
      <c r="B1786" t="s">
        <v>90</v>
      </c>
      <c r="C1786" t="s">
        <v>93</v>
      </c>
      <c r="D1786" t="s">
        <v>38</v>
      </c>
      <c r="E1786" t="s">
        <v>104</v>
      </c>
      <c r="F1786" s="0">
        <v>9</v>
      </c>
      <c r="G1786" s="0">
        <v>214.56500244140625</v>
      </c>
      <c r="H1786" s="0">
        <v>213.54133605957031</v>
      </c>
      <c r="I1786" s="0">
        <v>1.0236741304397583</v>
      </c>
      <c r="J1786" s="0">
        <v>0.0047709275968372822</v>
      </c>
      <c r="K1786" s="0">
        <v>-4.5916156768798828</v>
      </c>
      <c r="L1786" s="0">
        <v>-1.2740569114685059</v>
      </c>
      <c r="M1786" s="0">
        <v>1.0236741304397583</v>
      </c>
      <c r="N1786" s="0">
        <v>3.3214051723480225</v>
      </c>
      <c r="O1786" s="0">
        <v>6.6389636993408203</v>
      </c>
      <c r="P1786" s="0">
        <v>-6.1834721565246582</v>
      </c>
      <c r="Q1786" s="0">
        <v>8.2308206558227539</v>
      </c>
      <c r="R1786" s="0">
        <v>117</v>
      </c>
      <c r="S1786" s="0">
        <v>19.198715209960937</v>
      </c>
      <c r="T1786" s="0">
        <v>4.3816337585449219</v>
      </c>
      <c r="U1786" s="0">
        <v>83.667701721191406</v>
      </c>
      <c r="V1786" s="0">
        <v>101.625</v>
      </c>
      <c r="W1786" s="0">
        <v>88.897438049316406</v>
      </c>
      <c r="X1786">
        <f t="shared" si="81"/>
        <v>25.104105285644533</v>
      </c>
      <c r="Y1786">
        <f t="shared" si="82"/>
        <v>24.984336318969728</v>
      </c>
      <c r="Z1786">
        <f t="shared" si="83"/>
        <v>0.11976987326145172</v>
      </c>
    </row>
    <row r="1787">
      <c r="A1787" t="s">
        <v>89</v>
      </c>
      <c r="B1787" t="s">
        <v>90</v>
      </c>
      <c r="C1787" t="s">
        <v>93</v>
      </c>
      <c r="D1787" t="s">
        <v>38</v>
      </c>
      <c r="E1787" t="s">
        <v>104</v>
      </c>
      <c r="F1787" s="0">
        <v>10</v>
      </c>
      <c r="G1787" s="0">
        <v>239.71395874023437</v>
      </c>
      <c r="H1787" s="0">
        <v>234.71327209472656</v>
      </c>
      <c r="I1787" s="0">
        <v>5.0006833076477051</v>
      </c>
      <c r="J1787" s="0">
        <v>0.020861042663455009</v>
      </c>
      <c r="K1787" s="0">
        <v>-0.93013113737106323</v>
      </c>
      <c r="L1787" s="0">
        <v>2.5738420486450195</v>
      </c>
      <c r="M1787" s="0">
        <v>5.0006833076477051</v>
      </c>
      <c r="N1787" s="0">
        <v>7.4275245666503906</v>
      </c>
      <c r="O1787" s="0">
        <v>10.931497573852539</v>
      </c>
      <c r="P1787" s="0">
        <v>-2.6114346981048584</v>
      </c>
      <c r="Q1787" s="0">
        <v>12.612801551818848</v>
      </c>
      <c r="R1787" s="0">
        <v>117</v>
      </c>
      <c r="S1787" s="0">
        <v>21.416894912719727</v>
      </c>
      <c r="T1787" s="0">
        <v>4.6278390884399414</v>
      </c>
      <c r="U1787" s="0">
        <v>83.667701721191406</v>
      </c>
      <c r="V1787" s="0">
        <v>101.625</v>
      </c>
      <c r="W1787" s="0">
        <v>91.299148559570313</v>
      </c>
      <c r="X1787">
        <f t="shared" si="81"/>
        <v>28.046533172607422</v>
      </c>
      <c r="Y1787">
        <f t="shared" si="82"/>
        <v>27.461452835083008</v>
      </c>
      <c r="Z1787">
        <f t="shared" si="83"/>
        <v>0.5850799469947815</v>
      </c>
    </row>
    <row r="1788">
      <c r="A1788" t="s">
        <v>89</v>
      </c>
      <c r="B1788" t="s">
        <v>90</v>
      </c>
      <c r="C1788" t="s">
        <v>93</v>
      </c>
      <c r="D1788" t="s">
        <v>38</v>
      </c>
      <c r="E1788" t="s">
        <v>104</v>
      </c>
      <c r="F1788" s="0">
        <v>11</v>
      </c>
      <c r="G1788" s="0">
        <v>260.06173706054687</v>
      </c>
      <c r="H1788" s="0">
        <v>256.26641845703125</v>
      </c>
      <c r="I1788" s="0">
        <v>3.7953288555145264</v>
      </c>
      <c r="J1788" s="0">
        <v>0.014593953266739845</v>
      </c>
      <c r="K1788" s="0">
        <v>-2.040762186050415</v>
      </c>
      <c r="L1788" s="0">
        <v>1.40724778175354</v>
      </c>
      <c r="M1788" s="0">
        <v>3.7953288555145264</v>
      </c>
      <c r="N1788" s="0">
        <v>6.1834101676940918</v>
      </c>
      <c r="O1788" s="0">
        <v>9.6314201354980469</v>
      </c>
      <c r="P1788" s="0">
        <v>-3.6952128410339355</v>
      </c>
      <c r="Q1788" s="0">
        <v>11.285870552062988</v>
      </c>
      <c r="R1788" s="0">
        <v>117</v>
      </c>
      <c r="S1788" s="0">
        <v>20.738243103027344</v>
      </c>
      <c r="T1788" s="0">
        <v>4.5539259910583496</v>
      </c>
      <c r="U1788" s="0">
        <v>83.667701721191406</v>
      </c>
      <c r="V1788" s="0">
        <v>101.625</v>
      </c>
      <c r="W1788" s="0">
        <v>92.717948913574219</v>
      </c>
      <c r="X1788">
        <f t="shared" si="81"/>
        <v>30.427223236083986</v>
      </c>
      <c r="Y1788">
        <f t="shared" si="82"/>
        <v>29.983170959472655</v>
      </c>
      <c r="Z1788">
        <f t="shared" si="83"/>
        <v>0.44405347609519957</v>
      </c>
    </row>
    <row r="1789">
      <c r="A1789" t="s">
        <v>89</v>
      </c>
      <c r="B1789" t="s">
        <v>90</v>
      </c>
      <c r="C1789" t="s">
        <v>93</v>
      </c>
      <c r="D1789" t="s">
        <v>38</v>
      </c>
      <c r="E1789" t="s">
        <v>104</v>
      </c>
      <c r="F1789" s="0">
        <v>12</v>
      </c>
      <c r="G1789" s="0">
        <v>268.7169189453125</v>
      </c>
      <c r="H1789" s="0">
        <v>250.62944030761719</v>
      </c>
      <c r="I1789" s="0">
        <v>18.087469100952148</v>
      </c>
      <c r="J1789" s="0">
        <v>0.067310497164726257</v>
      </c>
      <c r="K1789" s="0">
        <v>11.048893928527832</v>
      </c>
      <c r="L1789" s="0">
        <v>15.207341194152832</v>
      </c>
      <c r="M1789" s="0">
        <v>18.087469100952148</v>
      </c>
      <c r="N1789" s="0">
        <v>20.967597961425781</v>
      </c>
      <c r="O1789" s="0">
        <v>25.126045227050781</v>
      </c>
      <c r="P1789" s="0">
        <v>9.0535554885864258</v>
      </c>
      <c r="Q1789" s="0">
        <v>27.121381759643555</v>
      </c>
      <c r="R1789" s="0">
        <v>117</v>
      </c>
      <c r="S1789" s="0">
        <v>30.164585113525391</v>
      </c>
      <c r="T1789" s="0">
        <v>5.4922294616699219</v>
      </c>
      <c r="U1789" s="0">
        <v>83.667701721191406</v>
      </c>
      <c r="V1789" s="0">
        <v>101.625</v>
      </c>
      <c r="W1789" s="0">
        <v>93.846153259277344</v>
      </c>
      <c r="X1789">
        <f t="shared" si="81"/>
        <v>31.439879516601561</v>
      </c>
      <c r="Y1789">
        <f t="shared" si="82"/>
        <v>29.323644515991212</v>
      </c>
      <c r="Z1789">
        <f t="shared" si="83"/>
        <v>2.1162338848114013</v>
      </c>
    </row>
    <row r="1790">
      <c r="A1790" t="s">
        <v>89</v>
      </c>
      <c r="B1790" t="s">
        <v>90</v>
      </c>
      <c r="C1790" t="s">
        <v>93</v>
      </c>
      <c r="D1790" t="s">
        <v>38</v>
      </c>
      <c r="E1790" t="s">
        <v>104</v>
      </c>
      <c r="F1790" s="0">
        <v>13</v>
      </c>
      <c r="G1790" s="0">
        <v>276.42422485351562</v>
      </c>
      <c r="H1790" s="0">
        <v>250.65550231933594</v>
      </c>
      <c r="I1790" s="0">
        <v>25.768711090087891</v>
      </c>
      <c r="J1790" s="0">
        <v>0.093221612274646759</v>
      </c>
      <c r="K1790" s="0">
        <v>14.9122314453125</v>
      </c>
      <c r="L1790" s="0">
        <v>21.326328277587891</v>
      </c>
      <c r="M1790" s="0">
        <v>25.768711090087891</v>
      </c>
      <c r="N1790" s="0">
        <v>30.211093902587891</v>
      </c>
      <c r="O1790" s="0">
        <v>36.625190734863281</v>
      </c>
      <c r="P1790" s="0">
        <v>11.834569931030273</v>
      </c>
      <c r="Q1790" s="0">
        <v>39.702854156494141</v>
      </c>
      <c r="R1790" s="0">
        <v>117</v>
      </c>
      <c r="S1790" s="0">
        <v>71.763885498046875</v>
      </c>
      <c r="T1790" s="0">
        <v>8.4713563919067383</v>
      </c>
      <c r="U1790" s="0">
        <v>83.667701721191406</v>
      </c>
      <c r="V1790" s="0">
        <v>101.625</v>
      </c>
      <c r="W1790" s="0">
        <v>90.401710510253906</v>
      </c>
      <c r="X1790">
        <f t="shared" si="81"/>
        <v>32.341634307861327</v>
      </c>
      <c r="Y1790">
        <f t="shared" si="82"/>
        <v>29.326693771362304</v>
      </c>
      <c r="Z1790">
        <f t="shared" si="83"/>
        <v>3.0149391975402833</v>
      </c>
    </row>
    <row r="1791">
      <c r="A1791" t="s">
        <v>89</v>
      </c>
      <c r="B1791" t="s">
        <v>90</v>
      </c>
      <c r="C1791" t="s">
        <v>93</v>
      </c>
      <c r="D1791" t="s">
        <v>38</v>
      </c>
      <c r="E1791" t="s">
        <v>104</v>
      </c>
      <c r="F1791" s="0">
        <v>14</v>
      </c>
      <c r="G1791" s="0">
        <v>273.65634155273437</v>
      </c>
      <c r="H1791" s="0">
        <v>255.80908203125</v>
      </c>
      <c r="I1791" s="0">
        <v>17.847259521484375</v>
      </c>
      <c r="J1791" s="0">
        <v>0.065217778086662292</v>
      </c>
      <c r="K1791" s="0">
        <v>8.1067647933959961</v>
      </c>
      <c r="L1791" s="0">
        <v>13.861527442932129</v>
      </c>
      <c r="M1791" s="0">
        <v>17.847259521484375</v>
      </c>
      <c r="N1791" s="0">
        <v>21.832990646362305</v>
      </c>
      <c r="O1791" s="0">
        <v>27.58775520324707</v>
      </c>
      <c r="P1791" s="0">
        <v>5.3454694747924805</v>
      </c>
      <c r="Q1791" s="0">
        <v>30.349050521850586</v>
      </c>
      <c r="R1791" s="0">
        <v>117</v>
      </c>
      <c r="S1791" s="0">
        <v>57.768341064453125</v>
      </c>
      <c r="T1791" s="0">
        <v>7.6005487442016602</v>
      </c>
      <c r="U1791" s="0">
        <v>83.667701721191406</v>
      </c>
      <c r="V1791" s="0">
        <v>101.625</v>
      </c>
      <c r="W1791" s="0">
        <v>92.145301818847656</v>
      </c>
      <c r="X1791">
        <f t="shared" si="81"/>
        <v>32.017791961669921</v>
      </c>
      <c r="Y1791">
        <f t="shared" si="82"/>
        <v>29.92966259765625</v>
      </c>
      <c r="Z1791">
        <f t="shared" si="83"/>
        <v>2.088129364013672</v>
      </c>
    </row>
    <row r="1792">
      <c r="A1792" t="s">
        <v>89</v>
      </c>
      <c r="B1792" t="s">
        <v>90</v>
      </c>
      <c r="C1792" t="s">
        <v>93</v>
      </c>
      <c r="D1792" t="s">
        <v>38</v>
      </c>
      <c r="E1792" t="s">
        <v>104</v>
      </c>
      <c r="F1792" s="0">
        <v>15</v>
      </c>
      <c r="G1792" s="0">
        <v>265.30645751953125</v>
      </c>
      <c r="H1792" s="0">
        <v>257.60134887695312</v>
      </c>
      <c r="I1792" s="0">
        <v>7.7050981521606445</v>
      </c>
      <c r="J1792" s="0">
        <v>0.029042256996035576</v>
      </c>
      <c r="K1792" s="0">
        <v>0.094153285026550293</v>
      </c>
      <c r="L1792" s="0">
        <v>4.5907611846923828</v>
      </c>
      <c r="M1792" s="0">
        <v>7.7050981521606445</v>
      </c>
      <c r="N1792" s="0">
        <v>10.819435119628906</v>
      </c>
      <c r="O1792" s="0">
        <v>15.316042900085449</v>
      </c>
      <c r="P1792" s="0">
        <v>-2.0634438991546631</v>
      </c>
      <c r="Q1792" s="0">
        <v>17.473640441894531</v>
      </c>
      <c r="R1792" s="0">
        <v>117</v>
      </c>
      <c r="S1792" s="0">
        <v>35.269962310791016</v>
      </c>
      <c r="T1792" s="0">
        <v>5.9388518333435059</v>
      </c>
      <c r="U1792" s="0">
        <v>83.667701721191406</v>
      </c>
      <c r="V1792" s="0">
        <v>101.625</v>
      </c>
      <c r="W1792" s="0">
        <v>91.692306518554688</v>
      </c>
      <c r="X1792">
        <f t="shared" si="81"/>
        <v>31.040855529785155</v>
      </c>
      <c r="Y1792">
        <f t="shared" si="82"/>
        <v>30.139357818603514</v>
      </c>
      <c r="Z1792">
        <f t="shared" si="83"/>
        <v>0.90149648380279546</v>
      </c>
    </row>
    <row r="1793">
      <c r="A1793" t="s">
        <v>89</v>
      </c>
      <c r="B1793" t="s">
        <v>90</v>
      </c>
      <c r="C1793" t="s">
        <v>93</v>
      </c>
      <c r="D1793" t="s">
        <v>38</v>
      </c>
      <c r="E1793" t="s">
        <v>104</v>
      </c>
      <c r="F1793" s="0">
        <v>16</v>
      </c>
      <c r="G1793" s="0">
        <v>264.79342651367187</v>
      </c>
      <c r="H1793" s="0">
        <v>254.11973571777344</v>
      </c>
      <c r="I1793" s="0">
        <v>10.673674583435059</v>
      </c>
      <c r="J1793" s="0">
        <v>0.040309440344572067</v>
      </c>
      <c r="K1793" s="0">
        <v>4.0109028816223145</v>
      </c>
      <c r="L1793" s="0">
        <v>7.9473223686218262</v>
      </c>
      <c r="M1793" s="0">
        <v>10.673674583435059</v>
      </c>
      <c r="N1793" s="0">
        <v>13.400026321411133</v>
      </c>
      <c r="O1793" s="0">
        <v>17.336446762084961</v>
      </c>
      <c r="P1793" s="0">
        <v>2.1220996379852295</v>
      </c>
      <c r="Q1793" s="0">
        <v>19.225250244140625</v>
      </c>
      <c r="R1793" s="0">
        <v>117</v>
      </c>
      <c r="S1793" s="0">
        <v>27.02947998046875</v>
      </c>
      <c r="T1793" s="0">
        <v>5.1989884376525879</v>
      </c>
      <c r="U1793" s="0">
        <v>83.667701721191406</v>
      </c>
      <c r="V1793" s="0">
        <v>101.625</v>
      </c>
      <c r="W1793" s="0">
        <v>91.145301818847656</v>
      </c>
      <c r="X1793">
        <f t="shared" si="81"/>
        <v>30.980830902099608</v>
      </c>
      <c r="Y1793">
        <f t="shared" si="82"/>
        <v>29.732009078979491</v>
      </c>
      <c r="Z1793">
        <f t="shared" si="83"/>
        <v>1.2488199262619017</v>
      </c>
    </row>
    <row r="1794">
      <c r="A1794" t="s">
        <v>89</v>
      </c>
      <c r="B1794" t="s">
        <v>90</v>
      </c>
      <c r="C1794" t="s">
        <v>93</v>
      </c>
      <c r="D1794" t="s">
        <v>38</v>
      </c>
      <c r="E1794" t="s">
        <v>104</v>
      </c>
      <c r="F1794" s="0">
        <v>17</v>
      </c>
      <c r="G1794" s="0">
        <v>269.19119262695312</v>
      </c>
      <c r="H1794" s="0">
        <v>259.5137939453125</v>
      </c>
      <c r="I1794" s="0">
        <v>9.6773977279663086</v>
      </c>
      <c r="J1794" s="0">
        <v>0.035949904471635818</v>
      </c>
      <c r="K1794" s="0">
        <v>2.5491209030151367</v>
      </c>
      <c r="L1794" s="0">
        <v>6.7605648040771484</v>
      </c>
      <c r="M1794" s="0">
        <v>9.6773977279663086</v>
      </c>
      <c r="N1794" s="0">
        <v>12.594230651855469</v>
      </c>
      <c r="O1794" s="0">
        <v>16.805673599243164</v>
      </c>
      <c r="P1794" s="0">
        <v>0.52835357189178467</v>
      </c>
      <c r="Q1794" s="0">
        <v>18.826442718505859</v>
      </c>
      <c r="R1794" s="0">
        <v>117</v>
      </c>
      <c r="S1794" s="0">
        <v>30.938337326049805</v>
      </c>
      <c r="T1794" s="0">
        <v>5.5622239112854004</v>
      </c>
      <c r="U1794" s="0">
        <v>83.667701721191406</v>
      </c>
      <c r="V1794" s="0">
        <v>101.625</v>
      </c>
      <c r="W1794" s="0">
        <v>90.632476806640625</v>
      </c>
      <c r="X1794">
        <f t="shared" si="81"/>
        <v>31.495369537353515</v>
      </c>
      <c r="Y1794">
        <f t="shared" si="82"/>
        <v>30.363113891601561</v>
      </c>
      <c r="Z1794">
        <f t="shared" si="83"/>
        <v>1.1322555341720582</v>
      </c>
    </row>
    <row r="1795">
      <c r="A1795" t="s">
        <v>89</v>
      </c>
      <c r="B1795" t="s">
        <v>90</v>
      </c>
      <c r="C1795" t="s">
        <v>93</v>
      </c>
      <c r="D1795" t="s">
        <v>38</v>
      </c>
      <c r="E1795" t="s">
        <v>104</v>
      </c>
      <c r="F1795" s="0">
        <v>18</v>
      </c>
      <c r="G1795" s="0">
        <v>271.18081665039062</v>
      </c>
      <c r="H1795" s="0">
        <v>258.62319946289062</v>
      </c>
      <c r="I1795" s="0">
        <v>12.557612419128418</v>
      </c>
      <c r="J1795" s="0">
        <v>0.046307157725095749</v>
      </c>
      <c r="K1795" s="0">
        <v>5.487144947052002</v>
      </c>
      <c r="L1795" s="0">
        <v>9.6644344329833984</v>
      </c>
      <c r="M1795" s="0">
        <v>12.557612419128418</v>
      </c>
      <c r="N1795" s="0">
        <v>15.450790405273437</v>
      </c>
      <c r="O1795" s="0">
        <v>19.628080368041992</v>
      </c>
      <c r="P1795" s="0">
        <v>3.4827656745910645</v>
      </c>
      <c r="Q1795" s="0">
        <v>21.63245964050293</v>
      </c>
      <c r="R1795" s="0">
        <v>117</v>
      </c>
      <c r="S1795" s="0">
        <v>30.438558578491211</v>
      </c>
      <c r="T1795" s="0">
        <v>5.5171151161193848</v>
      </c>
      <c r="U1795" s="0">
        <v>83.667701721191406</v>
      </c>
      <c r="V1795" s="0">
        <v>101.625</v>
      </c>
      <c r="W1795" s="0">
        <v>88.162391662597656</v>
      </c>
      <c r="X1795">
        <f t="shared" ref="X1795:X1858" si="84">G1795*R1795/1000</f>
        <v>31.728155548095703</v>
      </c>
      <c r="Y1795">
        <f t="shared" ref="Y1795:Y1858" si="85">H1795*R1795/1000</f>
        <v>30.258914337158203</v>
      </c>
      <c r="Z1795">
        <f t="shared" ref="Z1795:Z1858" si="86">I1795*R1795/1000</f>
        <v>1.4692406530380249</v>
      </c>
    </row>
    <row r="1796">
      <c r="A1796" t="s">
        <v>89</v>
      </c>
      <c r="B1796" t="s">
        <v>90</v>
      </c>
      <c r="C1796" t="s">
        <v>93</v>
      </c>
      <c r="D1796" t="s">
        <v>38</v>
      </c>
      <c r="E1796" t="s">
        <v>104</v>
      </c>
      <c r="F1796" s="0">
        <v>19</v>
      </c>
      <c r="G1796" s="0">
        <v>268.84042358398437</v>
      </c>
      <c r="H1796" s="0">
        <v>265.5020751953125</v>
      </c>
      <c r="I1796" s="0">
        <v>3.3383445739746094</v>
      </c>
      <c r="J1796" s="0">
        <v>0.012417568825185299</v>
      </c>
      <c r="K1796" s="0">
        <v>-1.9127651453018188</v>
      </c>
      <c r="L1796" s="0">
        <v>1.1896330118179321</v>
      </c>
      <c r="M1796" s="0">
        <v>3.3383445739746094</v>
      </c>
      <c r="N1796" s="0">
        <v>5.4870562553405762</v>
      </c>
      <c r="O1796" s="0">
        <v>8.5894546508789062</v>
      </c>
      <c r="P1796" s="0">
        <v>-3.4013817310333252</v>
      </c>
      <c r="Q1796" s="0">
        <v>10.078070640563965</v>
      </c>
      <c r="R1796" s="0">
        <v>117</v>
      </c>
      <c r="S1796" s="0">
        <v>16.789199829101562</v>
      </c>
      <c r="T1796" s="0">
        <v>4.0974626541137695</v>
      </c>
      <c r="U1796" s="0">
        <v>83.667701721191406</v>
      </c>
      <c r="V1796" s="0">
        <v>101.625</v>
      </c>
      <c r="W1796" s="0">
        <v>86.529914855957031</v>
      </c>
      <c r="X1796">
        <f t="shared" si="84"/>
        <v>31.454329559326172</v>
      </c>
      <c r="Y1796">
        <f t="shared" si="85"/>
        <v>31.063742797851564</v>
      </c>
      <c r="Z1796">
        <f t="shared" si="86"/>
        <v>0.39058631515502928</v>
      </c>
    </row>
    <row r="1797">
      <c r="A1797" t="s">
        <v>89</v>
      </c>
      <c r="B1797" t="s">
        <v>90</v>
      </c>
      <c r="C1797" t="s">
        <v>93</v>
      </c>
      <c r="D1797" t="s">
        <v>38</v>
      </c>
      <c r="E1797" t="s">
        <v>104</v>
      </c>
      <c r="F1797" s="0">
        <v>20</v>
      </c>
      <c r="G1797" s="0">
        <v>269.56838989257812</v>
      </c>
      <c r="H1797" s="0">
        <v>271.77069091796875</v>
      </c>
      <c r="I1797" s="0">
        <v>-2.202284574508667</v>
      </c>
      <c r="J1797" s="0">
        <v>-0.0081696696579456329</v>
      </c>
      <c r="K1797" s="0">
        <v>-7.1038541793823242</v>
      </c>
      <c r="L1797" s="0">
        <v>-4.2079672813415527</v>
      </c>
      <c r="M1797" s="0">
        <v>-2.202284574508667</v>
      </c>
      <c r="N1797" s="0">
        <v>-0.19660200178623199</v>
      </c>
      <c r="O1797" s="0">
        <v>2.6992850303649902</v>
      </c>
      <c r="P1797" s="0">
        <v>-8.4933815002441406</v>
      </c>
      <c r="Q1797" s="0">
        <v>4.0888118743896484</v>
      </c>
      <c r="R1797" s="0">
        <v>117</v>
      </c>
      <c r="S1797" s="0">
        <v>14.628445625305176</v>
      </c>
      <c r="T1797" s="0">
        <v>3.8247151374816895</v>
      </c>
      <c r="U1797" s="0">
        <v>83.667701721191406</v>
      </c>
      <c r="V1797" s="0">
        <v>101.625</v>
      </c>
      <c r="W1797" s="0">
        <v>84.982902526855469</v>
      </c>
      <c r="X1797">
        <f t="shared" si="84"/>
        <v>31.53950161743164</v>
      </c>
      <c r="Y1797">
        <f t="shared" si="85"/>
        <v>31.797170837402344</v>
      </c>
      <c r="Z1797">
        <f t="shared" si="86"/>
        <v>-0.25766729521751403</v>
      </c>
    </row>
    <row r="1798">
      <c r="A1798" t="s">
        <v>89</v>
      </c>
      <c r="B1798" t="s">
        <v>90</v>
      </c>
      <c r="C1798" t="s">
        <v>93</v>
      </c>
      <c r="D1798" t="s">
        <v>38</v>
      </c>
      <c r="E1798" t="s">
        <v>104</v>
      </c>
      <c r="F1798" s="0">
        <v>21</v>
      </c>
      <c r="G1798" s="0">
        <v>254.13548278808594</v>
      </c>
      <c r="H1798" s="0">
        <v>256.49423217773437</v>
      </c>
      <c r="I1798" s="0">
        <v>-2.3587627410888672</v>
      </c>
      <c r="J1798" s="0">
        <v>-0.009281517006456852</v>
      </c>
      <c r="K1798" s="0">
        <v>-7.0556793212890625</v>
      </c>
      <c r="L1798" s="0">
        <v>-4.280703067779541</v>
      </c>
      <c r="M1798" s="0">
        <v>-2.3587627410888672</v>
      </c>
      <c r="N1798" s="0">
        <v>-0.43682250380516052</v>
      </c>
      <c r="O1798" s="0">
        <v>2.3381538391113281</v>
      </c>
      <c r="P1798" s="0">
        <v>-8.3871898651123047</v>
      </c>
      <c r="Q1798" s="0">
        <v>3.6696646213531494</v>
      </c>
      <c r="R1798" s="0">
        <v>117</v>
      </c>
      <c r="S1798" s="0">
        <v>13.432397842407227</v>
      </c>
      <c r="T1798" s="0">
        <v>3.6650235652923584</v>
      </c>
      <c r="U1798" s="0">
        <v>83.667701721191406</v>
      </c>
      <c r="V1798" s="0">
        <v>101.625</v>
      </c>
      <c r="W1798" s="0">
        <v>81.316238403320313</v>
      </c>
      <c r="X1798">
        <f t="shared" si="84"/>
        <v>29.733851486206056</v>
      </c>
      <c r="Y1798">
        <f t="shared" si="85"/>
        <v>30.009825164794922</v>
      </c>
      <c r="Z1798">
        <f t="shared" si="86"/>
        <v>-0.27597524070739748</v>
      </c>
    </row>
    <row r="1799">
      <c r="A1799" t="s">
        <v>89</v>
      </c>
      <c r="B1799" t="s">
        <v>90</v>
      </c>
      <c r="C1799" t="s">
        <v>93</v>
      </c>
      <c r="D1799" t="s">
        <v>38</v>
      </c>
      <c r="E1799" t="s">
        <v>104</v>
      </c>
      <c r="F1799" s="0">
        <v>22</v>
      </c>
      <c r="G1799" s="0">
        <v>206.97712707519531</v>
      </c>
      <c r="H1799" s="0">
        <v>209.15522766113281</v>
      </c>
      <c r="I1799" s="0">
        <v>-2.1780941486358643</v>
      </c>
      <c r="J1799" s="0">
        <v>-0.01052335649728775</v>
      </c>
      <c r="K1799" s="0">
        <v>-8.1239480972290039</v>
      </c>
      <c r="L1799" s="0">
        <v>-4.6110892295837402</v>
      </c>
      <c r="M1799" s="0">
        <v>-2.1780941486358643</v>
      </c>
      <c r="N1799" s="0">
        <v>0.25490111112594604</v>
      </c>
      <c r="O1799" s="0">
        <v>3.7677597999572754</v>
      </c>
      <c r="P1799" s="0">
        <v>-9.8095149993896484</v>
      </c>
      <c r="Q1799" s="0">
        <v>5.4533267021179199</v>
      </c>
      <c r="R1799" s="0">
        <v>117</v>
      </c>
      <c r="S1799" s="0">
        <v>21.525650024414062</v>
      </c>
      <c r="T1799" s="0">
        <v>4.6395745277404785</v>
      </c>
      <c r="U1799" s="0">
        <v>83.667701721191406</v>
      </c>
      <c r="V1799" s="0">
        <v>101.625</v>
      </c>
      <c r="W1799" s="0">
        <v>79.427352905273437</v>
      </c>
      <c r="X1799">
        <f t="shared" si="84"/>
        <v>24.216323867797851</v>
      </c>
      <c r="Y1799">
        <f t="shared" si="85"/>
        <v>24.471161636352541</v>
      </c>
      <c r="Z1799">
        <f t="shared" si="86"/>
        <v>-0.2548370153903961</v>
      </c>
    </row>
    <row r="1800">
      <c r="A1800" t="s">
        <v>89</v>
      </c>
      <c r="B1800" t="s">
        <v>90</v>
      </c>
      <c r="C1800" t="s">
        <v>93</v>
      </c>
      <c r="D1800" t="s">
        <v>38</v>
      </c>
      <c r="E1800" t="s">
        <v>104</v>
      </c>
      <c r="F1800" s="0">
        <v>23</v>
      </c>
      <c r="G1800" s="0">
        <v>181.69776916503906</v>
      </c>
      <c r="H1800" s="0">
        <v>187.28935241699219</v>
      </c>
      <c r="I1800" s="0">
        <v>-5.591580867767334</v>
      </c>
      <c r="J1800" s="0">
        <v>-0.030774075537919998</v>
      </c>
      <c r="K1800" s="0">
        <v>-13.381230354309082</v>
      </c>
      <c r="L1800" s="0">
        <v>-8.7790422439575195</v>
      </c>
      <c r="M1800" s="0">
        <v>-5.591580867767334</v>
      </c>
      <c r="N1800" s="0">
        <v>-2.4041194915771484</v>
      </c>
      <c r="O1800" s="0">
        <v>2.1980686187744141</v>
      </c>
      <c r="P1800" s="0">
        <v>-15.58948802947998</v>
      </c>
      <c r="Q1800" s="0">
        <v>4.4063258171081543</v>
      </c>
      <c r="R1800" s="0">
        <v>117</v>
      </c>
      <c r="S1800" s="0">
        <v>36.9456787109375</v>
      </c>
      <c r="T1800" s="0">
        <v>6.0782957077026367</v>
      </c>
      <c r="U1800" s="0">
        <v>83.667701721191406</v>
      </c>
      <c r="V1800" s="0">
        <v>101.625</v>
      </c>
      <c r="W1800" s="0">
        <v>79.427352905273437</v>
      </c>
      <c r="X1800">
        <f t="shared" si="84"/>
        <v>21.258638992309571</v>
      </c>
      <c r="Y1800">
        <f t="shared" si="85"/>
        <v>21.912854232788085</v>
      </c>
      <c r="Z1800">
        <f t="shared" si="86"/>
        <v>-0.65421496152877812</v>
      </c>
    </row>
    <row r="1801">
      <c r="A1801" t="s">
        <v>89</v>
      </c>
      <c r="B1801" t="s">
        <v>90</v>
      </c>
      <c r="C1801" t="s">
        <v>93</v>
      </c>
      <c r="D1801" t="s">
        <v>38</v>
      </c>
      <c r="E1801" t="s">
        <v>104</v>
      </c>
      <c r="F1801" s="0">
        <v>24</v>
      </c>
      <c r="G1801" s="0">
        <v>168.43283081054687</v>
      </c>
      <c r="H1801" s="0">
        <v>174.82926940917969</v>
      </c>
      <c r="I1801" s="0">
        <v>-6.3964433670043945</v>
      </c>
      <c r="J1801" s="0">
        <v>-0.037976227700710297</v>
      </c>
      <c r="K1801" s="0">
        <v>-15.004782676696777</v>
      </c>
      <c r="L1801" s="0">
        <v>-9.9189062118530273</v>
      </c>
      <c r="M1801" s="0">
        <v>-6.3964433670043945</v>
      </c>
      <c r="N1801" s="0">
        <v>-2.8739805221557617</v>
      </c>
      <c r="O1801" s="0">
        <v>2.2118961811065674</v>
      </c>
      <c r="P1801" s="0">
        <v>-17.445127487182617</v>
      </c>
      <c r="Q1801" s="0">
        <v>4.6522407531738281</v>
      </c>
      <c r="R1801" s="0">
        <v>117</v>
      </c>
      <c r="S1801" s="0">
        <v>45.119739532470703</v>
      </c>
      <c r="T1801" s="0">
        <v>6.7171230316162109</v>
      </c>
      <c r="U1801" s="0">
        <v>83.667701721191406</v>
      </c>
      <c r="V1801" s="0">
        <v>101.625</v>
      </c>
      <c r="W1801" s="0">
        <v>79.461540222167969</v>
      </c>
      <c r="X1801">
        <f t="shared" si="84"/>
        <v>19.706641204833986</v>
      </c>
      <c r="Y1801">
        <f t="shared" si="85"/>
        <v>20.455024520874023</v>
      </c>
      <c r="Z1801">
        <f t="shared" si="86"/>
        <v>-0.74838387393951411</v>
      </c>
    </row>
    <row r="1802">
      <c r="A1802" t="s">
        <v>89</v>
      </c>
      <c r="B1802" t="s">
        <v>90</v>
      </c>
      <c r="C1802" t="s">
        <v>93</v>
      </c>
      <c r="D1802" t="s">
        <v>38</v>
      </c>
      <c r="E1802" t="s">
        <v>105</v>
      </c>
      <c r="F1802" s="0">
        <v>1</v>
      </c>
      <c r="G1802" s="0">
        <v>161.22511291503906</v>
      </c>
      <c r="H1802" s="0">
        <v>162.9300537109375</v>
      </c>
      <c r="I1802" s="0">
        <v>-1.7049448490142822</v>
      </c>
      <c r="J1802" s="0">
        <v>-0.010574933141469955</v>
      </c>
      <c r="K1802" s="0">
        <v>-9.1005010604858398</v>
      </c>
      <c r="L1802" s="0">
        <v>-4.7311463356018066</v>
      </c>
      <c r="M1802" s="0">
        <v>-1.7049448490142822</v>
      </c>
      <c r="N1802" s="0">
        <v>1.3212566375732422</v>
      </c>
      <c r="O1802" s="0">
        <v>5.6906108856201172</v>
      </c>
      <c r="P1802" s="0">
        <v>-11.197037696838379</v>
      </c>
      <c r="Q1802" s="0">
        <v>7.7871484756469727</v>
      </c>
      <c r="R1802" s="0">
        <v>117</v>
      </c>
      <c r="S1802" s="0">
        <v>33.301937103271484</v>
      </c>
      <c r="T1802" s="0">
        <v>5.7707829475402832</v>
      </c>
      <c r="U1802" s="0">
        <v>80.392402648925781</v>
      </c>
      <c r="V1802" s="0">
        <v>96.25</v>
      </c>
      <c r="W1802" s="0">
        <v>79.111114501953125</v>
      </c>
      <c r="X1802">
        <f t="shared" si="84"/>
        <v>18.86333821105957</v>
      </c>
      <c r="Y1802">
        <f t="shared" si="85"/>
        <v>19.062816284179686</v>
      </c>
      <c r="Z1802">
        <f t="shared" si="86"/>
        <v>-0.19947854733467102</v>
      </c>
    </row>
    <row r="1803">
      <c r="A1803" t="s">
        <v>89</v>
      </c>
      <c r="B1803" t="s">
        <v>90</v>
      </c>
      <c r="C1803" t="s">
        <v>93</v>
      </c>
      <c r="D1803" t="s">
        <v>38</v>
      </c>
      <c r="E1803" t="s">
        <v>105</v>
      </c>
      <c r="F1803" s="0">
        <v>2</v>
      </c>
      <c r="G1803" s="0">
        <v>156.18057250976562</v>
      </c>
      <c r="H1803" s="0">
        <v>159.49525451660156</v>
      </c>
      <c r="I1803" s="0">
        <v>-3.3146917819976807</v>
      </c>
      <c r="J1803" s="0">
        <v>-0.021223457530140877</v>
      </c>
      <c r="K1803" s="0">
        <v>-10.840986251831055</v>
      </c>
      <c r="L1803" s="0">
        <v>-6.3943905830383301</v>
      </c>
      <c r="M1803" s="0">
        <v>-3.3146917819976807</v>
      </c>
      <c r="N1803" s="0">
        <v>-0.23499301075935364</v>
      </c>
      <c r="O1803" s="0">
        <v>4.2116026878356934</v>
      </c>
      <c r="P1803" s="0">
        <v>-12.974586486816406</v>
      </c>
      <c r="Q1803" s="0">
        <v>6.3452029228210449</v>
      </c>
      <c r="R1803" s="0">
        <v>117</v>
      </c>
      <c r="S1803" s="0">
        <v>34.489768981933594</v>
      </c>
      <c r="T1803" s="0">
        <v>5.8727989196777344</v>
      </c>
      <c r="U1803" s="0">
        <v>80.392402648925781</v>
      </c>
      <c r="V1803" s="0">
        <v>96.25</v>
      </c>
      <c r="W1803" s="0">
        <v>78.111114501953125</v>
      </c>
      <c r="X1803">
        <f t="shared" si="84"/>
        <v>18.273126983642577</v>
      </c>
      <c r="Y1803">
        <f t="shared" si="85"/>
        <v>18.660944778442381</v>
      </c>
      <c r="Z1803">
        <f t="shared" si="86"/>
        <v>-0.38781893849372862</v>
      </c>
    </row>
    <row r="1804">
      <c r="A1804" t="s">
        <v>89</v>
      </c>
      <c r="B1804" t="s">
        <v>90</v>
      </c>
      <c r="C1804" t="s">
        <v>93</v>
      </c>
      <c r="D1804" t="s">
        <v>38</v>
      </c>
      <c r="E1804" t="s">
        <v>105</v>
      </c>
      <c r="F1804" s="0">
        <v>3</v>
      </c>
      <c r="G1804" s="0">
        <v>154.92532348632812</v>
      </c>
      <c r="H1804" s="0">
        <v>160.61555480957031</v>
      </c>
      <c r="I1804" s="0">
        <v>-5.6902141571044922</v>
      </c>
      <c r="J1804" s="0">
        <v>-0.036728754639625549</v>
      </c>
      <c r="K1804" s="0">
        <v>-13.328329086303711</v>
      </c>
      <c r="L1804" s="0">
        <v>-8.815669059753418</v>
      </c>
      <c r="M1804" s="0">
        <v>-5.6902141571044922</v>
      </c>
      <c r="N1804" s="0">
        <v>-2.5647594928741455</v>
      </c>
      <c r="O1804" s="0">
        <v>1.9479004144668579</v>
      </c>
      <c r="P1804" s="0">
        <v>-15.49362850189209</v>
      </c>
      <c r="Q1804" s="0">
        <v>4.1131997108459473</v>
      </c>
      <c r="R1804" s="0">
        <v>117</v>
      </c>
      <c r="S1804" s="0">
        <v>35.522224426269531</v>
      </c>
      <c r="T1804" s="0">
        <v>5.960052490234375</v>
      </c>
      <c r="U1804" s="0">
        <v>80.392402648925781</v>
      </c>
      <c r="V1804" s="0">
        <v>96.25</v>
      </c>
      <c r="W1804" s="0">
        <v>77.649574279785156</v>
      </c>
      <c r="X1804">
        <f t="shared" si="84"/>
        <v>18.126262847900392</v>
      </c>
      <c r="Y1804">
        <f t="shared" si="85"/>
        <v>18.792019912719727</v>
      </c>
      <c r="Z1804">
        <f t="shared" si="86"/>
        <v>-0.66575505638122556</v>
      </c>
    </row>
    <row r="1805">
      <c r="A1805" t="s">
        <v>89</v>
      </c>
      <c r="B1805" t="s">
        <v>90</v>
      </c>
      <c r="C1805" t="s">
        <v>93</v>
      </c>
      <c r="D1805" t="s">
        <v>38</v>
      </c>
      <c r="E1805" t="s">
        <v>105</v>
      </c>
      <c r="F1805" s="0">
        <v>4</v>
      </c>
      <c r="G1805" s="0">
        <v>153.57756042480469</v>
      </c>
      <c r="H1805" s="0">
        <v>162.0106201171875</v>
      </c>
      <c r="I1805" s="0">
        <v>-8.4330654144287109</v>
      </c>
      <c r="J1805" s="0">
        <v>-0.054910790175199509</v>
      </c>
      <c r="K1805" s="0">
        <v>-15.73319149017334</v>
      </c>
      <c r="L1805" s="0">
        <v>-11.420217514038086</v>
      </c>
      <c r="M1805" s="0">
        <v>-8.4330654144287109</v>
      </c>
      <c r="N1805" s="0">
        <v>-5.4459128379821777</v>
      </c>
      <c r="O1805" s="0">
        <v>-1.132939338684082</v>
      </c>
      <c r="P1805" s="0">
        <v>-17.802675247192383</v>
      </c>
      <c r="Q1805" s="0">
        <v>0.93654495477676392</v>
      </c>
      <c r="R1805" s="0">
        <v>117</v>
      </c>
      <c r="S1805" s="0">
        <v>32.448047637939453</v>
      </c>
      <c r="T1805" s="0">
        <v>5.6963186264038086</v>
      </c>
      <c r="U1805" s="0">
        <v>80.392402648925781</v>
      </c>
      <c r="V1805" s="0">
        <v>96.25</v>
      </c>
      <c r="W1805" s="0">
        <v>76.863250732421875</v>
      </c>
      <c r="X1805">
        <f t="shared" si="84"/>
        <v>17.968574569702149</v>
      </c>
      <c r="Y1805">
        <f t="shared" si="85"/>
        <v>18.955242553710939</v>
      </c>
      <c r="Z1805">
        <f t="shared" si="86"/>
        <v>-0.98666865348815913</v>
      </c>
    </row>
    <row r="1806">
      <c r="A1806" t="s">
        <v>89</v>
      </c>
      <c r="B1806" t="s">
        <v>90</v>
      </c>
      <c r="C1806" t="s">
        <v>93</v>
      </c>
      <c r="D1806" t="s">
        <v>38</v>
      </c>
      <c r="E1806" t="s">
        <v>105</v>
      </c>
      <c r="F1806" s="0">
        <v>5</v>
      </c>
      <c r="G1806" s="0">
        <v>155.9849853515625</v>
      </c>
      <c r="H1806" s="0">
        <v>165.99783325195312</v>
      </c>
      <c r="I1806" s="0">
        <v>-10.012844085693359</v>
      </c>
      <c r="J1806" s="0">
        <v>-0.064191073179244995</v>
      </c>
      <c r="K1806" s="0">
        <v>-15.429288864135742</v>
      </c>
      <c r="L1806" s="0">
        <v>-12.229208946228027</v>
      </c>
      <c r="M1806" s="0">
        <v>-10.012844085693359</v>
      </c>
      <c r="N1806" s="0">
        <v>-7.7964787483215332</v>
      </c>
      <c r="O1806" s="0">
        <v>-4.5963993072509766</v>
      </c>
      <c r="P1806" s="0">
        <v>-16.964775085449219</v>
      </c>
      <c r="Q1806" s="0">
        <v>-3.0609126091003418</v>
      </c>
      <c r="R1806" s="0">
        <v>117</v>
      </c>
      <c r="S1806" s="0">
        <v>17.86308479309082</v>
      </c>
      <c r="T1806" s="0">
        <v>4.2264742851257324</v>
      </c>
      <c r="U1806" s="0">
        <v>80.392402648925781</v>
      </c>
      <c r="V1806" s="0">
        <v>96.25</v>
      </c>
      <c r="W1806" s="0">
        <v>76.982902526855469</v>
      </c>
      <c r="X1806">
        <f t="shared" si="84"/>
        <v>18.250243286132811</v>
      </c>
      <c r="Y1806">
        <f t="shared" si="85"/>
        <v>19.421746490478515</v>
      </c>
      <c r="Z1806">
        <f t="shared" si="86"/>
        <v>-1.171502758026123</v>
      </c>
    </row>
    <row r="1807">
      <c r="A1807" t="s">
        <v>89</v>
      </c>
      <c r="B1807" t="s">
        <v>90</v>
      </c>
      <c r="C1807" t="s">
        <v>93</v>
      </c>
      <c r="D1807" t="s">
        <v>38</v>
      </c>
      <c r="E1807" t="s">
        <v>105</v>
      </c>
      <c r="F1807" s="0">
        <v>6</v>
      </c>
      <c r="G1807" s="0">
        <v>167.52053833007812</v>
      </c>
      <c r="H1807" s="0">
        <v>177.67982482910156</v>
      </c>
      <c r="I1807" s="0">
        <v>-10.159279823303223</v>
      </c>
      <c r="J1807" s="0">
        <v>-0.060644980520009995</v>
      </c>
      <c r="K1807" s="0">
        <v>-16.347057342529297</v>
      </c>
      <c r="L1807" s="0">
        <v>-12.691268920898438</v>
      </c>
      <c r="M1807" s="0">
        <v>-10.159279823303223</v>
      </c>
      <c r="N1807" s="0">
        <v>-7.627291202545166</v>
      </c>
      <c r="O1807" s="0">
        <v>-3.971501350402832</v>
      </c>
      <c r="P1807" s="0">
        <v>-18.101207733154297</v>
      </c>
      <c r="Q1807" s="0">
        <v>-2.2173523902893066</v>
      </c>
      <c r="R1807" s="0">
        <v>117</v>
      </c>
      <c r="S1807" s="0">
        <v>23.312953948974609</v>
      </c>
      <c r="T1807" s="0">
        <v>4.8283491134643555</v>
      </c>
      <c r="U1807" s="0">
        <v>80.392402648925781</v>
      </c>
      <c r="V1807" s="0">
        <v>96.25</v>
      </c>
      <c r="W1807" s="0">
        <v>76.042732238769531</v>
      </c>
      <c r="X1807">
        <f t="shared" si="84"/>
        <v>19.599902984619142</v>
      </c>
      <c r="Y1807">
        <f t="shared" si="85"/>
        <v>20.788539505004884</v>
      </c>
      <c r="Z1807">
        <f t="shared" si="86"/>
        <v>-1.188635739326477</v>
      </c>
    </row>
    <row r="1808">
      <c r="A1808" t="s">
        <v>89</v>
      </c>
      <c r="B1808" t="s">
        <v>90</v>
      </c>
      <c r="C1808" t="s">
        <v>93</v>
      </c>
      <c r="D1808" t="s">
        <v>38</v>
      </c>
      <c r="E1808" t="s">
        <v>105</v>
      </c>
      <c r="F1808" s="0">
        <v>7</v>
      </c>
      <c r="G1808" s="0">
        <v>186.71502685546875</v>
      </c>
      <c r="H1808" s="0">
        <v>195.29154968261719</v>
      </c>
      <c r="I1808" s="0">
        <v>-8.5765209197998047</v>
      </c>
      <c r="J1808" s="0">
        <v>-0.045933745801448822</v>
      </c>
      <c r="K1808" s="0">
        <v>-14.921119689941406</v>
      </c>
      <c r="L1808" s="0">
        <v>-11.172679901123047</v>
      </c>
      <c r="M1808" s="0">
        <v>-8.5765209197998047</v>
      </c>
      <c r="N1808" s="0">
        <v>-5.9803624153137207</v>
      </c>
      <c r="O1808" s="0">
        <v>-2.231921911239624</v>
      </c>
      <c r="P1808" s="0">
        <v>-16.7197265625</v>
      </c>
      <c r="Q1808" s="0">
        <v>-0.43331614136695862</v>
      </c>
      <c r="R1808" s="0">
        <v>117</v>
      </c>
      <c r="S1808" s="0">
        <v>24.509597778320312</v>
      </c>
      <c r="T1808" s="0">
        <v>4.9507169723510742</v>
      </c>
      <c r="U1808" s="0">
        <v>80.392402648925781</v>
      </c>
      <c r="V1808" s="0">
        <v>96.25</v>
      </c>
      <c r="W1808" s="0">
        <v>81.085472106933594</v>
      </c>
      <c r="X1808">
        <f t="shared" si="84"/>
        <v>21.845658142089842</v>
      </c>
      <c r="Y1808">
        <f t="shared" si="85"/>
        <v>22.84911131286621</v>
      </c>
      <c r="Z1808">
        <f t="shared" si="86"/>
        <v>-1.0034529476165772</v>
      </c>
    </row>
    <row r="1809">
      <c r="A1809" t="s">
        <v>89</v>
      </c>
      <c r="B1809" t="s">
        <v>90</v>
      </c>
      <c r="C1809" t="s">
        <v>93</v>
      </c>
      <c r="D1809" t="s">
        <v>38</v>
      </c>
      <c r="E1809" t="s">
        <v>105</v>
      </c>
      <c r="F1809" s="0">
        <v>8</v>
      </c>
      <c r="G1809" s="0">
        <v>205.33853149414062</v>
      </c>
      <c r="H1809" s="0">
        <v>211.79881286621094</v>
      </c>
      <c r="I1809" s="0">
        <v>-6.460294246673584</v>
      </c>
      <c r="J1809" s="0">
        <v>-0.031461674720048904</v>
      </c>
      <c r="K1809" s="0">
        <v>-13.221833229064941</v>
      </c>
      <c r="L1809" s="0">
        <v>-9.2270612716674805</v>
      </c>
      <c r="M1809" s="0">
        <v>-6.460294246673584</v>
      </c>
      <c r="N1809" s="0">
        <v>-3.6935274600982666</v>
      </c>
      <c r="O1809" s="0">
        <v>0.30124455690383911</v>
      </c>
      <c r="P1809" s="0">
        <v>-15.138635635375977</v>
      </c>
      <c r="Q1809" s="0">
        <v>2.2180469036102295</v>
      </c>
      <c r="R1809" s="0">
        <v>117</v>
      </c>
      <c r="S1809" s="0">
        <v>27.836776733398438</v>
      </c>
      <c r="T1809" s="0">
        <v>5.2760567665100098</v>
      </c>
      <c r="U1809" s="0">
        <v>80.392402648925781</v>
      </c>
      <c r="V1809" s="0">
        <v>96.25</v>
      </c>
      <c r="W1809" s="0">
        <v>85.572647094726563</v>
      </c>
      <c r="X1809">
        <f t="shared" si="84"/>
        <v>24.024608184814454</v>
      </c>
      <c r="Y1809">
        <f t="shared" si="85"/>
        <v>24.780461105346681</v>
      </c>
      <c r="Z1809">
        <f t="shared" si="86"/>
        <v>-0.75585442686080928</v>
      </c>
    </row>
    <row r="1810">
      <c r="A1810" t="s">
        <v>89</v>
      </c>
      <c r="B1810" t="s">
        <v>90</v>
      </c>
      <c r="C1810" t="s">
        <v>93</v>
      </c>
      <c r="D1810" t="s">
        <v>38</v>
      </c>
      <c r="E1810" t="s">
        <v>105</v>
      </c>
      <c r="F1810" s="0">
        <v>9</v>
      </c>
      <c r="G1810" s="0">
        <v>223.10820007324219</v>
      </c>
      <c r="H1810" s="0">
        <v>227.32858276367187</v>
      </c>
      <c r="I1810" s="0">
        <v>-4.2203750610351563</v>
      </c>
      <c r="J1810" s="0">
        <v>-0.018916269764304161</v>
      </c>
      <c r="K1810" s="0">
        <v>-10.716268539428711</v>
      </c>
      <c r="L1810" s="0">
        <v>-6.8784422874450684</v>
      </c>
      <c r="M1810" s="0">
        <v>-4.2203750610351563</v>
      </c>
      <c r="N1810" s="0">
        <v>-1.5623079538345337</v>
      </c>
      <c r="O1810" s="0">
        <v>2.2755186557769775</v>
      </c>
      <c r="P1810" s="0">
        <v>-12.557764053344727</v>
      </c>
      <c r="Q1810" s="0">
        <v>4.1170144081115723</v>
      </c>
      <c r="R1810" s="0">
        <v>117</v>
      </c>
      <c r="S1810" s="0">
        <v>25.692455291748047</v>
      </c>
      <c r="T1810" s="0">
        <v>5.0687727928161621</v>
      </c>
      <c r="U1810" s="0">
        <v>80.392402648925781</v>
      </c>
      <c r="V1810" s="0">
        <v>96.25</v>
      </c>
      <c r="W1810" s="0">
        <v>88.75213623046875</v>
      </c>
      <c r="X1810">
        <f t="shared" si="84"/>
        <v>26.103659408569335</v>
      </c>
      <c r="Y1810">
        <f t="shared" si="85"/>
        <v>26.597444183349609</v>
      </c>
      <c r="Z1810">
        <f t="shared" si="86"/>
        <v>-0.4937838821411133</v>
      </c>
    </row>
    <row r="1811">
      <c r="A1811" t="s">
        <v>89</v>
      </c>
      <c r="B1811" t="s">
        <v>90</v>
      </c>
      <c r="C1811" t="s">
        <v>93</v>
      </c>
      <c r="D1811" t="s">
        <v>38</v>
      </c>
      <c r="E1811" t="s">
        <v>105</v>
      </c>
      <c r="F1811" s="0">
        <v>10</v>
      </c>
      <c r="G1811" s="0">
        <v>237.7391357421875</v>
      </c>
      <c r="H1811" s="0">
        <v>243.48112487792969</v>
      </c>
      <c r="I1811" s="0">
        <v>-5.7419838905334473</v>
      </c>
      <c r="J1811" s="0">
        <v>-0.024152455851435661</v>
      </c>
      <c r="K1811" s="0">
        <v>-11.288150787353516</v>
      </c>
      <c r="L1811" s="0">
        <v>-8.0114307403564453</v>
      </c>
      <c r="M1811" s="0">
        <v>-5.7419838905334473</v>
      </c>
      <c r="N1811" s="0">
        <v>-3.4725375175476074</v>
      </c>
      <c r="O1811" s="0">
        <v>-0.19581727683544159</v>
      </c>
      <c r="P1811" s="0">
        <v>-12.860411643981934</v>
      </c>
      <c r="Q1811" s="0">
        <v>1.3764438629150391</v>
      </c>
      <c r="R1811" s="0">
        <v>117</v>
      </c>
      <c r="S1811" s="0">
        <v>18.728958129882812</v>
      </c>
      <c r="T1811" s="0">
        <v>4.3276968002319336</v>
      </c>
      <c r="U1811" s="0">
        <v>80.392402648925781</v>
      </c>
      <c r="V1811" s="0">
        <v>96.25</v>
      </c>
      <c r="W1811" s="0">
        <v>90.666664123535156</v>
      </c>
      <c r="X1811">
        <f t="shared" si="84"/>
        <v>27.815478881835936</v>
      </c>
      <c r="Y1811">
        <f t="shared" si="85"/>
        <v>28.487291610717772</v>
      </c>
      <c r="Z1811">
        <f t="shared" si="86"/>
        <v>-0.67181211519241335</v>
      </c>
    </row>
    <row r="1812">
      <c r="A1812" t="s">
        <v>89</v>
      </c>
      <c r="B1812" t="s">
        <v>90</v>
      </c>
      <c r="C1812" t="s">
        <v>93</v>
      </c>
      <c r="D1812" t="s">
        <v>38</v>
      </c>
      <c r="E1812" t="s">
        <v>105</v>
      </c>
      <c r="F1812" s="0">
        <v>11</v>
      </c>
      <c r="G1812" s="0">
        <v>258.05825805664062</v>
      </c>
      <c r="H1812" s="0">
        <v>257.27847290039062</v>
      </c>
      <c r="I1812" s="0">
        <v>0.77976906299591064</v>
      </c>
      <c r="J1812" s="0">
        <v>0.0030216784216463566</v>
      </c>
      <c r="K1812" s="0">
        <v>-4.2442903518676758</v>
      </c>
      <c r="L1812" s="0">
        <v>-1.2760354280471802</v>
      </c>
      <c r="M1812" s="0">
        <v>0.77976906299591064</v>
      </c>
      <c r="N1812" s="0">
        <v>2.8355734348297119</v>
      </c>
      <c r="O1812" s="0">
        <v>5.8038287162780762</v>
      </c>
      <c r="P1812" s="0">
        <v>-5.668541431427002</v>
      </c>
      <c r="Q1812" s="0">
        <v>7.2280797958374023</v>
      </c>
      <c r="R1812" s="0">
        <v>117</v>
      </c>
      <c r="S1812" s="0">
        <v>15.368709564208984</v>
      </c>
      <c r="T1812" s="0">
        <v>3.9202945232391357</v>
      </c>
      <c r="U1812" s="0">
        <v>80.392402648925781</v>
      </c>
      <c r="V1812" s="0">
        <v>96.25</v>
      </c>
      <c r="W1812" s="0">
        <v>91.649574279785156</v>
      </c>
      <c r="X1812">
        <f t="shared" si="84"/>
        <v>30.192816192626953</v>
      </c>
      <c r="Y1812">
        <f t="shared" si="85"/>
        <v>30.101581329345702</v>
      </c>
      <c r="Z1812">
        <f t="shared" si="86"/>
        <v>9.1232980370521549E-2</v>
      </c>
    </row>
    <row r="1813">
      <c r="A1813" t="s">
        <v>89</v>
      </c>
      <c r="B1813" t="s">
        <v>90</v>
      </c>
      <c r="C1813" t="s">
        <v>93</v>
      </c>
      <c r="D1813" t="s">
        <v>38</v>
      </c>
      <c r="E1813" t="s">
        <v>105</v>
      </c>
      <c r="F1813" s="0">
        <v>12</v>
      </c>
      <c r="G1813" s="0">
        <v>256.42279052734375</v>
      </c>
      <c r="H1813" s="0">
        <v>251.18055725097656</v>
      </c>
      <c r="I1813" s="0">
        <v>5.2422409057617188</v>
      </c>
      <c r="J1813" s="0">
        <v>0.020443739369511604</v>
      </c>
      <c r="K1813" s="0">
        <v>0.09638744592666626</v>
      </c>
      <c r="L1813" s="0">
        <v>3.1365993022918701</v>
      </c>
      <c r="M1813" s="0">
        <v>5.2422409057617188</v>
      </c>
      <c r="N1813" s="0">
        <v>7.3478822708129883</v>
      </c>
      <c r="O1813" s="0">
        <v>10.388093948364258</v>
      </c>
      <c r="P1813" s="0">
        <v>-1.3623905181884766</v>
      </c>
      <c r="Q1813" s="0">
        <v>11.846872329711914</v>
      </c>
      <c r="R1813" s="0">
        <v>117</v>
      </c>
      <c r="S1813" s="0">
        <v>16.122882843017578</v>
      </c>
      <c r="T1813" s="0">
        <v>4.0153307914733887</v>
      </c>
      <c r="U1813" s="0">
        <v>80.392402648925781</v>
      </c>
      <c r="V1813" s="0">
        <v>96.25</v>
      </c>
      <c r="W1813" s="0">
        <v>89.059829711914063</v>
      </c>
      <c r="X1813">
        <f t="shared" si="84"/>
        <v>30.001466491699219</v>
      </c>
      <c r="Y1813">
        <f t="shared" si="85"/>
        <v>29.388125198364257</v>
      </c>
      <c r="Z1813">
        <f t="shared" si="86"/>
        <v>0.61334218597412105</v>
      </c>
    </row>
    <row r="1814">
      <c r="A1814" t="s">
        <v>89</v>
      </c>
      <c r="B1814" t="s">
        <v>90</v>
      </c>
      <c r="C1814" t="s">
        <v>93</v>
      </c>
      <c r="D1814" t="s">
        <v>38</v>
      </c>
      <c r="E1814" t="s">
        <v>105</v>
      </c>
      <c r="F1814" s="0">
        <v>13</v>
      </c>
      <c r="G1814" s="0">
        <v>254.36033630371094</v>
      </c>
      <c r="H1814" s="0">
        <v>250.35221862792969</v>
      </c>
      <c r="I1814" s="0">
        <v>4.0081267356872559</v>
      </c>
      <c r="J1814" s="0">
        <v>0.015757672488689423</v>
      </c>
      <c r="K1814" s="0">
        <v>-1.6086001396179199</v>
      </c>
      <c r="L1814" s="0">
        <v>1.7098076343536377</v>
      </c>
      <c r="M1814" s="0">
        <v>4.0081267356872559</v>
      </c>
      <c r="N1814" s="0">
        <v>6.3064460754394531</v>
      </c>
      <c r="O1814" s="0">
        <v>9.6248540878295898</v>
      </c>
      <c r="P1814" s="0">
        <v>-3.2008640766143799</v>
      </c>
      <c r="Q1814" s="0">
        <v>11.217117309570313</v>
      </c>
      <c r="R1814" s="0">
        <v>117</v>
      </c>
      <c r="S1814" s="0">
        <v>19.208545684814453</v>
      </c>
      <c r="T1814" s="0">
        <v>4.3827552795410156</v>
      </c>
      <c r="U1814" s="0">
        <v>80.392402648925781</v>
      </c>
      <c r="V1814" s="0">
        <v>96.25</v>
      </c>
      <c r="W1814" s="0">
        <v>86.5128173828125</v>
      </c>
      <c r="X1814">
        <f t="shared" si="84"/>
        <v>29.760159347534181</v>
      </c>
      <c r="Y1814">
        <f t="shared" si="85"/>
        <v>29.291209579467772</v>
      </c>
      <c r="Z1814">
        <f t="shared" si="86"/>
        <v>0.46895082807540894</v>
      </c>
    </row>
    <row r="1815">
      <c r="A1815" t="s">
        <v>89</v>
      </c>
      <c r="B1815" t="s">
        <v>90</v>
      </c>
      <c r="C1815" t="s">
        <v>93</v>
      </c>
      <c r="D1815" t="s">
        <v>38</v>
      </c>
      <c r="E1815" t="s">
        <v>105</v>
      </c>
      <c r="F1815" s="0">
        <v>14</v>
      </c>
      <c r="G1815" s="0">
        <v>253.47265625</v>
      </c>
      <c r="H1815" s="0">
        <v>255.07597351074219</v>
      </c>
      <c r="I1815" s="0">
        <v>-1.603320837020874</v>
      </c>
      <c r="J1815" s="0">
        <v>-0.0063254195265471935</v>
      </c>
      <c r="K1815" s="0">
        <v>-6.6584558486938477</v>
      </c>
      <c r="L1815" s="0">
        <v>-3.6718411445617676</v>
      </c>
      <c r="M1815" s="0">
        <v>-1.603320837020874</v>
      </c>
      <c r="N1815" s="0">
        <v>0.46519947052001953</v>
      </c>
      <c r="O1815" s="0">
        <v>3.4518141746520996</v>
      </c>
      <c r="P1815" s="0">
        <v>-8.0915164947509766</v>
      </c>
      <c r="Q1815" s="0">
        <v>4.8848748207092285</v>
      </c>
      <c r="R1815" s="0">
        <v>117</v>
      </c>
      <c r="S1815" s="0">
        <v>15.559417724609375</v>
      </c>
      <c r="T1815" s="0">
        <v>3.9445428848266602</v>
      </c>
      <c r="U1815" s="0">
        <v>80.392402648925781</v>
      </c>
      <c r="V1815" s="0">
        <v>96.25</v>
      </c>
      <c r="W1815" s="0">
        <v>85.623931884765625</v>
      </c>
      <c r="X1815">
        <f t="shared" si="84"/>
        <v>29.65630078125</v>
      </c>
      <c r="Y1815">
        <f t="shared" si="85"/>
        <v>29.843888900756834</v>
      </c>
      <c r="Z1815">
        <f t="shared" si="86"/>
        <v>-0.18758853793144226</v>
      </c>
    </row>
    <row r="1816">
      <c r="A1816" t="s">
        <v>89</v>
      </c>
      <c r="B1816" t="s">
        <v>90</v>
      </c>
      <c r="C1816" t="s">
        <v>93</v>
      </c>
      <c r="D1816" t="s">
        <v>38</v>
      </c>
      <c r="E1816" t="s">
        <v>105</v>
      </c>
      <c r="F1816" s="0">
        <v>15</v>
      </c>
      <c r="G1816" s="0">
        <v>248.92941284179687</v>
      </c>
      <c r="H1816" s="0">
        <v>244.15335083007813</v>
      </c>
      <c r="I1816" s="0">
        <v>4.7760715484619141</v>
      </c>
      <c r="J1816" s="0">
        <v>0.01918645016849041</v>
      </c>
      <c r="K1816" s="0">
        <v>-0.56027680635452271</v>
      </c>
      <c r="L1816" s="0">
        <v>2.5924811363220215</v>
      </c>
      <c r="M1816" s="0">
        <v>4.7760715484619141</v>
      </c>
      <c r="N1816" s="0">
        <v>6.9596619606018066</v>
      </c>
      <c r="O1816" s="0">
        <v>10.112420082092285</v>
      </c>
      <c r="P1816" s="0">
        <v>-2.0730574131011963</v>
      </c>
      <c r="Q1816" s="0">
        <v>11.625200271606445</v>
      </c>
      <c r="R1816" s="0">
        <v>117</v>
      </c>
      <c r="S1816" s="0">
        <v>17.33868408203125</v>
      </c>
      <c r="T1816" s="0">
        <v>4.1639747619628906</v>
      </c>
      <c r="U1816" s="0">
        <v>80.392402648925781</v>
      </c>
      <c r="V1816" s="0">
        <v>96.25</v>
      </c>
      <c r="W1816" s="0">
        <v>85.290596008300781</v>
      </c>
      <c r="X1816">
        <f t="shared" si="84"/>
        <v>29.124741302490236</v>
      </c>
      <c r="Y1816">
        <f t="shared" si="85"/>
        <v>28.56594204711914</v>
      </c>
      <c r="Z1816">
        <f t="shared" si="86"/>
        <v>0.558800371170044</v>
      </c>
    </row>
    <row r="1817">
      <c r="A1817" t="s">
        <v>89</v>
      </c>
      <c r="B1817" t="s">
        <v>90</v>
      </c>
      <c r="C1817" t="s">
        <v>93</v>
      </c>
      <c r="D1817" t="s">
        <v>38</v>
      </c>
      <c r="E1817" t="s">
        <v>105</v>
      </c>
      <c r="F1817" s="0">
        <v>16</v>
      </c>
      <c r="G1817" s="0">
        <v>251.48483276367188</v>
      </c>
      <c r="H1817" s="0">
        <v>251.7855224609375</v>
      </c>
      <c r="I1817" s="0">
        <v>-0.300689697265625</v>
      </c>
      <c r="J1817" s="0">
        <v>-0.0011956574162468314</v>
      </c>
      <c r="K1817" s="0">
        <v>-5.3243217468261719</v>
      </c>
      <c r="L1817" s="0">
        <v>-2.3563191890716553</v>
      </c>
      <c r="M1817" s="0">
        <v>-0.300689697265625</v>
      </c>
      <c r="N1817" s="0">
        <v>1.7549397945404053</v>
      </c>
      <c r="O1817" s="0">
        <v>4.7229423522949219</v>
      </c>
      <c r="P1817" s="0">
        <v>-6.7484517097473145</v>
      </c>
      <c r="Q1817" s="0">
        <v>6.1470723152160645</v>
      </c>
      <c r="R1817" s="0">
        <v>117</v>
      </c>
      <c r="S1817" s="0">
        <v>15.366094589233398</v>
      </c>
      <c r="T1817" s="0">
        <v>3.9199609756469727</v>
      </c>
      <c r="U1817" s="0">
        <v>80.392402648925781</v>
      </c>
      <c r="V1817" s="0">
        <v>96.25</v>
      </c>
      <c r="W1817" s="0">
        <v>82.435897827148437</v>
      </c>
      <c r="X1817">
        <f t="shared" si="84"/>
        <v>29.42372543334961</v>
      </c>
      <c r="Y1817">
        <f t="shared" si="85"/>
        <v>29.458906127929687</v>
      </c>
      <c r="Z1817">
        <f t="shared" si="86"/>
        <v>-3.5180694580078123E-2</v>
      </c>
    </row>
    <row r="1818">
      <c r="A1818" t="s">
        <v>89</v>
      </c>
      <c r="B1818" t="s">
        <v>90</v>
      </c>
      <c r="C1818" t="s">
        <v>93</v>
      </c>
      <c r="D1818" t="s">
        <v>38</v>
      </c>
      <c r="E1818" t="s">
        <v>105</v>
      </c>
      <c r="F1818" s="0">
        <v>17</v>
      </c>
      <c r="G1818" s="0">
        <v>253.1060791015625</v>
      </c>
      <c r="H1818" s="0">
        <v>247.31059265136719</v>
      </c>
      <c r="I1818" s="0">
        <v>5.7954921722412109</v>
      </c>
      <c r="J1818" s="0">
        <v>0.02289748378098011</v>
      </c>
      <c r="K1818" s="0">
        <v>0.4610711932182312</v>
      </c>
      <c r="L1818" s="0">
        <v>3.6126904487609863</v>
      </c>
      <c r="M1818" s="0">
        <v>5.7954921722412109</v>
      </c>
      <c r="N1818" s="0">
        <v>7.9782938957214355</v>
      </c>
      <c r="O1818" s="0">
        <v>11.129913330078125</v>
      </c>
      <c r="P1818" s="0">
        <v>-1.0511630773544312</v>
      </c>
      <c r="Q1818" s="0">
        <v>12.642147064208984</v>
      </c>
      <c r="R1818" s="0">
        <v>117</v>
      </c>
      <c r="S1818" s="0">
        <v>17.326164245605469</v>
      </c>
      <c r="T1818" s="0">
        <v>4.162470817565918</v>
      </c>
      <c r="U1818" s="0">
        <v>80.392402648925781</v>
      </c>
      <c r="V1818" s="0">
        <v>96.25</v>
      </c>
      <c r="W1818" s="0">
        <v>80.470085144042969</v>
      </c>
      <c r="X1818">
        <f t="shared" si="84"/>
        <v>29.613411254882813</v>
      </c>
      <c r="Y1818">
        <f t="shared" si="85"/>
        <v>28.935339340209961</v>
      </c>
      <c r="Z1818">
        <f t="shared" si="86"/>
        <v>0.67807258415222171</v>
      </c>
    </row>
    <row r="1819">
      <c r="A1819" t="s">
        <v>89</v>
      </c>
      <c r="B1819" t="s">
        <v>90</v>
      </c>
      <c r="C1819" t="s">
        <v>93</v>
      </c>
      <c r="D1819" t="s">
        <v>38</v>
      </c>
      <c r="E1819" t="s">
        <v>105</v>
      </c>
      <c r="F1819" s="0">
        <v>18</v>
      </c>
      <c r="G1819" s="0">
        <v>253.78211975097656</v>
      </c>
      <c r="H1819" s="0">
        <v>248.4359130859375</v>
      </c>
      <c r="I1819" s="0">
        <v>5.3462014198303223</v>
      </c>
      <c r="J1819" s="0">
        <v>0.021066106855869293</v>
      </c>
      <c r="K1819" s="0">
        <v>0.044901579618453979</v>
      </c>
      <c r="L1819" s="0">
        <v>3.176952600479126</v>
      </c>
      <c r="M1819" s="0">
        <v>5.3462014198303223</v>
      </c>
      <c r="N1819" s="0">
        <v>7.5154504776000977</v>
      </c>
      <c r="O1819" s="0">
        <v>10.647500991821289</v>
      </c>
      <c r="P1819" s="0">
        <v>-1.4579432010650635</v>
      </c>
      <c r="Q1819" s="0">
        <v>12.150345802307129</v>
      </c>
      <c r="R1819" s="0">
        <v>117</v>
      </c>
      <c r="S1819" s="0">
        <v>17.111675262451172</v>
      </c>
      <c r="T1819" s="0">
        <v>4.1366262435913086</v>
      </c>
      <c r="U1819" s="0">
        <v>80.392402648925781</v>
      </c>
      <c r="V1819" s="0">
        <v>96.25</v>
      </c>
      <c r="W1819" s="0">
        <v>77.230766296386719</v>
      </c>
      <c r="X1819">
        <f t="shared" si="84"/>
        <v>29.692508010864259</v>
      </c>
      <c r="Y1819">
        <f t="shared" si="85"/>
        <v>29.067001831054686</v>
      </c>
      <c r="Z1819">
        <f t="shared" si="86"/>
        <v>0.62550556612014774</v>
      </c>
    </row>
    <row r="1820">
      <c r="A1820" t="s">
        <v>89</v>
      </c>
      <c r="B1820" t="s">
        <v>90</v>
      </c>
      <c r="C1820" t="s">
        <v>93</v>
      </c>
      <c r="D1820" t="s">
        <v>38</v>
      </c>
      <c r="E1820" t="s">
        <v>105</v>
      </c>
      <c r="F1820" s="0">
        <v>19</v>
      </c>
      <c r="G1820" s="0">
        <v>249.78901672363281</v>
      </c>
      <c r="H1820" s="0">
        <v>254.70018005371094</v>
      </c>
      <c r="I1820" s="0">
        <v>-4.9111828804016113</v>
      </c>
      <c r="J1820" s="0">
        <v>-0.019661324098706245</v>
      </c>
      <c r="K1820" s="0">
        <v>-8.4483451843261719</v>
      </c>
      <c r="L1820" s="0">
        <v>-6.3585610389709473</v>
      </c>
      <c r="M1820" s="0">
        <v>-4.9111828804016113</v>
      </c>
      <c r="N1820" s="0">
        <v>-3.4638044834136963</v>
      </c>
      <c r="O1820" s="0">
        <v>-1.3740202188491821</v>
      </c>
      <c r="P1820" s="0">
        <v>-9.4510822296142578</v>
      </c>
      <c r="Q1820" s="0">
        <v>-0.37128373980522156</v>
      </c>
      <c r="R1820" s="0">
        <v>117</v>
      </c>
      <c r="S1820" s="0">
        <v>7.6179461479187012</v>
      </c>
      <c r="T1820" s="0">
        <v>2.7600626945495605</v>
      </c>
      <c r="U1820" s="0">
        <v>80.392402648925781</v>
      </c>
      <c r="V1820" s="0">
        <v>96.25</v>
      </c>
      <c r="W1820" s="0">
        <v>75.538459777832031</v>
      </c>
      <c r="X1820">
        <f t="shared" si="84"/>
        <v>29.225314956665038</v>
      </c>
      <c r="Y1820">
        <f t="shared" si="85"/>
        <v>29.799921066284181</v>
      </c>
      <c r="Z1820">
        <f t="shared" si="86"/>
        <v>-0.57460839700698851</v>
      </c>
    </row>
    <row r="1821">
      <c r="A1821" t="s">
        <v>89</v>
      </c>
      <c r="B1821" t="s">
        <v>90</v>
      </c>
      <c r="C1821" t="s">
        <v>93</v>
      </c>
      <c r="D1821" t="s">
        <v>38</v>
      </c>
      <c r="E1821" t="s">
        <v>105</v>
      </c>
      <c r="F1821" s="0">
        <v>20</v>
      </c>
      <c r="G1821" s="0">
        <v>248.64260864257812</v>
      </c>
      <c r="H1821" s="0">
        <v>254.4583740234375</v>
      </c>
      <c r="I1821" s="0">
        <v>-5.8157520294189453</v>
      </c>
      <c r="J1821" s="0">
        <v>-0.023390006273984909</v>
      </c>
      <c r="K1821" s="0">
        <v>-8.9607944488525391</v>
      </c>
      <c r="L1821" s="0">
        <v>-7.1026778221130371</v>
      </c>
      <c r="M1821" s="0">
        <v>-5.8157520294189453</v>
      </c>
      <c r="N1821" s="0">
        <v>-4.5288262367248535</v>
      </c>
      <c r="O1821" s="0">
        <v>-2.6707098484039307</v>
      </c>
      <c r="P1821" s="0">
        <v>-9.8523702621459961</v>
      </c>
      <c r="Q1821" s="0">
        <v>-1.7791341543197632</v>
      </c>
      <c r="R1821" s="0">
        <v>117</v>
      </c>
      <c r="S1821" s="0">
        <v>6.0225553512573242</v>
      </c>
      <c r="T1821" s="0">
        <v>2.4540894031524658</v>
      </c>
      <c r="U1821" s="0">
        <v>80.392402648925781</v>
      </c>
      <c r="V1821" s="0">
        <v>96.25</v>
      </c>
      <c r="W1821" s="0">
        <v>74.410255432128906</v>
      </c>
      <c r="X1821">
        <f t="shared" si="84"/>
        <v>29.091185211181642</v>
      </c>
      <c r="Y1821">
        <f t="shared" si="85"/>
        <v>29.771629760742186</v>
      </c>
      <c r="Z1821">
        <f t="shared" si="86"/>
        <v>-0.68044298744201659</v>
      </c>
    </row>
    <row r="1822">
      <c r="A1822" t="s">
        <v>89</v>
      </c>
      <c r="B1822" t="s">
        <v>90</v>
      </c>
      <c r="C1822" t="s">
        <v>93</v>
      </c>
      <c r="D1822" t="s">
        <v>38</v>
      </c>
      <c r="E1822" t="s">
        <v>105</v>
      </c>
      <c r="F1822" s="0">
        <v>21</v>
      </c>
      <c r="G1822" s="0">
        <v>237.44764709472656</v>
      </c>
      <c r="H1822" s="0">
        <v>239.86665344238281</v>
      </c>
      <c r="I1822" s="0">
        <v>-2.4190101623535156</v>
      </c>
      <c r="J1822" s="0">
        <v>-0.010187551379203796</v>
      </c>
      <c r="K1822" s="0">
        <v>-5.5806112289428711</v>
      </c>
      <c r="L1822" s="0">
        <v>-3.7127118110656738</v>
      </c>
      <c r="M1822" s="0">
        <v>-2.4190101623535156</v>
      </c>
      <c r="N1822" s="0">
        <v>-1.125308632850647</v>
      </c>
      <c r="O1822" s="0">
        <v>0.74259102344512939</v>
      </c>
      <c r="P1822" s="0">
        <v>-6.4768815040588379</v>
      </c>
      <c r="Q1822" s="0">
        <v>1.6388610601425171</v>
      </c>
      <c r="R1822" s="0">
        <v>117</v>
      </c>
      <c r="S1822" s="0">
        <v>6.0861406326293945</v>
      </c>
      <c r="T1822" s="0">
        <v>2.467010498046875</v>
      </c>
      <c r="U1822" s="0">
        <v>80.392402648925781</v>
      </c>
      <c r="V1822" s="0">
        <v>96.25</v>
      </c>
      <c r="W1822" s="0">
        <v>73.547012329101563</v>
      </c>
      <c r="X1822">
        <f t="shared" si="84"/>
        <v>27.781374710083007</v>
      </c>
      <c r="Y1822">
        <f t="shared" si="85"/>
        <v>28.064398452758788</v>
      </c>
      <c r="Z1822">
        <f t="shared" si="86"/>
        <v>-0.2830241889953613</v>
      </c>
    </row>
    <row r="1823">
      <c r="A1823" t="s">
        <v>89</v>
      </c>
      <c r="B1823" t="s">
        <v>90</v>
      </c>
      <c r="C1823" t="s">
        <v>93</v>
      </c>
      <c r="D1823" t="s">
        <v>38</v>
      </c>
      <c r="E1823" t="s">
        <v>105</v>
      </c>
      <c r="F1823" s="0">
        <v>22</v>
      </c>
      <c r="G1823" s="0">
        <v>193.71853637695312</v>
      </c>
      <c r="H1823" s="0">
        <v>192.86898803710937</v>
      </c>
      <c r="I1823" s="0">
        <v>0.84953796863555908</v>
      </c>
      <c r="J1823" s="0">
        <v>0.0043854243122041225</v>
      </c>
      <c r="K1823" s="0">
        <v>-3.2781109809875488</v>
      </c>
      <c r="L1823" s="0">
        <v>-0.8394625186920166</v>
      </c>
      <c r="M1823" s="0">
        <v>0.84953796863555908</v>
      </c>
      <c r="N1823" s="0">
        <v>2.5385384559631348</v>
      </c>
      <c r="O1823" s="0">
        <v>4.9771871566772461</v>
      </c>
      <c r="P1823" s="0">
        <v>-4.4482421875</v>
      </c>
      <c r="Q1823" s="0">
        <v>6.1473178863525391</v>
      </c>
      <c r="R1823" s="0">
        <v>117</v>
      </c>
      <c r="S1823" s="0">
        <v>10.373691558837891</v>
      </c>
      <c r="T1823" s="0">
        <v>3.2208216190338135</v>
      </c>
      <c r="U1823" s="0">
        <v>80.392402648925781</v>
      </c>
      <c r="V1823" s="0">
        <v>96.25</v>
      </c>
      <c r="W1823" s="0">
        <v>72.777778625488281</v>
      </c>
      <c r="X1823">
        <f t="shared" si="84"/>
        <v>22.665068756103516</v>
      </c>
      <c r="Y1823">
        <f t="shared" si="85"/>
        <v>22.565671600341798</v>
      </c>
      <c r="Z1823">
        <f t="shared" si="86"/>
        <v>9.9395942330360407E-2</v>
      </c>
    </row>
    <row r="1824">
      <c r="A1824" t="s">
        <v>89</v>
      </c>
      <c r="B1824" t="s">
        <v>90</v>
      </c>
      <c r="C1824" t="s">
        <v>93</v>
      </c>
      <c r="D1824" t="s">
        <v>38</v>
      </c>
      <c r="E1824" t="s">
        <v>105</v>
      </c>
      <c r="F1824" s="0">
        <v>23</v>
      </c>
      <c r="G1824" s="0">
        <v>174.69544982910156</v>
      </c>
      <c r="H1824" s="0">
        <v>171.59007263183594</v>
      </c>
      <c r="I1824" s="0">
        <v>3.1053671836853027</v>
      </c>
      <c r="J1824" s="0">
        <v>0.017775891348719597</v>
      </c>
      <c r="K1824" s="0">
        <v>-2.2318563461303711</v>
      </c>
      <c r="L1824" s="0">
        <v>0.92141860723495483</v>
      </c>
      <c r="M1824" s="0">
        <v>3.1053671836853027</v>
      </c>
      <c r="N1824" s="0">
        <v>5.2893157005310059</v>
      </c>
      <c r="O1824" s="0">
        <v>8.4425907135009766</v>
      </c>
      <c r="P1824" s="0">
        <v>-3.7448849678039551</v>
      </c>
      <c r="Q1824" s="0">
        <v>9.9556188583374023</v>
      </c>
      <c r="R1824" s="0">
        <v>117</v>
      </c>
      <c r="S1824" s="0">
        <v>17.344371795654297</v>
      </c>
      <c r="T1824" s="0">
        <v>4.1646575927734375</v>
      </c>
      <c r="U1824" s="0">
        <v>80.392402648925781</v>
      </c>
      <c r="V1824" s="0">
        <v>96.25</v>
      </c>
      <c r="W1824" s="0">
        <v>72.196578979492188</v>
      </c>
      <c r="X1824">
        <f t="shared" si="84"/>
        <v>20.439367630004885</v>
      </c>
      <c r="Y1824">
        <f t="shared" si="85"/>
        <v>20.076038497924806</v>
      </c>
      <c r="Z1824">
        <f t="shared" si="86"/>
        <v>0.36332796049118044</v>
      </c>
    </row>
    <row r="1825">
      <c r="A1825" t="s">
        <v>89</v>
      </c>
      <c r="B1825" t="s">
        <v>90</v>
      </c>
      <c r="C1825" t="s">
        <v>93</v>
      </c>
      <c r="D1825" t="s">
        <v>38</v>
      </c>
      <c r="E1825" t="s">
        <v>105</v>
      </c>
      <c r="F1825" s="0">
        <v>24</v>
      </c>
      <c r="G1825" s="0">
        <v>161.81082153320312</v>
      </c>
      <c r="H1825" s="0">
        <v>162.12765502929687</v>
      </c>
      <c r="I1825" s="0">
        <v>-0.31684628129005432</v>
      </c>
      <c r="J1825" s="0">
        <v>-0.0019581278320401907</v>
      </c>
      <c r="K1825" s="0">
        <v>-7.3539319038391113</v>
      </c>
      <c r="L1825" s="0">
        <v>-3.1963646411895752</v>
      </c>
      <c r="M1825" s="0">
        <v>-0.31684628129005432</v>
      </c>
      <c r="N1825" s="0">
        <v>2.5626721382141113</v>
      </c>
      <c r="O1825" s="0">
        <v>6.7202391624450684</v>
      </c>
      <c r="P1825" s="0">
        <v>-9.3488473892211914</v>
      </c>
      <c r="Q1825" s="0">
        <v>8.7151546478271484</v>
      </c>
      <c r="R1825" s="0">
        <v>117</v>
      </c>
      <c r="S1825" s="0">
        <v>30.151813507080078</v>
      </c>
      <c r="T1825" s="0">
        <v>5.4910669326782227</v>
      </c>
      <c r="U1825" s="0">
        <v>80.392402648925781</v>
      </c>
      <c r="V1825" s="0">
        <v>96.25</v>
      </c>
      <c r="W1825" s="0">
        <v>70.923080444335938</v>
      </c>
      <c r="X1825">
        <f t="shared" si="84"/>
        <v>18.931866119384765</v>
      </c>
      <c r="Y1825">
        <f t="shared" si="85"/>
        <v>18.968935638427734</v>
      </c>
      <c r="Z1825">
        <f t="shared" si="86"/>
        <v>-3.7071014910936353E-2</v>
      </c>
    </row>
    <row r="1826">
      <c r="A1826" t="s">
        <v>89</v>
      </c>
      <c r="B1826" t="s">
        <v>90</v>
      </c>
      <c r="C1826" t="s">
        <v>93</v>
      </c>
      <c r="D1826" t="s">
        <v>38</v>
      </c>
      <c r="E1826" t="s">
        <v>54</v>
      </c>
      <c r="F1826" s="0">
        <v>1</v>
      </c>
      <c r="G1826" s="0">
        <v>148.71342468261719</v>
      </c>
      <c r="H1826" s="0">
        <v>147.31704711914062</v>
      </c>
      <c r="I1826" s="0">
        <v>1.3963736295700073</v>
      </c>
      <c r="J1826" s="0">
        <v>0.0093896947801113129</v>
      </c>
      <c r="K1826" s="0">
        <v>-2.479628324508667</v>
      </c>
      <c r="L1826" s="0">
        <v>-0.18965491652488708</v>
      </c>
      <c r="M1826" s="0">
        <v>1.3963736295700073</v>
      </c>
      <c r="N1826" s="0">
        <v>2.9824020862579346</v>
      </c>
      <c r="O1826" s="0">
        <v>5.2723755836486816</v>
      </c>
      <c r="P1826" s="0">
        <v>-3.578420877456665</v>
      </c>
      <c r="Q1826" s="0">
        <v>6.3711681365966797</v>
      </c>
      <c r="R1826" s="0">
        <v>117</v>
      </c>
      <c r="S1826" s="0">
        <v>9.1473608016967773</v>
      </c>
      <c r="T1826" s="0">
        <v>3.0244603157043457</v>
      </c>
      <c r="U1826" s="0">
        <v>76.21478271484375</v>
      </c>
      <c r="V1826" s="0">
        <v>96.449996948242188</v>
      </c>
      <c r="W1826" s="0">
        <v>69.59637451171875</v>
      </c>
      <c r="X1826">
        <f t="shared" si="84"/>
        <v>17.399470687866209</v>
      </c>
      <c r="Y1826">
        <f t="shared" si="85"/>
        <v>17.236094512939452</v>
      </c>
      <c r="Z1826">
        <f t="shared" si="86"/>
        <v>0.16337571465969086</v>
      </c>
    </row>
    <row r="1827">
      <c r="A1827" t="s">
        <v>89</v>
      </c>
      <c r="B1827" t="s">
        <v>90</v>
      </c>
      <c r="C1827" t="s">
        <v>93</v>
      </c>
      <c r="D1827" t="s">
        <v>38</v>
      </c>
      <c r="E1827" t="s">
        <v>54</v>
      </c>
      <c r="F1827" s="0">
        <v>2</v>
      </c>
      <c r="G1827" s="0">
        <v>144.654541015625</v>
      </c>
      <c r="H1827" s="0">
        <v>143.70394897460938</v>
      </c>
      <c r="I1827" s="0">
        <v>0.95059067010879517</v>
      </c>
      <c r="J1827" s="0">
        <v>0.0065714539960026741</v>
      </c>
      <c r="K1827" s="0">
        <v>-2.9107422828674316</v>
      </c>
      <c r="L1827" s="0">
        <v>-0.62943547964096069</v>
      </c>
      <c r="M1827" s="0">
        <v>0.95059067010879517</v>
      </c>
      <c r="N1827" s="0">
        <v>2.5306167602539062</v>
      </c>
      <c r="O1827" s="0">
        <v>4.8119235038757324</v>
      </c>
      <c r="P1827" s="0">
        <v>-4.0053763389587402</v>
      </c>
      <c r="Q1827" s="0">
        <v>5.9065580368041992</v>
      </c>
      <c r="R1827" s="0">
        <v>117</v>
      </c>
      <c r="S1827" s="0">
        <v>9.0782537460327148</v>
      </c>
      <c r="T1827" s="0">
        <v>3.0130140781402588</v>
      </c>
      <c r="U1827" s="0">
        <v>76.21478271484375</v>
      </c>
      <c r="V1827" s="0">
        <v>96.449996948242188</v>
      </c>
      <c r="W1827" s="0">
        <v>69.229751586914063</v>
      </c>
      <c r="X1827">
        <f t="shared" si="84"/>
        <v>16.924581298828127</v>
      </c>
      <c r="Y1827">
        <f t="shared" si="85"/>
        <v>16.813362030029296</v>
      </c>
      <c r="Z1827">
        <f t="shared" si="86"/>
        <v>0.11121910840272903</v>
      </c>
    </row>
    <row r="1828">
      <c r="A1828" t="s">
        <v>89</v>
      </c>
      <c r="B1828" t="s">
        <v>90</v>
      </c>
      <c r="C1828" t="s">
        <v>93</v>
      </c>
      <c r="D1828" t="s">
        <v>38</v>
      </c>
      <c r="E1828" t="s">
        <v>54</v>
      </c>
      <c r="F1828" s="0">
        <v>3</v>
      </c>
      <c r="G1828" s="0">
        <v>142.91682434082031</v>
      </c>
      <c r="H1828" s="0">
        <v>143.89617919921875</v>
      </c>
      <c r="I1828" s="0">
        <v>-0.97934806346893311</v>
      </c>
      <c r="J1828" s="0">
        <v>-0.0068525737151503563</v>
      </c>
      <c r="K1828" s="0">
        <v>-4.9164729118347168</v>
      </c>
      <c r="L1828" s="0">
        <v>-2.5903878211975098</v>
      </c>
      <c r="M1828" s="0">
        <v>-0.97934806346893311</v>
      </c>
      <c r="N1828" s="0">
        <v>0.631691575050354</v>
      </c>
      <c r="O1828" s="0">
        <v>2.9577770233154297</v>
      </c>
      <c r="P1828" s="0">
        <v>-6.0325932502746582</v>
      </c>
      <c r="Q1828" s="0">
        <v>4.0738973617553711</v>
      </c>
      <c r="R1828" s="0">
        <v>117</v>
      </c>
      <c r="S1828" s="0">
        <v>9.438136100769043</v>
      </c>
      <c r="T1828" s="0">
        <v>3.0721549987792969</v>
      </c>
      <c r="U1828" s="0">
        <v>76.21478271484375</v>
      </c>
      <c r="V1828" s="0">
        <v>96.449996948242188</v>
      </c>
      <c r="W1828" s="0">
        <v>68.538253784179688</v>
      </c>
      <c r="X1828">
        <f t="shared" si="84"/>
        <v>16.721268447875978</v>
      </c>
      <c r="Y1828">
        <f t="shared" si="85"/>
        <v>16.835852966308593</v>
      </c>
      <c r="Z1828">
        <f t="shared" si="86"/>
        <v>-0.11458372342586517</v>
      </c>
    </row>
    <row r="1829">
      <c r="A1829" t="s">
        <v>89</v>
      </c>
      <c r="B1829" t="s">
        <v>90</v>
      </c>
      <c r="C1829" t="s">
        <v>93</v>
      </c>
      <c r="D1829" t="s">
        <v>38</v>
      </c>
      <c r="E1829" t="s">
        <v>54</v>
      </c>
      <c r="F1829" s="0">
        <v>4</v>
      </c>
      <c r="G1829" s="0">
        <v>142.82276916503906</v>
      </c>
      <c r="H1829" s="0">
        <v>145.52975463867187</v>
      </c>
      <c r="I1829" s="0">
        <v>-2.7069909572601318</v>
      </c>
      <c r="J1829" s="0">
        <v>-0.018953496590256691</v>
      </c>
      <c r="K1829" s="0">
        <v>-6.5922341346740723</v>
      </c>
      <c r="L1829" s="0">
        <v>-4.2968010902404785</v>
      </c>
      <c r="M1829" s="0">
        <v>-2.7069909572601318</v>
      </c>
      <c r="N1829" s="0">
        <v>-1.1171808242797852</v>
      </c>
      <c r="O1829" s="0">
        <v>1.1782524585723877</v>
      </c>
      <c r="P1829" s="0">
        <v>-7.6936469078063965</v>
      </c>
      <c r="Q1829" s="0">
        <v>2.2796649932861328</v>
      </c>
      <c r="R1829" s="0">
        <v>117</v>
      </c>
      <c r="S1829" s="0">
        <v>9.1910324096679687</v>
      </c>
      <c r="T1829" s="0">
        <v>3.0316715240478516</v>
      </c>
      <c r="U1829" s="0">
        <v>76.21478271484375</v>
      </c>
      <c r="V1829" s="0">
        <v>96.449996948242188</v>
      </c>
      <c r="W1829" s="0">
        <v>68.142173767089844</v>
      </c>
      <c r="X1829">
        <f t="shared" si="84"/>
        <v>16.710263992309571</v>
      </c>
      <c r="Y1829">
        <f t="shared" si="85"/>
        <v>17.02698129272461</v>
      </c>
      <c r="Z1829">
        <f t="shared" si="86"/>
        <v>-0.31671794199943543</v>
      </c>
    </row>
    <row r="1830">
      <c r="A1830" t="s">
        <v>89</v>
      </c>
      <c r="B1830" t="s">
        <v>90</v>
      </c>
      <c r="C1830" t="s">
        <v>93</v>
      </c>
      <c r="D1830" t="s">
        <v>38</v>
      </c>
      <c r="E1830" t="s">
        <v>54</v>
      </c>
      <c r="F1830" s="0">
        <v>5</v>
      </c>
      <c r="G1830" s="0">
        <v>146.02250671386719</v>
      </c>
      <c r="H1830" s="0">
        <v>149.31806945800781</v>
      </c>
      <c r="I1830" s="0">
        <v>-3.2955558300018311</v>
      </c>
      <c r="J1830" s="0">
        <v>-0.022568821907043457</v>
      </c>
      <c r="K1830" s="0">
        <v>-6.7427797317504883</v>
      </c>
      <c r="L1830" s="0">
        <v>-4.7061319351196289</v>
      </c>
      <c r="M1830" s="0">
        <v>-3.2955558300018311</v>
      </c>
      <c r="N1830" s="0">
        <v>-1.8849797248840332</v>
      </c>
      <c r="O1830" s="0">
        <v>0.1516682356595993</v>
      </c>
      <c r="P1830" s="0">
        <v>-7.7200198173522949</v>
      </c>
      <c r="Q1830" s="0">
        <v>1.1289083957672119</v>
      </c>
      <c r="R1830" s="0">
        <v>117</v>
      </c>
      <c r="S1830" s="0">
        <v>7.235471248626709</v>
      </c>
      <c r="T1830" s="0">
        <v>2.6898832321166992</v>
      </c>
      <c r="U1830" s="0">
        <v>76.21478271484375</v>
      </c>
      <c r="V1830" s="0">
        <v>96.449996948242188</v>
      </c>
      <c r="W1830" s="0">
        <v>67.8670654296875</v>
      </c>
      <c r="X1830">
        <f t="shared" si="84"/>
        <v>17.084633285522461</v>
      </c>
      <c r="Y1830">
        <f t="shared" si="85"/>
        <v>17.470214126586914</v>
      </c>
      <c r="Z1830">
        <f t="shared" si="86"/>
        <v>-0.38558003211021424</v>
      </c>
    </row>
    <row r="1831">
      <c r="A1831" t="s">
        <v>89</v>
      </c>
      <c r="B1831" t="s">
        <v>90</v>
      </c>
      <c r="C1831" t="s">
        <v>93</v>
      </c>
      <c r="D1831" t="s">
        <v>38</v>
      </c>
      <c r="E1831" t="s">
        <v>54</v>
      </c>
      <c r="F1831" s="0">
        <v>6</v>
      </c>
      <c r="G1831" s="0">
        <v>154.98703002929687</v>
      </c>
      <c r="H1831" s="0">
        <v>158.24957275390625</v>
      </c>
      <c r="I1831" s="0">
        <v>-3.2625415325164795</v>
      </c>
      <c r="J1831" s="0">
        <v>-0.021050415933132172</v>
      </c>
      <c r="K1831" s="0">
        <v>-6.6603846549987793</v>
      </c>
      <c r="L1831" s="0">
        <v>-4.6529116630554199</v>
      </c>
      <c r="M1831" s="0">
        <v>-3.2625415325164795</v>
      </c>
      <c r="N1831" s="0">
        <v>-1.8721716403961182</v>
      </c>
      <c r="O1831" s="0">
        <v>0.13530176877975464</v>
      </c>
      <c r="P1831" s="0">
        <v>-7.6236262321472168</v>
      </c>
      <c r="Q1831" s="0">
        <v>1.0985431671142578</v>
      </c>
      <c r="R1831" s="0">
        <v>117</v>
      </c>
      <c r="S1831" s="0">
        <v>7.0296635627746582</v>
      </c>
      <c r="T1831" s="0">
        <v>2.6513512134552002</v>
      </c>
      <c r="U1831" s="0">
        <v>76.21478271484375</v>
      </c>
      <c r="V1831" s="0">
        <v>96.449996948242188</v>
      </c>
      <c r="W1831" s="0">
        <v>69.011489868164063</v>
      </c>
      <c r="X1831">
        <f t="shared" si="84"/>
        <v>18.133482513427733</v>
      </c>
      <c r="Y1831">
        <f t="shared" si="85"/>
        <v>18.515200012207032</v>
      </c>
      <c r="Z1831">
        <f t="shared" si="86"/>
        <v>-0.38171735930442813</v>
      </c>
    </row>
    <row r="1832">
      <c r="A1832" t="s">
        <v>89</v>
      </c>
      <c r="B1832" t="s">
        <v>90</v>
      </c>
      <c r="C1832" t="s">
        <v>93</v>
      </c>
      <c r="D1832" t="s">
        <v>38</v>
      </c>
      <c r="E1832" t="s">
        <v>54</v>
      </c>
      <c r="F1832" s="0">
        <v>7</v>
      </c>
      <c r="G1832" s="0">
        <v>169.86495971679687</v>
      </c>
      <c r="H1832" s="0">
        <v>172.67984008789062</v>
      </c>
      <c r="I1832" s="0">
        <v>-2.8148808479309082</v>
      </c>
      <c r="J1832" s="0">
        <v>-0.016571285203099251</v>
      </c>
      <c r="K1832" s="0">
        <v>-6.3616757392883301</v>
      </c>
      <c r="L1832" s="0">
        <v>-4.2662005424499512</v>
      </c>
      <c r="M1832" s="0">
        <v>-2.8148808479309082</v>
      </c>
      <c r="N1832" s="0">
        <v>-1.3635610342025757</v>
      </c>
      <c r="O1832" s="0">
        <v>0.73191416263580322</v>
      </c>
      <c r="P1832" s="0">
        <v>-7.3671431541442871</v>
      </c>
      <c r="Q1832" s="0">
        <v>1.7373812198638916</v>
      </c>
      <c r="R1832" s="0">
        <v>117</v>
      </c>
      <c r="S1832" s="0">
        <v>7.6594929695129395</v>
      </c>
      <c r="T1832" s="0">
        <v>2.7675788402557373</v>
      </c>
      <c r="U1832" s="0">
        <v>76.21478271484375</v>
      </c>
      <c r="V1832" s="0">
        <v>96.449996948242188</v>
      </c>
      <c r="W1832" s="0">
        <v>73.1412353515625</v>
      </c>
      <c r="X1832">
        <f t="shared" si="84"/>
        <v>19.874200286865236</v>
      </c>
      <c r="Y1832">
        <f t="shared" si="85"/>
        <v>20.203541290283201</v>
      </c>
      <c r="Z1832">
        <f t="shared" si="86"/>
        <v>-0.32934105920791629</v>
      </c>
    </row>
    <row r="1833">
      <c r="A1833" t="s">
        <v>89</v>
      </c>
      <c r="B1833" t="s">
        <v>90</v>
      </c>
      <c r="C1833" t="s">
        <v>93</v>
      </c>
      <c r="D1833" t="s">
        <v>38</v>
      </c>
      <c r="E1833" t="s">
        <v>54</v>
      </c>
      <c r="F1833" s="0">
        <v>8</v>
      </c>
      <c r="G1833" s="0">
        <v>184.92106628417969</v>
      </c>
      <c r="H1833" s="0">
        <v>186.23602294921875</v>
      </c>
      <c r="I1833" s="0">
        <v>-1.3149608373641968</v>
      </c>
      <c r="J1833" s="0">
        <v>-0.0071109305135905743</v>
      </c>
      <c r="K1833" s="0">
        <v>-5.0227689743041992</v>
      </c>
      <c r="L1833" s="0">
        <v>-2.8321659564971924</v>
      </c>
      <c r="M1833" s="0">
        <v>-1.3149608373641968</v>
      </c>
      <c r="N1833" s="0">
        <v>0.20224419236183167</v>
      </c>
      <c r="O1833" s="0">
        <v>2.3928472995758057</v>
      </c>
      <c r="P1833" s="0">
        <v>-6.0738811492919922</v>
      </c>
      <c r="Q1833" s="0">
        <v>3.4439592361450195</v>
      </c>
      <c r="R1833" s="0">
        <v>117</v>
      </c>
      <c r="S1833" s="0">
        <v>8.3707103729248047</v>
      </c>
      <c r="T1833" s="0">
        <v>2.8932180404663086</v>
      </c>
      <c r="U1833" s="0">
        <v>76.21478271484375</v>
      </c>
      <c r="V1833" s="0">
        <v>96.449996948242188</v>
      </c>
      <c r="W1833" s="0">
        <v>77.822067260742188</v>
      </c>
      <c r="X1833">
        <f t="shared" si="84"/>
        <v>21.635764755249024</v>
      </c>
      <c r="Y1833">
        <f t="shared" si="85"/>
        <v>21.789614685058595</v>
      </c>
      <c r="Z1833">
        <f t="shared" si="86"/>
        <v>-0.15385041797161103</v>
      </c>
    </row>
    <row r="1834">
      <c r="A1834" t="s">
        <v>89</v>
      </c>
      <c r="B1834" t="s">
        <v>90</v>
      </c>
      <c r="C1834" t="s">
        <v>93</v>
      </c>
      <c r="D1834" t="s">
        <v>38</v>
      </c>
      <c r="E1834" t="s">
        <v>54</v>
      </c>
      <c r="F1834" s="0">
        <v>9</v>
      </c>
      <c r="G1834" s="0">
        <v>199.85490417480469</v>
      </c>
      <c r="H1834" s="0">
        <v>200.14692687988281</v>
      </c>
      <c r="I1834" s="0">
        <v>-0.29202407598495483</v>
      </c>
      <c r="J1834" s="0">
        <v>-0.00146118039265275</v>
      </c>
      <c r="K1834" s="0">
        <v>-3.8364160060882568</v>
      </c>
      <c r="L1834" s="0">
        <v>-1.7423604726791382</v>
      </c>
      <c r="M1834" s="0">
        <v>-0.29202407598495483</v>
      </c>
      <c r="N1834" s="0">
        <v>1.1583123207092285</v>
      </c>
      <c r="O1834" s="0">
        <v>3.2523677349090576</v>
      </c>
      <c r="P1834" s="0">
        <v>-4.8412017822265625</v>
      </c>
      <c r="Q1834" s="0">
        <v>4.2571535110473633</v>
      </c>
      <c r="R1834" s="0">
        <v>117</v>
      </c>
      <c r="S1834" s="0">
        <v>7.6491165161132813</v>
      </c>
      <c r="T1834" s="0">
        <v>2.7657036781311035</v>
      </c>
      <c r="U1834" s="0">
        <v>76.21478271484375</v>
      </c>
      <c r="V1834" s="0">
        <v>96.449996948242188</v>
      </c>
      <c r="W1834" s="0">
        <v>82.132652282714844</v>
      </c>
      <c r="X1834">
        <f t="shared" si="84"/>
        <v>23.383023788452149</v>
      </c>
      <c r="Y1834">
        <f t="shared" si="85"/>
        <v>23.417190444946289</v>
      </c>
      <c r="Z1834">
        <f t="shared" si="86"/>
        <v>-3.4166816890239718E-2</v>
      </c>
    </row>
    <row r="1835">
      <c r="A1835" t="s">
        <v>89</v>
      </c>
      <c r="B1835" t="s">
        <v>90</v>
      </c>
      <c r="C1835" t="s">
        <v>93</v>
      </c>
      <c r="D1835" t="s">
        <v>38</v>
      </c>
      <c r="E1835" t="s">
        <v>54</v>
      </c>
      <c r="F1835" s="0">
        <v>10</v>
      </c>
      <c r="G1835" s="0">
        <v>216.10871887207031</v>
      </c>
      <c r="H1835" s="0">
        <v>218.14070129394531</v>
      </c>
      <c r="I1835" s="0">
        <v>-2.0319795608520508</v>
      </c>
      <c r="J1835" s="0">
        <v>-0.0094025805592536926</v>
      </c>
      <c r="K1835" s="0">
        <v>-5.4063525199890137</v>
      </c>
      <c r="L1835" s="0">
        <v>-3.4127457141876221</v>
      </c>
      <c r="M1835" s="0">
        <v>-2.0319795608520508</v>
      </c>
      <c r="N1835" s="0">
        <v>-0.65121340751647949</v>
      </c>
      <c r="O1835" s="0">
        <v>1.3423935174942017</v>
      </c>
      <c r="P1835" s="0">
        <v>-6.362940788269043</v>
      </c>
      <c r="Q1835" s="0">
        <v>2.2989814281463623</v>
      </c>
      <c r="R1835" s="0">
        <v>117</v>
      </c>
      <c r="S1835" s="0">
        <v>6.9328851699829102</v>
      </c>
      <c r="T1835" s="0">
        <v>2.6330373287200928</v>
      </c>
      <c r="U1835" s="0">
        <v>76.21478271484375</v>
      </c>
      <c r="V1835" s="0">
        <v>96.449996948242188</v>
      </c>
      <c r="W1835" s="0">
        <v>84.010734558105469</v>
      </c>
      <c r="X1835">
        <f t="shared" si="84"/>
        <v>25.284720108032225</v>
      </c>
      <c r="Y1835">
        <f t="shared" si="85"/>
        <v>25.522462051391603</v>
      </c>
      <c r="Z1835">
        <f t="shared" si="86"/>
        <v>-0.23774160861968993</v>
      </c>
    </row>
    <row r="1836">
      <c r="A1836" t="s">
        <v>89</v>
      </c>
      <c r="B1836" t="s">
        <v>90</v>
      </c>
      <c r="C1836" t="s">
        <v>93</v>
      </c>
      <c r="D1836" t="s">
        <v>38</v>
      </c>
      <c r="E1836" t="s">
        <v>54</v>
      </c>
      <c r="F1836" s="0">
        <v>11</v>
      </c>
      <c r="G1836" s="0">
        <v>233.58203125</v>
      </c>
      <c r="H1836" s="0">
        <v>234.70968627929687</v>
      </c>
      <c r="I1836" s="0">
        <v>-1.1276485919952393</v>
      </c>
      <c r="J1836" s="0">
        <v>-0.0048276339657604694</v>
      </c>
      <c r="K1836" s="0">
        <v>-4.2667422294616699</v>
      </c>
      <c r="L1836" s="0">
        <v>-2.4121401309967041</v>
      </c>
      <c r="M1836" s="0">
        <v>-1.1276485919952393</v>
      </c>
      <c r="N1836" s="0">
        <v>0.15684300661087036</v>
      </c>
      <c r="O1836" s="0">
        <v>2.0114448070526123</v>
      </c>
      <c r="P1836" s="0">
        <v>-5.1566314697265625</v>
      </c>
      <c r="Q1836" s="0">
        <v>2.901334285736084</v>
      </c>
      <c r="R1836" s="0">
        <v>117</v>
      </c>
      <c r="S1836" s="0">
        <v>5.999793529510498</v>
      </c>
      <c r="T1836" s="0">
        <v>2.4494476318359375</v>
      </c>
      <c r="U1836" s="0">
        <v>76.21478271484375</v>
      </c>
      <c r="V1836" s="0">
        <v>96.449996948242188</v>
      </c>
      <c r="W1836" s="0">
        <v>85.081634521484375</v>
      </c>
      <c r="X1836">
        <f t="shared" si="84"/>
        <v>27.329097656249999</v>
      </c>
      <c r="Y1836">
        <f t="shared" si="85"/>
        <v>27.461033294677733</v>
      </c>
      <c r="Z1836">
        <f t="shared" si="86"/>
        <v>-0.13193488526344299</v>
      </c>
    </row>
    <row r="1837">
      <c r="A1837" t="s">
        <v>89</v>
      </c>
      <c r="B1837" t="s">
        <v>90</v>
      </c>
      <c r="C1837" t="s">
        <v>93</v>
      </c>
      <c r="D1837" t="s">
        <v>38</v>
      </c>
      <c r="E1837" t="s">
        <v>54</v>
      </c>
      <c r="F1837" s="0">
        <v>12</v>
      </c>
      <c r="G1837" s="0">
        <v>239.08967590332031</v>
      </c>
      <c r="H1837" s="0">
        <v>228.4658203125</v>
      </c>
      <c r="I1837" s="0">
        <v>10.623854637145996</v>
      </c>
      <c r="J1837" s="0">
        <v>0.044434603303670883</v>
      </c>
      <c r="K1837" s="0">
        <v>7.0541238784790039</v>
      </c>
      <c r="L1837" s="0">
        <v>9.1631498336791992</v>
      </c>
      <c r="M1837" s="0">
        <v>10.623854637145996</v>
      </c>
      <c r="N1837" s="0">
        <v>12.084559440612793</v>
      </c>
      <c r="O1837" s="0">
        <v>14.193585395812988</v>
      </c>
      <c r="P1837" s="0">
        <v>6.0421547889709473</v>
      </c>
      <c r="Q1837" s="0">
        <v>15.205554962158203</v>
      </c>
      <c r="R1837" s="0">
        <v>117</v>
      </c>
      <c r="S1837" s="0">
        <v>7.7588744163513184</v>
      </c>
      <c r="T1837" s="0">
        <v>2.7854757308959961</v>
      </c>
      <c r="U1837" s="0">
        <v>76.21478271484375</v>
      </c>
      <c r="V1837" s="0">
        <v>96.449996948242188</v>
      </c>
      <c r="W1837" s="0">
        <v>84.973434448242187</v>
      </c>
      <c r="X1837">
        <f t="shared" si="84"/>
        <v>27.973492080688477</v>
      </c>
      <c r="Y1837">
        <f t="shared" si="85"/>
        <v>26.730500976562499</v>
      </c>
      <c r="Z1837">
        <f t="shared" si="86"/>
        <v>1.2429909925460816</v>
      </c>
    </row>
    <row r="1838">
      <c r="A1838" t="s">
        <v>89</v>
      </c>
      <c r="B1838" t="s">
        <v>90</v>
      </c>
      <c r="C1838" t="s">
        <v>93</v>
      </c>
      <c r="D1838" t="s">
        <v>38</v>
      </c>
      <c r="E1838" t="s">
        <v>54</v>
      </c>
      <c r="F1838" s="0">
        <v>13</v>
      </c>
      <c r="G1838" s="0">
        <v>240.21046447753906</v>
      </c>
      <c r="H1838" s="0">
        <v>229.65133666992187</v>
      </c>
      <c r="I1838" s="0">
        <v>10.559123992919922</v>
      </c>
      <c r="J1838" s="0">
        <v>0.043957803398370743</v>
      </c>
      <c r="K1838" s="0">
        <v>6.2966485023498535</v>
      </c>
      <c r="L1838" s="0">
        <v>8.8149538040161133</v>
      </c>
      <c r="M1838" s="0">
        <v>10.559123992919922</v>
      </c>
      <c r="N1838" s="0">
        <v>12.30329418182373</v>
      </c>
      <c r="O1838" s="0">
        <v>14.821599006652832</v>
      </c>
      <c r="P1838" s="0">
        <v>5.0882959365844727</v>
      </c>
      <c r="Q1838" s="0">
        <v>16.029951095581055</v>
      </c>
      <c r="R1838" s="0">
        <v>117</v>
      </c>
      <c r="S1838" s="0">
        <v>11.062457084655762</v>
      </c>
      <c r="T1838" s="0">
        <v>3.3260271549224854</v>
      </c>
      <c r="U1838" s="0">
        <v>76.21478271484375</v>
      </c>
      <c r="V1838" s="0">
        <v>96.449996948242188</v>
      </c>
      <c r="W1838" s="0">
        <v>84.452278137207031</v>
      </c>
      <c r="X1838">
        <f t="shared" si="84"/>
        <v>28.104624343872072</v>
      </c>
      <c r="Y1838">
        <f t="shared" si="85"/>
        <v>26.86920639038086</v>
      </c>
      <c r="Z1838">
        <f t="shared" si="86"/>
        <v>1.2354175071716309</v>
      </c>
    </row>
    <row r="1839">
      <c r="A1839" t="s">
        <v>89</v>
      </c>
      <c r="B1839" t="s">
        <v>90</v>
      </c>
      <c r="C1839" t="s">
        <v>93</v>
      </c>
      <c r="D1839" t="s">
        <v>38</v>
      </c>
      <c r="E1839" t="s">
        <v>54</v>
      </c>
      <c r="F1839" s="0">
        <v>14</v>
      </c>
      <c r="G1839" s="0">
        <v>239.47357177734375</v>
      </c>
      <c r="H1839" s="0">
        <v>234.54833984375</v>
      </c>
      <c r="I1839" s="0">
        <v>4.925224781036377</v>
      </c>
      <c r="J1839" s="0">
        <v>0.020566882565617561</v>
      </c>
      <c r="K1839" s="0">
        <v>0.96949779987335205</v>
      </c>
      <c r="L1839" s="0">
        <v>3.3065733909606934</v>
      </c>
      <c r="M1839" s="0">
        <v>4.925224781036377</v>
      </c>
      <c r="N1839" s="0">
        <v>6.5438761711120605</v>
      </c>
      <c r="O1839" s="0">
        <v>8.8809518814086914</v>
      </c>
      <c r="P1839" s="0">
        <v>-0.15189582109451294</v>
      </c>
      <c r="Q1839" s="0">
        <v>10.002345085144043</v>
      </c>
      <c r="R1839" s="0">
        <v>117</v>
      </c>
      <c r="S1839" s="0">
        <v>9.5275325775146484</v>
      </c>
      <c r="T1839" s="0">
        <v>3.0866701602935791</v>
      </c>
      <c r="U1839" s="0">
        <v>76.21478271484375</v>
      </c>
      <c r="V1839" s="0">
        <v>96.449996948242188</v>
      </c>
      <c r="W1839" s="0">
        <v>84.552627563476563</v>
      </c>
      <c r="X1839">
        <f t="shared" si="84"/>
        <v>28.018407897949217</v>
      </c>
      <c r="Y1839">
        <f t="shared" si="85"/>
        <v>27.442155761718752</v>
      </c>
      <c r="Z1839">
        <f t="shared" si="86"/>
        <v>0.57625129938125608</v>
      </c>
    </row>
    <row r="1840">
      <c r="A1840" t="s">
        <v>89</v>
      </c>
      <c r="B1840" t="s">
        <v>90</v>
      </c>
      <c r="C1840" t="s">
        <v>93</v>
      </c>
      <c r="D1840" t="s">
        <v>38</v>
      </c>
      <c r="E1840" t="s">
        <v>54</v>
      </c>
      <c r="F1840" s="0">
        <v>15</v>
      </c>
      <c r="G1840" s="0">
        <v>236.77059936523437</v>
      </c>
      <c r="H1840" s="0">
        <v>230.82215881347656</v>
      </c>
      <c r="I1840" s="0">
        <v>5.9484395980834961</v>
      </c>
      <c r="J1840" s="0">
        <v>0.025123218074440956</v>
      </c>
      <c r="K1840" s="0">
        <v>2.052577018737793</v>
      </c>
      <c r="L1840" s="0">
        <v>4.3542842864990234</v>
      </c>
      <c r="M1840" s="0">
        <v>5.9484395980834961</v>
      </c>
      <c r="N1840" s="0">
        <v>7.5425949096679687</v>
      </c>
      <c r="O1840" s="0">
        <v>9.8443021774291992</v>
      </c>
      <c r="P1840" s="0">
        <v>0.9481540322303772</v>
      </c>
      <c r="Q1840" s="0">
        <v>10.948724746704102</v>
      </c>
      <c r="R1840" s="0">
        <v>117</v>
      </c>
      <c r="S1840" s="0">
        <v>9.2413425445556641</v>
      </c>
      <c r="T1840" s="0">
        <v>3.0399577617645264</v>
      </c>
      <c r="U1840" s="0">
        <v>76.21478271484375</v>
      </c>
      <c r="V1840" s="0">
        <v>96.449996948242188</v>
      </c>
      <c r="W1840" s="0">
        <v>84.207969665527344</v>
      </c>
      <c r="X1840">
        <f t="shared" si="84"/>
        <v>27.702160125732423</v>
      </c>
      <c r="Y1840">
        <f t="shared" si="85"/>
        <v>27.006192581176759</v>
      </c>
      <c r="Z1840">
        <f t="shared" si="86"/>
        <v>0.69596743297576902</v>
      </c>
    </row>
    <row r="1841">
      <c r="A1841" t="s">
        <v>89</v>
      </c>
      <c r="B1841" t="s">
        <v>90</v>
      </c>
      <c r="C1841" t="s">
        <v>93</v>
      </c>
      <c r="D1841" t="s">
        <v>38</v>
      </c>
      <c r="E1841" t="s">
        <v>54</v>
      </c>
      <c r="F1841" s="0">
        <v>16</v>
      </c>
      <c r="G1841" s="0">
        <v>239.39048767089844</v>
      </c>
      <c r="H1841" s="0">
        <v>230.90020751953125</v>
      </c>
      <c r="I1841" s="0">
        <v>8.4902877807617187</v>
      </c>
      <c r="J1841" s="0">
        <v>0.035466268658638</v>
      </c>
      <c r="K1841" s="0">
        <v>4.483304500579834</v>
      </c>
      <c r="L1841" s="0">
        <v>6.8506627082824707</v>
      </c>
      <c r="M1841" s="0">
        <v>8.4902877807617187</v>
      </c>
      <c r="N1841" s="0">
        <v>10.129912376403809</v>
      </c>
      <c r="O1841" s="0">
        <v>12.497270584106445</v>
      </c>
      <c r="P1841" s="0">
        <v>3.3473806381225586</v>
      </c>
      <c r="Q1841" s="0">
        <v>13.633194923400879</v>
      </c>
      <c r="R1841" s="0">
        <v>117</v>
      </c>
      <c r="S1841" s="0">
        <v>9.7760372161865234</v>
      </c>
      <c r="T1841" s="0">
        <v>3.1266655921936035</v>
      </c>
      <c r="U1841" s="0">
        <v>76.21478271484375</v>
      </c>
      <c r="V1841" s="0">
        <v>96.449996948242188</v>
      </c>
      <c r="W1841" s="0">
        <v>82.735733032226562</v>
      </c>
      <c r="X1841">
        <f t="shared" si="84"/>
        <v>28.008687057495116</v>
      </c>
      <c r="Y1841">
        <f t="shared" si="85"/>
        <v>27.015324279785155</v>
      </c>
      <c r="Z1841">
        <f t="shared" si="86"/>
        <v>0.9933636703491211</v>
      </c>
    </row>
    <row r="1842">
      <c r="A1842" t="s">
        <v>89</v>
      </c>
      <c r="B1842" t="s">
        <v>90</v>
      </c>
      <c r="C1842" t="s">
        <v>93</v>
      </c>
      <c r="D1842" t="s">
        <v>38</v>
      </c>
      <c r="E1842" t="s">
        <v>54</v>
      </c>
      <c r="F1842" s="0">
        <v>17</v>
      </c>
      <c r="G1842" s="0">
        <v>243.72314453125</v>
      </c>
      <c r="H1842" s="0">
        <v>236.03659057617187</v>
      </c>
      <c r="I1842" s="0">
        <v>7.6865530014038086</v>
      </c>
      <c r="J1842" s="0">
        <v>0.031538050621747971</v>
      </c>
      <c r="K1842" s="0">
        <v>3.503626823425293</v>
      </c>
      <c r="L1842" s="0">
        <v>5.9749336242675781</v>
      </c>
      <c r="M1842" s="0">
        <v>7.6865530014038086</v>
      </c>
      <c r="N1842" s="0">
        <v>9.3981723785400391</v>
      </c>
      <c r="O1842" s="0">
        <v>11.869479179382324</v>
      </c>
      <c r="P1842" s="0">
        <v>2.3178253173828125</v>
      </c>
      <c r="Q1842" s="0">
        <v>13.055280685424805</v>
      </c>
      <c r="R1842" s="0">
        <v>117</v>
      </c>
      <c r="S1842" s="0">
        <v>10.653399467468262</v>
      </c>
      <c r="T1842" s="0">
        <v>3.2639546394348145</v>
      </c>
      <c r="U1842" s="0">
        <v>76.21478271484375</v>
      </c>
      <c r="V1842" s="0">
        <v>96.449996948242188</v>
      </c>
      <c r="W1842" s="0">
        <v>80.452682495117188</v>
      </c>
      <c r="X1842">
        <f t="shared" si="84"/>
        <v>28.515607910156248</v>
      </c>
      <c r="Y1842">
        <f t="shared" si="85"/>
        <v>27.616281097412109</v>
      </c>
      <c r="Z1842">
        <f t="shared" si="86"/>
        <v>0.89932670116424562</v>
      </c>
    </row>
    <row r="1843">
      <c r="A1843" t="s">
        <v>89</v>
      </c>
      <c r="B1843" t="s">
        <v>90</v>
      </c>
      <c r="C1843" t="s">
        <v>93</v>
      </c>
      <c r="D1843" t="s">
        <v>38</v>
      </c>
      <c r="E1843" t="s">
        <v>54</v>
      </c>
      <c r="F1843" s="0">
        <v>18</v>
      </c>
      <c r="G1843" s="0">
        <v>245.30973815917969</v>
      </c>
      <c r="H1843" s="0">
        <v>238.45817565917969</v>
      </c>
      <c r="I1843" s="0">
        <v>6.8515558242797852</v>
      </c>
      <c r="J1843" s="0">
        <v>0.027930224314332008</v>
      </c>
      <c r="K1843" s="0">
        <v>2.6988327503204346</v>
      </c>
      <c r="L1843" s="0">
        <v>5.1522951126098633</v>
      </c>
      <c r="M1843" s="0">
        <v>6.8515558242797852</v>
      </c>
      <c r="N1843" s="0">
        <v>8.550816535949707</v>
      </c>
      <c r="O1843" s="0">
        <v>11.004279136657715</v>
      </c>
      <c r="P1843" s="0">
        <v>1.5215935707092285</v>
      </c>
      <c r="Q1843" s="0">
        <v>12.181517601013184</v>
      </c>
      <c r="R1843" s="0">
        <v>117</v>
      </c>
      <c r="S1843" s="0">
        <v>10.500107765197754</v>
      </c>
      <c r="T1843" s="0">
        <v>3.240386962890625</v>
      </c>
      <c r="U1843" s="0">
        <v>76.21478271484375</v>
      </c>
      <c r="V1843" s="0">
        <v>96.449996948242188</v>
      </c>
      <c r="W1843" s="0">
        <v>77.760276794433594</v>
      </c>
      <c r="X1843">
        <f t="shared" si="84"/>
        <v>28.701239364624023</v>
      </c>
      <c r="Y1843">
        <f t="shared" si="85"/>
        <v>27.899606552124023</v>
      </c>
      <c r="Z1843">
        <f t="shared" si="86"/>
        <v>0.80163203144073492</v>
      </c>
    </row>
    <row r="1844">
      <c r="A1844" t="s">
        <v>89</v>
      </c>
      <c r="B1844" t="s">
        <v>90</v>
      </c>
      <c r="C1844" t="s">
        <v>93</v>
      </c>
      <c r="D1844" t="s">
        <v>38</v>
      </c>
      <c r="E1844" t="s">
        <v>54</v>
      </c>
      <c r="F1844" s="0">
        <v>19</v>
      </c>
      <c r="G1844" s="0">
        <v>243.22276306152344</v>
      </c>
      <c r="H1844" s="0">
        <v>242.8360595703125</v>
      </c>
      <c r="I1844" s="0">
        <v>0.38670730590820313</v>
      </c>
      <c r="J1844" s="0">
        <v>0.0015899306163191795</v>
      </c>
      <c r="K1844" s="0">
        <v>-2.7525794506072998</v>
      </c>
      <c r="L1844" s="0">
        <v>-0.89786344766616821</v>
      </c>
      <c r="M1844" s="0">
        <v>0.38670730590820313</v>
      </c>
      <c r="N1844" s="0">
        <v>1.6712779998779297</v>
      </c>
      <c r="O1844" s="0">
        <v>3.5259940624237061</v>
      </c>
      <c r="P1844" s="0">
        <v>-3.6425237655639648</v>
      </c>
      <c r="Q1844" s="0">
        <v>4.4159383773803711</v>
      </c>
      <c r="R1844" s="0">
        <v>117</v>
      </c>
      <c r="S1844" s="0">
        <v>6.0005335807800293</v>
      </c>
      <c r="T1844" s="0">
        <v>2.4495985507965088</v>
      </c>
      <c r="U1844" s="0">
        <v>76.21478271484375</v>
      </c>
      <c r="V1844" s="0">
        <v>96.449996948242188</v>
      </c>
      <c r="W1844" s="0">
        <v>75.276176452636719</v>
      </c>
      <c r="X1844">
        <f t="shared" si="84"/>
        <v>28.457063278198241</v>
      </c>
      <c r="Y1844">
        <f t="shared" si="85"/>
        <v>28.411818969726564</v>
      </c>
      <c r="Z1844">
        <f t="shared" si="86"/>
        <v>4.5244754791259764E-2</v>
      </c>
    </row>
    <row r="1845">
      <c r="A1845" t="s">
        <v>89</v>
      </c>
      <c r="B1845" t="s">
        <v>90</v>
      </c>
      <c r="C1845" t="s">
        <v>93</v>
      </c>
      <c r="D1845" t="s">
        <v>38</v>
      </c>
      <c r="E1845" t="s">
        <v>54</v>
      </c>
      <c r="F1845" s="0">
        <v>20</v>
      </c>
      <c r="G1845" s="0">
        <v>241.37103271484375</v>
      </c>
      <c r="H1845" s="0">
        <v>244.72195434570312</v>
      </c>
      <c r="I1845" s="0">
        <v>-3.3509211540222168</v>
      </c>
      <c r="J1845" s="0">
        <v>-0.013882863335311413</v>
      </c>
      <c r="K1845" s="0">
        <v>-5.9712181091308594</v>
      </c>
      <c r="L1845" s="0">
        <v>-4.4231252670288086</v>
      </c>
      <c r="M1845" s="0">
        <v>-3.3509211540222168</v>
      </c>
      <c r="N1845" s="0">
        <v>-2.2787168025970459</v>
      </c>
      <c r="O1845" s="0">
        <v>-0.73062413930892944</v>
      </c>
      <c r="P1845" s="0">
        <v>-6.7140359878540039</v>
      </c>
      <c r="Q1845" s="0">
        <v>0.012193647213280201</v>
      </c>
      <c r="R1845" s="0">
        <v>117</v>
      </c>
      <c r="S1845" s="0">
        <v>4.1805062294006348</v>
      </c>
      <c r="T1845" s="0">
        <v>2.0446286201477051</v>
      </c>
      <c r="U1845" s="0">
        <v>76.21478271484375</v>
      </c>
      <c r="V1845" s="0">
        <v>96.449996948242188</v>
      </c>
      <c r="W1845" s="0">
        <v>73.75439453125</v>
      </c>
      <c r="X1845">
        <f t="shared" si="84"/>
        <v>28.240410827636719</v>
      </c>
      <c r="Y1845">
        <f t="shared" si="85"/>
        <v>28.632468658447266</v>
      </c>
      <c r="Z1845">
        <f t="shared" si="86"/>
        <v>-0.39205777502059935</v>
      </c>
    </row>
    <row r="1846">
      <c r="A1846" t="s">
        <v>89</v>
      </c>
      <c r="B1846" t="s">
        <v>90</v>
      </c>
      <c r="C1846" t="s">
        <v>93</v>
      </c>
      <c r="D1846" t="s">
        <v>38</v>
      </c>
      <c r="E1846" t="s">
        <v>54</v>
      </c>
      <c r="F1846" s="0">
        <v>21</v>
      </c>
      <c r="G1846" s="0">
        <v>230.90962219238281</v>
      </c>
      <c r="H1846" s="0">
        <v>232.65948486328125</v>
      </c>
      <c r="I1846" s="0">
        <v>-1.7498621940612793</v>
      </c>
      <c r="J1846" s="0">
        <v>-0.0075781261548399925</v>
      </c>
      <c r="K1846" s="0">
        <v>-4.3507013320922852</v>
      </c>
      <c r="L1846" s="0">
        <v>-2.8141045570373535</v>
      </c>
      <c r="M1846" s="0">
        <v>-1.7498621940612793</v>
      </c>
      <c r="N1846" s="0">
        <v>-0.68561983108520508</v>
      </c>
      <c r="O1846" s="0">
        <v>0.85097706317901611</v>
      </c>
      <c r="P1846" s="0">
        <v>-5.0880031585693359</v>
      </c>
      <c r="Q1846" s="0">
        <v>1.5882788896560669</v>
      </c>
      <c r="R1846" s="0">
        <v>117</v>
      </c>
      <c r="S1846" s="0">
        <v>4.1186494827270508</v>
      </c>
      <c r="T1846" s="0">
        <v>2.0294456481933594</v>
      </c>
      <c r="U1846" s="0">
        <v>76.21478271484375</v>
      </c>
      <c r="V1846" s="0">
        <v>96.449996948242188</v>
      </c>
      <c r="W1846" s="0">
        <v>71.819786071777344</v>
      </c>
      <c r="X1846">
        <f t="shared" si="84"/>
        <v>27.016425796508788</v>
      </c>
      <c r="Y1846">
        <f t="shared" si="85"/>
        <v>27.221159729003908</v>
      </c>
      <c r="Z1846">
        <f t="shared" si="86"/>
        <v>-0.20473387670516968</v>
      </c>
    </row>
    <row r="1847">
      <c r="A1847" t="s">
        <v>89</v>
      </c>
      <c r="B1847" t="s">
        <v>90</v>
      </c>
      <c r="C1847" t="s">
        <v>93</v>
      </c>
      <c r="D1847" t="s">
        <v>38</v>
      </c>
      <c r="E1847" t="s">
        <v>54</v>
      </c>
      <c r="F1847" s="0">
        <v>22</v>
      </c>
      <c r="G1847" s="0">
        <v>189.0416259765625</v>
      </c>
      <c r="H1847" s="0">
        <v>188.25350952148437</v>
      </c>
      <c r="I1847" s="0">
        <v>0.78811722993850708</v>
      </c>
      <c r="J1847" s="0">
        <v>0.0041690142825245857</v>
      </c>
      <c r="K1847" s="0">
        <v>-1.9612423181533813</v>
      </c>
      <c r="L1847" s="0">
        <v>-0.33689838647842407</v>
      </c>
      <c r="M1847" s="0">
        <v>0.78811722993850708</v>
      </c>
      <c r="N1847" s="0">
        <v>1.913132905960083</v>
      </c>
      <c r="O1847" s="0">
        <v>3.5374767780303955</v>
      </c>
      <c r="P1847" s="0">
        <v>-2.740647554397583</v>
      </c>
      <c r="Q1847" s="0">
        <v>4.3168821334838867</v>
      </c>
      <c r="R1847" s="0">
        <v>117</v>
      </c>
      <c r="S1847" s="0">
        <v>4.6024689674377441</v>
      </c>
      <c r="T1847" s="0">
        <v>2.1453366279602051</v>
      </c>
      <c r="U1847" s="0">
        <v>76.21478271484375</v>
      </c>
      <c r="V1847" s="0">
        <v>96.449996948242188</v>
      </c>
      <c r="W1847" s="0">
        <v>70.505538940429687</v>
      </c>
      <c r="X1847">
        <f t="shared" si="84"/>
        <v>22.117870239257812</v>
      </c>
      <c r="Y1847">
        <f t="shared" si="85"/>
        <v>22.02566061401367</v>
      </c>
      <c r="Z1847">
        <f t="shared" si="86"/>
        <v>9.2209715902805328E-2</v>
      </c>
    </row>
    <row r="1848">
      <c r="A1848" t="s">
        <v>89</v>
      </c>
      <c r="B1848" t="s">
        <v>90</v>
      </c>
      <c r="C1848" t="s">
        <v>93</v>
      </c>
      <c r="D1848" t="s">
        <v>38</v>
      </c>
      <c r="E1848" t="s">
        <v>54</v>
      </c>
      <c r="F1848" s="0">
        <v>23</v>
      </c>
      <c r="G1848" s="0">
        <v>168.04428100585937</v>
      </c>
      <c r="H1848" s="0">
        <v>166.34892272949219</v>
      </c>
      <c r="I1848" s="0">
        <v>1.6953545808792114</v>
      </c>
      <c r="J1848" s="0">
        <v>0.01008873712271452</v>
      </c>
      <c r="K1848" s="0">
        <v>-1.7456479072570801</v>
      </c>
      <c r="L1848" s="0">
        <v>0.2873242199420929</v>
      </c>
      <c r="M1848" s="0">
        <v>1.6953545808792114</v>
      </c>
      <c r="N1848" s="0">
        <v>3.1033849716186523</v>
      </c>
      <c r="O1848" s="0">
        <v>5.136357307434082</v>
      </c>
      <c r="P1848" s="0">
        <v>-2.7211244106292725</v>
      </c>
      <c r="Q1848" s="0">
        <v>6.1118335723876953</v>
      </c>
      <c r="R1848" s="0">
        <v>117</v>
      </c>
      <c r="S1848" s="0">
        <v>7.2093777656555176</v>
      </c>
      <c r="T1848" s="0">
        <v>2.6850285530090332</v>
      </c>
      <c r="U1848" s="0">
        <v>76.21478271484375</v>
      </c>
      <c r="V1848" s="0">
        <v>96.449996948242188</v>
      </c>
      <c r="W1848" s="0">
        <v>69.688392639160156</v>
      </c>
      <c r="X1848">
        <f t="shared" si="84"/>
        <v>19.661180877685545</v>
      </c>
      <c r="Y1848">
        <f t="shared" si="85"/>
        <v>19.462823959350587</v>
      </c>
      <c r="Z1848">
        <f t="shared" si="86"/>
        <v>0.19835648596286773</v>
      </c>
    </row>
    <row r="1849">
      <c r="A1849" t="s">
        <v>89</v>
      </c>
      <c r="B1849" t="s">
        <v>90</v>
      </c>
      <c r="C1849" t="s">
        <v>93</v>
      </c>
      <c r="D1849" t="s">
        <v>38</v>
      </c>
      <c r="E1849" t="s">
        <v>54</v>
      </c>
      <c r="F1849" s="0">
        <v>24</v>
      </c>
      <c r="G1849" s="0">
        <v>156.15592956542969</v>
      </c>
      <c r="H1849" s="0">
        <v>155.0147705078125</v>
      </c>
      <c r="I1849" s="0">
        <v>1.1411577463150024</v>
      </c>
      <c r="J1849" s="0">
        <v>0.0073078093118965626</v>
      </c>
      <c r="K1849" s="0">
        <v>-2.6302530765533447</v>
      </c>
      <c r="L1849" s="0">
        <v>-0.40207299590110779</v>
      </c>
      <c r="M1849" s="0">
        <v>1.1411577463150024</v>
      </c>
      <c r="N1849" s="0">
        <v>2.6843883991241455</v>
      </c>
      <c r="O1849" s="0">
        <v>4.9125685691833496</v>
      </c>
      <c r="P1849" s="0">
        <v>-3.6993956565856934</v>
      </c>
      <c r="Q1849" s="0">
        <v>5.9817109107971191</v>
      </c>
      <c r="R1849" s="0">
        <v>117</v>
      </c>
      <c r="S1849" s="0">
        <v>8.6603507995605469</v>
      </c>
      <c r="T1849" s="0">
        <v>2.9428474903106689</v>
      </c>
      <c r="U1849" s="0">
        <v>76.21478271484375</v>
      </c>
      <c r="V1849" s="0">
        <v>96.449996948242188</v>
      </c>
      <c r="W1849" s="0">
        <v>69.0003662109375</v>
      </c>
      <c r="X1849">
        <f t="shared" si="84"/>
        <v>18.270243759155274</v>
      </c>
      <c r="Y1849">
        <f t="shared" si="85"/>
        <v>18.136728149414061</v>
      </c>
      <c r="Z1849">
        <f t="shared" si="86"/>
        <v>0.13351545631885528</v>
      </c>
    </row>
    <row r="1850">
      <c r="A1850" t="s">
        <v>89</v>
      </c>
      <c r="B1850" t="s">
        <v>90</v>
      </c>
      <c r="C1850" t="s">
        <v>93</v>
      </c>
      <c r="D1850" t="s">
        <v>39</v>
      </c>
      <c r="E1850" t="s">
        <v>100</v>
      </c>
      <c r="F1850" s="0">
        <v>1</v>
      </c>
      <c r="G1850" s="0">
        <v>41.539749145507813</v>
      </c>
      <c r="H1850" s="0">
        <v>41.099296569824219</v>
      </c>
      <c r="I1850" s="0">
        <v>0.44045209884643555</v>
      </c>
      <c r="J1850" s="0">
        <v>0.010603147558867931</v>
      </c>
      <c r="K1850" s="0">
        <v>-0.30530950427055359</v>
      </c>
      <c r="L1850" s="0">
        <v>0.13529250025749207</v>
      </c>
      <c r="M1850" s="0">
        <v>0.44045209884643555</v>
      </c>
      <c r="N1850" s="0">
        <v>0.74561166763305664</v>
      </c>
      <c r="O1850" s="0">
        <v>1.1862137317657471</v>
      </c>
      <c r="P1850" s="0">
        <v>-0.51672255992889404</v>
      </c>
      <c r="Q1850" s="0">
        <v>1.3976267576217651</v>
      </c>
      <c r="R1850" s="0">
        <v>221</v>
      </c>
      <c r="S1850" s="0">
        <v>0.33863186836242676</v>
      </c>
      <c r="T1850" s="0">
        <v>0.58192086219787598</v>
      </c>
      <c r="U1850" s="0">
        <v>56.517295837402344</v>
      </c>
      <c r="V1850" s="0">
        <v>64</v>
      </c>
      <c r="W1850" s="0">
        <v>53.493213653564453</v>
      </c>
      <c r="X1850">
        <f t="shared" si="84"/>
        <v>9.1802845611572259</v>
      </c>
      <c r="Y1850">
        <f t="shared" si="85"/>
        <v>9.0829445419311519</v>
      </c>
      <c r="Z1850">
        <f t="shared" si="86"/>
        <v>9.7339913845062256E-2</v>
      </c>
    </row>
    <row r="1851">
      <c r="A1851" t="s">
        <v>89</v>
      </c>
      <c r="B1851" t="s">
        <v>90</v>
      </c>
      <c r="C1851" t="s">
        <v>93</v>
      </c>
      <c r="D1851" t="s">
        <v>39</v>
      </c>
      <c r="E1851" t="s">
        <v>100</v>
      </c>
      <c r="F1851" s="0">
        <v>2</v>
      </c>
      <c r="G1851" s="0">
        <v>41.159885406494141</v>
      </c>
      <c r="H1851" s="0">
        <v>40.551372528076172</v>
      </c>
      <c r="I1851" s="0">
        <v>0.60851430892944336</v>
      </c>
      <c r="J1851" s="0">
        <v>0.014784159138798714</v>
      </c>
      <c r="K1851" s="0">
        <v>-0.11558126658201218</v>
      </c>
      <c r="L1851" s="0">
        <v>0.31222027540206909</v>
      </c>
      <c r="M1851" s="0">
        <v>0.60851430892944336</v>
      </c>
      <c r="N1851" s="0">
        <v>0.90480834245681763</v>
      </c>
      <c r="O1851" s="0">
        <v>1.3326098918914795</v>
      </c>
      <c r="P1851" s="0">
        <v>-0.32085230946540833</v>
      </c>
      <c r="Q1851" s="0">
        <v>1.5378808975219727</v>
      </c>
      <c r="R1851" s="0">
        <v>221</v>
      </c>
      <c r="S1851" s="0">
        <v>0.31924170255661011</v>
      </c>
      <c r="T1851" s="0">
        <v>0.56501477956771851</v>
      </c>
      <c r="U1851" s="0">
        <v>56.517295837402344</v>
      </c>
      <c r="V1851" s="0">
        <v>64</v>
      </c>
      <c r="W1851" s="0">
        <v>53.742080688476563</v>
      </c>
      <c r="X1851">
        <f t="shared" si="84"/>
        <v>9.0963346748352052</v>
      </c>
      <c r="Y1851">
        <f t="shared" si="85"/>
        <v>8.9618533287048336</v>
      </c>
      <c r="Z1851">
        <f t="shared" si="86"/>
        <v>0.13448166227340699</v>
      </c>
    </row>
    <row r="1852">
      <c r="A1852" t="s">
        <v>89</v>
      </c>
      <c r="B1852" t="s">
        <v>90</v>
      </c>
      <c r="C1852" t="s">
        <v>93</v>
      </c>
      <c r="D1852" t="s">
        <v>39</v>
      </c>
      <c r="E1852" t="s">
        <v>100</v>
      </c>
      <c r="F1852" s="0">
        <v>3</v>
      </c>
      <c r="G1852" s="0">
        <v>40.829044342041016</v>
      </c>
      <c r="H1852" s="0">
        <v>40.325454711914062</v>
      </c>
      <c r="I1852" s="0">
        <v>0.50358700752258301</v>
      </c>
      <c r="J1852" s="0">
        <v>0.012334038503468037</v>
      </c>
      <c r="K1852" s="0">
        <v>-0.24341854453086853</v>
      </c>
      <c r="L1852" s="0">
        <v>0.19791840016841888</v>
      </c>
      <c r="M1852" s="0">
        <v>0.50358700752258301</v>
      </c>
      <c r="N1852" s="0">
        <v>0.80925559997558594</v>
      </c>
      <c r="O1852" s="0">
        <v>1.2505925893783569</v>
      </c>
      <c r="P1852" s="0">
        <v>-0.4551842212677002</v>
      </c>
      <c r="Q1852" s="0">
        <v>1.4623582363128662</v>
      </c>
      <c r="R1852" s="0">
        <v>221</v>
      </c>
      <c r="S1852" s="0">
        <v>0.33976253867149353</v>
      </c>
      <c r="T1852" s="0">
        <v>0.58289152383804321</v>
      </c>
      <c r="U1852" s="0">
        <v>56.517295837402344</v>
      </c>
      <c r="V1852" s="0">
        <v>64</v>
      </c>
      <c r="W1852" s="0">
        <v>53.678733825683594</v>
      </c>
      <c r="X1852">
        <f t="shared" si="84"/>
        <v>9.0232187995910653</v>
      </c>
      <c r="Y1852">
        <f t="shared" si="85"/>
        <v>8.9119254913330082</v>
      </c>
      <c r="Z1852">
        <f t="shared" si="86"/>
        <v>0.11129272866249085</v>
      </c>
    </row>
    <row r="1853">
      <c r="A1853" t="s">
        <v>89</v>
      </c>
      <c r="B1853" t="s">
        <v>90</v>
      </c>
      <c r="C1853" t="s">
        <v>93</v>
      </c>
      <c r="D1853" t="s">
        <v>39</v>
      </c>
      <c r="E1853" t="s">
        <v>100</v>
      </c>
      <c r="F1853" s="0">
        <v>4</v>
      </c>
      <c r="G1853" s="0">
        <v>41.948307037353516</v>
      </c>
      <c r="H1853" s="0">
        <v>41.653820037841797</v>
      </c>
      <c r="I1853" s="0">
        <v>0.29448878765106201</v>
      </c>
      <c r="J1853" s="0">
        <v>0.0070202783681452274</v>
      </c>
      <c r="K1853" s="0">
        <v>-0.53536999225616455</v>
      </c>
      <c r="L1853" s="0">
        <v>-0.045082695782184601</v>
      </c>
      <c r="M1853" s="0">
        <v>0.29448878765106201</v>
      </c>
      <c r="N1853" s="0">
        <v>0.63406026363372803</v>
      </c>
      <c r="O1853" s="0">
        <v>1.1243475675582886</v>
      </c>
      <c r="P1853" s="0">
        <v>-0.77062338590621948</v>
      </c>
      <c r="Q1853" s="0">
        <v>1.3596010208129883</v>
      </c>
      <c r="R1853" s="0">
        <v>221</v>
      </c>
      <c r="S1853" s="0">
        <v>0.41931092739105225</v>
      </c>
      <c r="T1853" s="0">
        <v>0.64754223823547363</v>
      </c>
      <c r="U1853" s="0">
        <v>56.517295837402344</v>
      </c>
      <c r="V1853" s="0">
        <v>64</v>
      </c>
      <c r="W1853" s="0">
        <v>54.040725708007812</v>
      </c>
      <c r="X1853">
        <f t="shared" si="84"/>
        <v>9.2705758552551263</v>
      </c>
      <c r="Y1853">
        <f t="shared" si="85"/>
        <v>9.2054942283630368</v>
      </c>
      <c r="Z1853">
        <f t="shared" si="86"/>
        <v>6.5082022070884704E-2</v>
      </c>
    </row>
    <row r="1854">
      <c r="A1854" t="s">
        <v>89</v>
      </c>
      <c r="B1854" t="s">
        <v>90</v>
      </c>
      <c r="C1854" t="s">
        <v>93</v>
      </c>
      <c r="D1854" t="s">
        <v>39</v>
      </c>
      <c r="E1854" t="s">
        <v>100</v>
      </c>
      <c r="F1854" s="0">
        <v>5</v>
      </c>
      <c r="G1854" s="0">
        <v>44.858341217041016</v>
      </c>
      <c r="H1854" s="0">
        <v>44.766326904296875</v>
      </c>
      <c r="I1854" s="0">
        <v>0.092013008892536163</v>
      </c>
      <c r="J1854" s="0">
        <v>0.0020511907059699297</v>
      </c>
      <c r="K1854" s="0">
        <v>-0.82731151580810547</v>
      </c>
      <c r="L1854" s="0">
        <v>-0.28416714072227478</v>
      </c>
      <c r="M1854" s="0">
        <v>0.092013008892536163</v>
      </c>
      <c r="N1854" s="0">
        <v>0.46819314360618591</v>
      </c>
      <c r="O1854" s="0">
        <v>1.0113375186920166</v>
      </c>
      <c r="P1854" s="0">
        <v>-1.0879272222518921</v>
      </c>
      <c r="Q1854" s="0">
        <v>1.2719532251358032</v>
      </c>
      <c r="R1854" s="0">
        <v>221</v>
      </c>
      <c r="S1854" s="0">
        <v>0.51459497213363647</v>
      </c>
      <c r="T1854" s="0">
        <v>0.71735274791717529</v>
      </c>
      <c r="U1854" s="0">
        <v>56.517295837402344</v>
      </c>
      <c r="V1854" s="0">
        <v>64</v>
      </c>
      <c r="W1854" s="0">
        <v>54.248867034912109</v>
      </c>
      <c r="X1854">
        <f t="shared" si="84"/>
        <v>9.9136934089660649</v>
      </c>
      <c r="Y1854">
        <f t="shared" si="85"/>
        <v>9.8933582458496101</v>
      </c>
      <c r="Z1854">
        <f t="shared" si="86"/>
        <v>2.0334874965250493E-2</v>
      </c>
    </row>
    <row r="1855">
      <c r="A1855" t="s">
        <v>89</v>
      </c>
      <c r="B1855" t="s">
        <v>90</v>
      </c>
      <c r="C1855" t="s">
        <v>93</v>
      </c>
      <c r="D1855" t="s">
        <v>39</v>
      </c>
      <c r="E1855" t="s">
        <v>100</v>
      </c>
      <c r="F1855" s="0">
        <v>6</v>
      </c>
      <c r="G1855" s="0">
        <v>54.885211944580078</v>
      </c>
      <c r="H1855" s="0">
        <v>54.725971221923828</v>
      </c>
      <c r="I1855" s="0">
        <v>0.15924198925495148</v>
      </c>
      <c r="J1855" s="0">
        <v>0.0029013641178607941</v>
      </c>
      <c r="K1855" s="0">
        <v>-0.90588802099227905</v>
      </c>
      <c r="L1855" s="0">
        <v>-0.27660059928894043</v>
      </c>
      <c r="M1855" s="0">
        <v>0.15924198925495148</v>
      </c>
      <c r="N1855" s="0">
        <v>0.595084547996521</v>
      </c>
      <c r="O1855" s="0">
        <v>1.2243720293045044</v>
      </c>
      <c r="P1855" s="0">
        <v>-1.2078375816345215</v>
      </c>
      <c r="Q1855" s="0">
        <v>1.5263215303421021</v>
      </c>
      <c r="R1855" s="0">
        <v>221</v>
      </c>
      <c r="S1855" s="0">
        <v>0.69076937437057495</v>
      </c>
      <c r="T1855" s="0">
        <v>0.83112537860870361</v>
      </c>
      <c r="U1855" s="0">
        <v>56.517295837402344</v>
      </c>
      <c r="V1855" s="0">
        <v>64</v>
      </c>
      <c r="W1855" s="0">
        <v>54.805431365966797</v>
      </c>
      <c r="X1855">
        <f t="shared" si="84"/>
        <v>12.129631839752196</v>
      </c>
      <c r="Y1855">
        <f t="shared" si="85"/>
        <v>12.094439640045167</v>
      </c>
      <c r="Z1855">
        <f t="shared" si="86"/>
        <v>3.5192479625344275E-2</v>
      </c>
    </row>
    <row r="1856">
      <c r="A1856" t="s">
        <v>89</v>
      </c>
      <c r="B1856" t="s">
        <v>90</v>
      </c>
      <c r="C1856" t="s">
        <v>93</v>
      </c>
      <c r="D1856" t="s">
        <v>39</v>
      </c>
      <c r="E1856" t="s">
        <v>100</v>
      </c>
      <c r="F1856" s="0">
        <v>7</v>
      </c>
      <c r="G1856" s="0">
        <v>78.644691467285156</v>
      </c>
      <c r="H1856" s="0">
        <v>75.024932861328125</v>
      </c>
      <c r="I1856" s="0">
        <v>3.6197555065155029</v>
      </c>
      <c r="J1856" s="0">
        <v>0.046026699244976044</v>
      </c>
      <c r="K1856" s="0">
        <v>1.9764370918273926</v>
      </c>
      <c r="L1856" s="0">
        <v>2.9473228454589844</v>
      </c>
      <c r="M1856" s="0">
        <v>3.6197555065155029</v>
      </c>
      <c r="N1856" s="0">
        <v>4.2921881675720215</v>
      </c>
      <c r="O1856" s="0">
        <v>5.2630739212036133</v>
      </c>
      <c r="P1856" s="0">
        <v>1.5105791091918945</v>
      </c>
      <c r="Q1856" s="0">
        <v>5.7289319038391113</v>
      </c>
      <c r="R1856" s="0">
        <v>221</v>
      </c>
      <c r="S1856" s="0">
        <v>1.6442629098892212</v>
      </c>
      <c r="T1856" s="0">
        <v>1.2822881937026978</v>
      </c>
      <c r="U1856" s="0">
        <v>56.517295837402344</v>
      </c>
      <c r="V1856" s="0">
        <v>64</v>
      </c>
      <c r="W1856" s="0">
        <v>53.841629028320313</v>
      </c>
      <c r="X1856">
        <f t="shared" si="84"/>
        <v>17.380476814270018</v>
      </c>
      <c r="Y1856">
        <f t="shared" si="85"/>
        <v>16.580510162353516</v>
      </c>
      <c r="Z1856">
        <f t="shared" si="86"/>
        <v>0.79996596693992617</v>
      </c>
    </row>
    <row r="1857">
      <c r="A1857" t="s">
        <v>89</v>
      </c>
      <c r="B1857" t="s">
        <v>90</v>
      </c>
      <c r="C1857" t="s">
        <v>93</v>
      </c>
      <c r="D1857" t="s">
        <v>39</v>
      </c>
      <c r="E1857" t="s">
        <v>100</v>
      </c>
      <c r="F1857" s="0">
        <v>8</v>
      </c>
      <c r="G1857" s="0">
        <v>104.38051605224609</v>
      </c>
      <c r="H1857" s="0">
        <v>97.322151184082031</v>
      </c>
      <c r="I1857" s="0">
        <v>7.0583639144897461</v>
      </c>
      <c r="J1857" s="0">
        <v>0.067621469497680664</v>
      </c>
      <c r="K1857" s="0">
        <v>4.3827662467956543</v>
      </c>
      <c r="L1857" s="0">
        <v>5.9635310173034668</v>
      </c>
      <c r="M1857" s="0">
        <v>7.0583639144897461</v>
      </c>
      <c r="N1857" s="0">
        <v>8.1531972885131836</v>
      </c>
      <c r="O1857" s="0">
        <v>9.7339620590209961</v>
      </c>
      <c r="P1857" s="0">
        <v>3.6242713928222656</v>
      </c>
      <c r="Q1857" s="0">
        <v>10.492456436157227</v>
      </c>
      <c r="R1857" s="0">
        <v>221</v>
      </c>
      <c r="S1857" s="0">
        <v>4.3588252067565918</v>
      </c>
      <c r="T1857" s="0">
        <v>2.0877799987792969</v>
      </c>
      <c r="U1857" s="0">
        <v>56.517295837402344</v>
      </c>
      <c r="V1857" s="0">
        <v>64</v>
      </c>
      <c r="W1857" s="0">
        <v>55.180995941162109</v>
      </c>
      <c r="X1857">
        <f t="shared" si="84"/>
        <v>23.068094047546388</v>
      </c>
      <c r="Y1857">
        <f t="shared" si="85"/>
        <v>21.508195411682127</v>
      </c>
      <c r="Z1857">
        <f t="shared" si="86"/>
        <v>1.5598984251022339</v>
      </c>
    </row>
    <row r="1858">
      <c r="A1858" t="s">
        <v>89</v>
      </c>
      <c r="B1858" t="s">
        <v>90</v>
      </c>
      <c r="C1858" t="s">
        <v>93</v>
      </c>
      <c r="D1858" t="s">
        <v>39</v>
      </c>
      <c r="E1858" t="s">
        <v>100</v>
      </c>
      <c r="F1858" s="0">
        <v>9</v>
      </c>
      <c r="G1858" s="0">
        <v>118.35185241699219</v>
      </c>
      <c r="H1858" s="0">
        <v>107.46414184570312</v>
      </c>
      <c r="I1858" s="0">
        <v>10.887707710266113</v>
      </c>
      <c r="J1858" s="0">
        <v>0.091994397342205048</v>
      </c>
      <c r="K1858" s="0">
        <v>7.8834352493286133</v>
      </c>
      <c r="L1858" s="0">
        <v>9.6583833694458008</v>
      </c>
      <c r="M1858" s="0">
        <v>10.887707710266113</v>
      </c>
      <c r="N1858" s="0">
        <v>12.117032051086426</v>
      </c>
      <c r="O1858" s="0">
        <v>13.891980171203613</v>
      </c>
      <c r="P1858" s="0">
        <v>7.0317659378051758</v>
      </c>
      <c r="Q1858" s="0">
        <v>14.743649482727051</v>
      </c>
      <c r="R1858" s="0">
        <v>221</v>
      </c>
      <c r="S1858" s="0">
        <v>5.495490550994873</v>
      </c>
      <c r="T1858" s="0">
        <v>2.3442461490631104</v>
      </c>
      <c r="U1858" s="0">
        <v>56.517295837402344</v>
      </c>
      <c r="V1858" s="0">
        <v>64</v>
      </c>
      <c r="W1858" s="0">
        <v>57.271492004394531</v>
      </c>
      <c r="X1858">
        <f t="shared" si="84"/>
        <v>26.155759384155274</v>
      </c>
      <c r="Y1858">
        <f t="shared" si="85"/>
        <v>23.749575347900389</v>
      </c>
      <c r="Z1858">
        <f t="shared" si="86"/>
        <v>2.4061834039688113</v>
      </c>
    </row>
    <row r="1859">
      <c r="A1859" t="s">
        <v>89</v>
      </c>
      <c r="B1859" t="s">
        <v>90</v>
      </c>
      <c r="C1859" t="s">
        <v>93</v>
      </c>
      <c r="D1859" t="s">
        <v>39</v>
      </c>
      <c r="E1859" t="s">
        <v>100</v>
      </c>
      <c r="F1859" s="0">
        <v>10</v>
      </c>
      <c r="G1859" s="0">
        <v>119.15274810791016</v>
      </c>
      <c r="H1859" s="0">
        <v>108.23825836181641</v>
      </c>
      <c r="I1859" s="0">
        <v>10.914496421813965</v>
      </c>
      <c r="J1859" s="0">
        <v>0.091600880026817322</v>
      </c>
      <c r="K1859" s="0">
        <v>7.6846117973327637</v>
      </c>
      <c r="L1859" s="0">
        <v>9.5928535461425781</v>
      </c>
      <c r="M1859" s="0">
        <v>10.914496421813965</v>
      </c>
      <c r="N1859" s="0">
        <v>12.236139297485352</v>
      </c>
      <c r="O1859" s="0">
        <v>14.144381523132324</v>
      </c>
      <c r="P1859" s="0">
        <v>6.768984317779541</v>
      </c>
      <c r="Q1859" s="0">
        <v>15.060009002685547</v>
      </c>
      <c r="R1859" s="0">
        <v>221</v>
      </c>
      <c r="S1859" s="0">
        <v>6.3518738746643066</v>
      </c>
      <c r="T1859" s="0">
        <v>2.5202925205230713</v>
      </c>
      <c r="U1859" s="0">
        <v>56.517295837402344</v>
      </c>
      <c r="V1859" s="0">
        <v>64</v>
      </c>
      <c r="W1859" s="0">
        <v>58.502262115478516</v>
      </c>
      <c r="X1859">
        <f t="shared" ref="X1859:X1922" si="87">G1859*R1859/1000</f>
        <v>26.332757331848146</v>
      </c>
      <c r="Y1859">
        <f t="shared" ref="Y1859:Y1922" si="88">H1859*R1859/1000</f>
        <v>23.920655097961426</v>
      </c>
      <c r="Z1859">
        <f t="shared" ref="Z1859:Z1922" si="89">I1859*R1859/1000</f>
        <v>2.4121037092208861</v>
      </c>
    </row>
    <row r="1860">
      <c r="A1860" t="s">
        <v>89</v>
      </c>
      <c r="B1860" t="s">
        <v>90</v>
      </c>
      <c r="C1860" t="s">
        <v>93</v>
      </c>
      <c r="D1860" t="s">
        <v>39</v>
      </c>
      <c r="E1860" t="s">
        <v>100</v>
      </c>
      <c r="F1860" s="0">
        <v>11</v>
      </c>
      <c r="G1860" s="0">
        <v>114.56725311279297</v>
      </c>
      <c r="H1860" s="0">
        <v>105.51485443115234</v>
      </c>
      <c r="I1860" s="0">
        <v>9.0524005889892578</v>
      </c>
      <c r="J1860" s="0">
        <v>0.079013854265213013</v>
      </c>
      <c r="K1860" s="0">
        <v>5.5379858016967773</v>
      </c>
      <c r="L1860" s="0">
        <v>7.6143307685852051</v>
      </c>
      <c r="M1860" s="0">
        <v>9.0524005889892578</v>
      </c>
      <c r="N1860" s="0">
        <v>10.490470886230469</v>
      </c>
      <c r="O1860" s="0">
        <v>12.566815376281738</v>
      </c>
      <c r="P1860" s="0">
        <v>4.5416979789733887</v>
      </c>
      <c r="Q1860" s="0">
        <v>13.563102722167969</v>
      </c>
      <c r="R1860" s="0">
        <v>221</v>
      </c>
      <c r="S1860" s="0">
        <v>7.5202770233154297</v>
      </c>
      <c r="T1860" s="0">
        <v>2.7423124313354492</v>
      </c>
      <c r="U1860" s="0">
        <v>56.517295837402344</v>
      </c>
      <c r="V1860" s="0">
        <v>64</v>
      </c>
      <c r="W1860" s="0">
        <v>60.104072570800781</v>
      </c>
      <c r="X1860">
        <f t="shared" si="87"/>
        <v>25.319362937927245</v>
      </c>
      <c r="Y1860">
        <f t="shared" si="88"/>
        <v>23.318782829284668</v>
      </c>
      <c r="Z1860">
        <f t="shared" si="89"/>
        <v>2.000580530166626</v>
      </c>
    </row>
    <row r="1861">
      <c r="A1861" t="s">
        <v>89</v>
      </c>
      <c r="B1861" t="s">
        <v>90</v>
      </c>
      <c r="C1861" t="s">
        <v>93</v>
      </c>
      <c r="D1861" t="s">
        <v>39</v>
      </c>
      <c r="E1861" t="s">
        <v>100</v>
      </c>
      <c r="F1861" s="0">
        <v>12</v>
      </c>
      <c r="G1861" s="0">
        <v>112.58065795898437</v>
      </c>
      <c r="H1861" s="0">
        <v>100.65763854980469</v>
      </c>
      <c r="I1861" s="0">
        <v>11.923025131225586</v>
      </c>
      <c r="J1861" s="0">
        <v>0.10590651631355286</v>
      </c>
      <c r="K1861" s="0">
        <v>8.285675048828125</v>
      </c>
      <c r="L1861" s="0">
        <v>10.434650421142578</v>
      </c>
      <c r="M1861" s="0">
        <v>11.923025131225586</v>
      </c>
      <c r="N1861" s="0">
        <v>13.411399841308594</v>
      </c>
      <c r="O1861" s="0">
        <v>15.560375213623047</v>
      </c>
      <c r="P1861" s="0">
        <v>7.2545361518859863</v>
      </c>
      <c r="Q1861" s="0">
        <v>16.591514587402344</v>
      </c>
      <c r="R1861" s="0">
        <v>221</v>
      </c>
      <c r="S1861" s="0">
        <v>8.0556049346923828</v>
      </c>
      <c r="T1861" s="0">
        <v>2.8382396697998047</v>
      </c>
      <c r="U1861" s="0">
        <v>56.517295837402344</v>
      </c>
      <c r="V1861" s="0">
        <v>64</v>
      </c>
      <c r="W1861" s="0">
        <v>61.257919311523438</v>
      </c>
      <c r="X1861">
        <f t="shared" si="87"/>
        <v>24.880325408935548</v>
      </c>
      <c r="Y1861">
        <f t="shared" si="88"/>
        <v>22.245338119506837</v>
      </c>
      <c r="Z1861">
        <f t="shared" si="89"/>
        <v>2.6349885540008544</v>
      </c>
    </row>
    <row r="1862">
      <c r="A1862" t="s">
        <v>89</v>
      </c>
      <c r="B1862" t="s">
        <v>90</v>
      </c>
      <c r="C1862" t="s">
        <v>93</v>
      </c>
      <c r="D1862" t="s">
        <v>39</v>
      </c>
      <c r="E1862" t="s">
        <v>100</v>
      </c>
      <c r="F1862" s="0">
        <v>13</v>
      </c>
      <c r="G1862" s="0">
        <v>108.00589752197266</v>
      </c>
      <c r="H1862" s="0">
        <v>96.863105773925781</v>
      </c>
      <c r="I1862" s="0">
        <v>11.142786979675293</v>
      </c>
      <c r="J1862" s="0">
        <v>0.1031683161854744</v>
      </c>
      <c r="K1862" s="0">
        <v>7.7140154838562012</v>
      </c>
      <c r="L1862" s="0">
        <v>9.7397613525390625</v>
      </c>
      <c r="M1862" s="0">
        <v>11.142786979675293</v>
      </c>
      <c r="N1862" s="0">
        <v>12.545812606811523</v>
      </c>
      <c r="O1862" s="0">
        <v>14.571558952331543</v>
      </c>
      <c r="P1862" s="0">
        <v>6.7420063018798828</v>
      </c>
      <c r="Q1862" s="0">
        <v>15.543567657470703</v>
      </c>
      <c r="R1862" s="0">
        <v>221</v>
      </c>
      <c r="S1862" s="0">
        <v>7.1582179069519043</v>
      </c>
      <c r="T1862" s="0">
        <v>2.6754846572875977</v>
      </c>
      <c r="U1862" s="0">
        <v>56.517295837402344</v>
      </c>
      <c r="V1862" s="0">
        <v>64</v>
      </c>
      <c r="W1862" s="0">
        <v>61.923076629638672</v>
      </c>
      <c r="X1862">
        <f t="shared" si="87"/>
        <v>23.869303352355956</v>
      </c>
      <c r="Y1862">
        <f t="shared" si="88"/>
        <v>21.406746376037599</v>
      </c>
      <c r="Z1862">
        <f t="shared" si="89"/>
        <v>2.4625559225082396</v>
      </c>
    </row>
    <row r="1863">
      <c r="A1863" t="s">
        <v>89</v>
      </c>
      <c r="B1863" t="s">
        <v>90</v>
      </c>
      <c r="C1863" t="s">
        <v>93</v>
      </c>
      <c r="D1863" t="s">
        <v>39</v>
      </c>
      <c r="E1863" t="s">
        <v>100</v>
      </c>
      <c r="F1863" s="0">
        <v>14</v>
      </c>
      <c r="G1863" s="0">
        <v>106.61095428466797</v>
      </c>
      <c r="H1863" s="0">
        <v>94.277473449707031</v>
      </c>
      <c r="I1863" s="0">
        <v>12.333483695983887</v>
      </c>
      <c r="J1863" s="0">
        <v>0.11568683385848999</v>
      </c>
      <c r="K1863" s="0">
        <v>8.8704719543457031</v>
      </c>
      <c r="L1863" s="0">
        <v>10.916447639465332</v>
      </c>
      <c r="M1863" s="0">
        <v>12.333483695983887</v>
      </c>
      <c r="N1863" s="0">
        <v>13.750519752502441</v>
      </c>
      <c r="O1863" s="0">
        <v>15.79649543762207</v>
      </c>
      <c r="P1863" s="0">
        <v>7.8887567520141602</v>
      </c>
      <c r="Q1863" s="0">
        <v>16.778209686279297</v>
      </c>
      <c r="R1863" s="0">
        <v>221</v>
      </c>
      <c r="S1863" s="0">
        <v>7.3018965721130371</v>
      </c>
      <c r="T1863" s="0">
        <v>2.7022020816802979</v>
      </c>
      <c r="U1863" s="0">
        <v>56.517295837402344</v>
      </c>
      <c r="V1863" s="0">
        <v>64</v>
      </c>
      <c r="W1863" s="0">
        <v>61.954750061035156</v>
      </c>
      <c r="X1863">
        <f t="shared" si="87"/>
        <v>23.561020896911621</v>
      </c>
      <c r="Y1863">
        <f t="shared" si="88"/>
        <v>20.835321632385252</v>
      </c>
      <c r="Z1863">
        <f t="shared" si="89"/>
        <v>2.7256998968124391</v>
      </c>
    </row>
    <row r="1864">
      <c r="A1864" t="s">
        <v>89</v>
      </c>
      <c r="B1864" t="s">
        <v>90</v>
      </c>
      <c r="C1864" t="s">
        <v>93</v>
      </c>
      <c r="D1864" t="s">
        <v>39</v>
      </c>
      <c r="E1864" t="s">
        <v>100</v>
      </c>
      <c r="F1864" s="0">
        <v>15</v>
      </c>
      <c r="G1864" s="0">
        <v>100.57215118408203</v>
      </c>
      <c r="H1864" s="0">
        <v>88.991470336914062</v>
      </c>
      <c r="I1864" s="0">
        <v>11.580676078796387</v>
      </c>
      <c r="J1864" s="0">
        <v>0.11514794081449509</v>
      </c>
      <c r="K1864" s="0">
        <v>8.109156608581543</v>
      </c>
      <c r="L1864" s="0">
        <v>10.160158157348633</v>
      </c>
      <c r="M1864" s="0">
        <v>11.580676078796387</v>
      </c>
      <c r="N1864" s="0">
        <v>13.001194000244141</v>
      </c>
      <c r="O1864" s="0">
        <v>15.05219554901123</v>
      </c>
      <c r="P1864" s="0">
        <v>7.1250290870666504</v>
      </c>
      <c r="Q1864" s="0">
        <v>16.036323547363281</v>
      </c>
      <c r="R1864" s="0">
        <v>221</v>
      </c>
      <c r="S1864" s="0">
        <v>7.3378200531005859</v>
      </c>
      <c r="T1864" s="0">
        <v>2.70884108543396</v>
      </c>
      <c r="U1864" s="0">
        <v>56.517295837402344</v>
      </c>
      <c r="V1864" s="0">
        <v>64</v>
      </c>
      <c r="W1864" s="0">
        <v>61.755657196044922</v>
      </c>
      <c r="X1864">
        <f t="shared" si="87"/>
        <v>22.226445411682128</v>
      </c>
      <c r="Y1864">
        <f t="shared" si="88"/>
        <v>19.667114944458007</v>
      </c>
      <c r="Z1864">
        <f t="shared" si="89"/>
        <v>2.5593294134140017</v>
      </c>
    </row>
    <row r="1865">
      <c r="A1865" t="s">
        <v>89</v>
      </c>
      <c r="B1865" t="s">
        <v>90</v>
      </c>
      <c r="C1865" t="s">
        <v>93</v>
      </c>
      <c r="D1865" t="s">
        <v>39</v>
      </c>
      <c r="E1865" t="s">
        <v>100</v>
      </c>
      <c r="F1865" s="0">
        <v>16</v>
      </c>
      <c r="G1865" s="0">
        <v>82.771354675292969</v>
      </c>
      <c r="H1865" s="0">
        <v>75.349197387695313</v>
      </c>
      <c r="I1865" s="0">
        <v>7.4221539497375488</v>
      </c>
      <c r="J1865" s="0">
        <v>0.089670561254024506</v>
      </c>
      <c r="K1865" s="0">
        <v>5.0468378067016602</v>
      </c>
      <c r="L1865" s="0">
        <v>6.4501938819885254</v>
      </c>
      <c r="M1865" s="0">
        <v>7.4221539497375488</v>
      </c>
      <c r="N1865" s="0">
        <v>8.3941135406494141</v>
      </c>
      <c r="O1865" s="0">
        <v>9.7974700927734375</v>
      </c>
      <c r="P1865" s="0">
        <v>4.3734688758850098</v>
      </c>
      <c r="Q1865" s="0">
        <v>10.47083854675293</v>
      </c>
      <c r="R1865" s="0">
        <v>221</v>
      </c>
      <c r="S1865" s="0">
        <v>3.4353470802307129</v>
      </c>
      <c r="T1865" s="0">
        <v>1.8534688949584961</v>
      </c>
      <c r="U1865" s="0">
        <v>56.517295837402344</v>
      </c>
      <c r="V1865" s="0">
        <v>64</v>
      </c>
      <c r="W1865" s="0">
        <v>60.583709716796875</v>
      </c>
      <c r="X1865">
        <f t="shared" si="87"/>
        <v>18.292469383239744</v>
      </c>
      <c r="Y1865">
        <f t="shared" si="88"/>
        <v>16.652172622680663</v>
      </c>
      <c r="Z1865">
        <f t="shared" si="89"/>
        <v>1.6402960228919983</v>
      </c>
    </row>
    <row r="1866">
      <c r="A1866" t="s">
        <v>89</v>
      </c>
      <c r="B1866" t="s">
        <v>90</v>
      </c>
      <c r="C1866" t="s">
        <v>93</v>
      </c>
      <c r="D1866" t="s">
        <v>39</v>
      </c>
      <c r="E1866" t="s">
        <v>100</v>
      </c>
      <c r="F1866" s="0">
        <v>17</v>
      </c>
      <c r="G1866" s="0">
        <v>72.009086608886719</v>
      </c>
      <c r="H1866" s="0">
        <v>67.376487731933594</v>
      </c>
      <c r="I1866" s="0">
        <v>4.6326065063476563</v>
      </c>
      <c r="J1866" s="0">
        <v>0.064333640038967133</v>
      </c>
      <c r="K1866" s="0">
        <v>2.8888406753540039</v>
      </c>
      <c r="L1866" s="0">
        <v>3.9190716743469238</v>
      </c>
      <c r="M1866" s="0">
        <v>4.6326065063476563</v>
      </c>
      <c r="N1866" s="0">
        <v>5.3461413383483887</v>
      </c>
      <c r="O1866" s="0">
        <v>6.3763723373413086</v>
      </c>
      <c r="P1866" s="0">
        <v>2.3945074081420898</v>
      </c>
      <c r="Q1866" s="0">
        <v>6.8707056045532227</v>
      </c>
      <c r="R1866" s="0">
        <v>221</v>
      </c>
      <c r="S1866" s="0">
        <v>1.8514164686203003</v>
      </c>
      <c r="T1866" s="0">
        <v>1.3606677055358887</v>
      </c>
      <c r="U1866" s="0">
        <v>56.517295837402344</v>
      </c>
      <c r="V1866" s="0">
        <v>64</v>
      </c>
      <c r="W1866" s="0">
        <v>58.16741943359375</v>
      </c>
      <c r="X1866">
        <f t="shared" si="87"/>
        <v>15.914008140563965</v>
      </c>
      <c r="Y1866">
        <f t="shared" si="88"/>
        <v>14.890203788757324</v>
      </c>
      <c r="Z1866">
        <f t="shared" si="89"/>
        <v>1.023806037902832</v>
      </c>
    </row>
    <row r="1867">
      <c r="A1867" t="s">
        <v>89</v>
      </c>
      <c r="B1867" t="s">
        <v>90</v>
      </c>
      <c r="C1867" t="s">
        <v>93</v>
      </c>
      <c r="D1867" t="s">
        <v>39</v>
      </c>
      <c r="E1867" t="s">
        <v>100</v>
      </c>
      <c r="F1867" s="0">
        <v>18</v>
      </c>
      <c r="G1867" s="0">
        <v>72.547340393066406</v>
      </c>
      <c r="H1867" s="0">
        <v>70.472274780273437</v>
      </c>
      <c r="I1867" s="0">
        <v>2.0750706195831299</v>
      </c>
      <c r="J1867" s="0">
        <v>0.02860298752784729</v>
      </c>
      <c r="K1867" s="0">
        <v>0.097909428179264069</v>
      </c>
      <c r="L1867" s="0">
        <v>1.266032338142395</v>
      </c>
      <c r="M1867" s="0">
        <v>2.0750706195831299</v>
      </c>
      <c r="N1867" s="0">
        <v>2.8841090202331543</v>
      </c>
      <c r="O1867" s="0">
        <v>4.0522317886352539</v>
      </c>
      <c r="P1867" s="0">
        <v>-0.46258831024169922</v>
      </c>
      <c r="Q1867" s="0">
        <v>4.612729549407959</v>
      </c>
      <c r="R1867" s="0">
        <v>221</v>
      </c>
      <c r="S1867" s="0">
        <v>2.3801920413970947</v>
      </c>
      <c r="T1867" s="0">
        <v>1.5427870750427246</v>
      </c>
      <c r="U1867" s="0">
        <v>56.517295837402344</v>
      </c>
      <c r="V1867" s="0">
        <v>64</v>
      </c>
      <c r="W1867" s="0">
        <v>56.325790405273438</v>
      </c>
      <c r="X1867">
        <f t="shared" si="87"/>
        <v>16.032962226867674</v>
      </c>
      <c r="Y1867">
        <f t="shared" si="88"/>
        <v>15.57437272644043</v>
      </c>
      <c r="Z1867">
        <f t="shared" si="89"/>
        <v>0.45859060692787168</v>
      </c>
    </row>
    <row r="1868">
      <c r="A1868" t="s">
        <v>89</v>
      </c>
      <c r="B1868" t="s">
        <v>90</v>
      </c>
      <c r="C1868" t="s">
        <v>93</v>
      </c>
      <c r="D1868" t="s">
        <v>39</v>
      </c>
      <c r="E1868" t="s">
        <v>100</v>
      </c>
      <c r="F1868" s="0">
        <v>19</v>
      </c>
      <c r="G1868" s="0">
        <v>69.742034912109375</v>
      </c>
      <c r="H1868" s="0">
        <v>66.492195129394531</v>
      </c>
      <c r="I1868" s="0">
        <v>3.2498359680175781</v>
      </c>
      <c r="J1868" s="0">
        <v>0.046597950160503387</v>
      </c>
      <c r="K1868" s="0">
        <v>1.1531980037689209</v>
      </c>
      <c r="L1868" s="0">
        <v>2.3919086456298828</v>
      </c>
      <c r="M1868" s="0">
        <v>3.2498359680175781</v>
      </c>
      <c r="N1868" s="0">
        <v>4.1077632904052734</v>
      </c>
      <c r="O1868" s="0">
        <v>5.3464736938476562</v>
      </c>
      <c r="P1868" s="0">
        <v>0.55883026123046875</v>
      </c>
      <c r="Q1868" s="0">
        <v>5.9408416748046875</v>
      </c>
      <c r="R1868" s="0">
        <v>221</v>
      </c>
      <c r="S1868" s="0">
        <v>2.6765458583831787</v>
      </c>
      <c r="T1868" s="0">
        <v>1.6360152959823608</v>
      </c>
      <c r="U1868" s="0">
        <v>56.517295837402344</v>
      </c>
      <c r="V1868" s="0">
        <v>64</v>
      </c>
      <c r="W1868" s="0">
        <v>55.162895202636719</v>
      </c>
      <c r="X1868">
        <f t="shared" si="87"/>
        <v>15.412989715576172</v>
      </c>
      <c r="Y1868">
        <f t="shared" si="88"/>
        <v>14.694775123596191</v>
      </c>
      <c r="Z1868">
        <f t="shared" si="89"/>
        <v>0.71821374893188472</v>
      </c>
    </row>
    <row r="1869">
      <c r="A1869" t="s">
        <v>89</v>
      </c>
      <c r="B1869" t="s">
        <v>90</v>
      </c>
      <c r="C1869" t="s">
        <v>93</v>
      </c>
      <c r="D1869" t="s">
        <v>39</v>
      </c>
      <c r="E1869" t="s">
        <v>100</v>
      </c>
      <c r="F1869" s="0">
        <v>20</v>
      </c>
      <c r="G1869" s="0">
        <v>64.637954711914062</v>
      </c>
      <c r="H1869" s="0">
        <v>62.783359527587891</v>
      </c>
      <c r="I1869" s="0">
        <v>1.8545961380004883</v>
      </c>
      <c r="J1869" s="0">
        <v>0.028692061081528664</v>
      </c>
      <c r="K1869" s="0">
        <v>-0.21196742355823517</v>
      </c>
      <c r="L1869" s="0">
        <v>1.0089750289916992</v>
      </c>
      <c r="M1869" s="0">
        <v>1.8545961380004883</v>
      </c>
      <c r="N1869" s="0">
        <v>2.7002172470092773</v>
      </c>
      <c r="O1869" s="0">
        <v>3.9211597442626953</v>
      </c>
      <c r="P1869" s="0">
        <v>-0.79780948162078857</v>
      </c>
      <c r="Q1869" s="0">
        <v>4.5070018768310547</v>
      </c>
      <c r="R1869" s="0">
        <v>221</v>
      </c>
      <c r="S1869" s="0">
        <v>2.6003115177154541</v>
      </c>
      <c r="T1869" s="0">
        <v>1.6125481128692627</v>
      </c>
      <c r="U1869" s="0">
        <v>56.517295837402344</v>
      </c>
      <c r="V1869" s="0">
        <v>64</v>
      </c>
      <c r="W1869" s="0">
        <v>54.144798278808594</v>
      </c>
      <c r="X1869">
        <f t="shared" si="87"/>
        <v>14.284987991333008</v>
      </c>
      <c r="Y1869">
        <f t="shared" si="88"/>
        <v>13.875122455596923</v>
      </c>
      <c r="Z1869">
        <f t="shared" si="89"/>
        <v>0.40986574649810792</v>
      </c>
    </row>
    <row r="1870">
      <c r="A1870" t="s">
        <v>89</v>
      </c>
      <c r="B1870" t="s">
        <v>90</v>
      </c>
      <c r="C1870" t="s">
        <v>93</v>
      </c>
      <c r="D1870" t="s">
        <v>39</v>
      </c>
      <c r="E1870" t="s">
        <v>100</v>
      </c>
      <c r="F1870" s="0">
        <v>21</v>
      </c>
      <c r="G1870" s="0">
        <v>58.937175750732422</v>
      </c>
      <c r="H1870" s="0">
        <v>58.419342041015625</v>
      </c>
      <c r="I1870" s="0">
        <v>0.51783537864685059</v>
      </c>
      <c r="J1870" s="0">
        <v>0.0087862266227602959</v>
      </c>
      <c r="K1870" s="0">
        <v>-1.4517333507537842</v>
      </c>
      <c r="L1870" s="0">
        <v>-0.28809615969657898</v>
      </c>
      <c r="M1870" s="0">
        <v>0.51783537864685059</v>
      </c>
      <c r="N1870" s="0">
        <v>1.3237669467926025</v>
      </c>
      <c r="O1870" s="0">
        <v>2.4874041080474854</v>
      </c>
      <c r="P1870" s="0">
        <v>-2.0100786685943604</v>
      </c>
      <c r="Q1870" s="0">
        <v>3.0457494258880615</v>
      </c>
      <c r="R1870" s="0">
        <v>221</v>
      </c>
      <c r="S1870" s="0">
        <v>2.3619465827941895</v>
      </c>
      <c r="T1870" s="0">
        <v>1.5368626117706299</v>
      </c>
      <c r="U1870" s="0">
        <v>56.517295837402344</v>
      </c>
      <c r="V1870" s="0">
        <v>64</v>
      </c>
      <c r="W1870" s="0">
        <v>54.122173309326172</v>
      </c>
      <c r="X1870">
        <f t="shared" si="87"/>
        <v>13.025115840911866</v>
      </c>
      <c r="Y1870">
        <f t="shared" si="88"/>
        <v>12.910674591064453</v>
      </c>
      <c r="Z1870">
        <f t="shared" si="89"/>
        <v>0.11444161868095398</v>
      </c>
    </row>
    <row r="1871">
      <c r="A1871" t="s">
        <v>89</v>
      </c>
      <c r="B1871" t="s">
        <v>90</v>
      </c>
      <c r="C1871" t="s">
        <v>93</v>
      </c>
      <c r="D1871" t="s">
        <v>39</v>
      </c>
      <c r="E1871" t="s">
        <v>100</v>
      </c>
      <c r="F1871" s="0">
        <v>22</v>
      </c>
      <c r="G1871" s="0">
        <v>54.090522766113281</v>
      </c>
      <c r="H1871" s="0">
        <v>54.01043701171875</v>
      </c>
      <c r="I1871" s="0">
        <v>0.080088481307029724</v>
      </c>
      <c r="J1871" s="0">
        <v>0.0014806379331275821</v>
      </c>
      <c r="K1871" s="0">
        <v>-1.6751244068145752</v>
      </c>
      <c r="L1871" s="0">
        <v>-0.63813042640686035</v>
      </c>
      <c r="M1871" s="0">
        <v>0.080088481307029724</v>
      </c>
      <c r="N1871" s="0">
        <v>0.79830741882324219</v>
      </c>
      <c r="O1871" s="0">
        <v>1.835301399230957</v>
      </c>
      <c r="P1871" s="0">
        <v>-2.1727030277252197</v>
      </c>
      <c r="Q1871" s="0">
        <v>2.3328800201416016</v>
      </c>
      <c r="R1871" s="0">
        <v>221</v>
      </c>
      <c r="S1871" s="0">
        <v>1.87580406665802</v>
      </c>
      <c r="T1871" s="0">
        <v>1.3695999383926392</v>
      </c>
      <c r="U1871" s="0">
        <v>56.517295837402344</v>
      </c>
      <c r="V1871" s="0">
        <v>64</v>
      </c>
      <c r="W1871" s="0">
        <v>53.805431365966797</v>
      </c>
      <c r="X1871">
        <f t="shared" si="87"/>
        <v>11.954005531311035</v>
      </c>
      <c r="Y1871">
        <f t="shared" si="88"/>
        <v>11.936306579589843</v>
      </c>
      <c r="Z1871">
        <f t="shared" si="89"/>
        <v>1.7699554368853569E-2</v>
      </c>
    </row>
    <row r="1872">
      <c r="A1872" t="s">
        <v>89</v>
      </c>
      <c r="B1872" t="s">
        <v>90</v>
      </c>
      <c r="C1872" t="s">
        <v>93</v>
      </c>
      <c r="D1872" t="s">
        <v>39</v>
      </c>
      <c r="E1872" t="s">
        <v>100</v>
      </c>
      <c r="F1872" s="0">
        <v>23</v>
      </c>
      <c r="G1872" s="0">
        <v>47.901588439941406</v>
      </c>
      <c r="H1872" s="0">
        <v>48.691402435302734</v>
      </c>
      <c r="I1872" s="0">
        <v>-0.78981393575668335</v>
      </c>
      <c r="J1872" s="0">
        <v>-0.016488261520862579</v>
      </c>
      <c r="K1872" s="0">
        <v>-2.5457041263580322</v>
      </c>
      <c r="L1872" s="0">
        <v>-1.5083099603652954</v>
      </c>
      <c r="M1872" s="0">
        <v>-0.78981393575668335</v>
      </c>
      <c r="N1872" s="0">
        <v>-0.071317903697490692</v>
      </c>
      <c r="O1872" s="0">
        <v>0.96607625484466553</v>
      </c>
      <c r="P1872" s="0">
        <v>-3.0434746742248535</v>
      </c>
      <c r="Q1872" s="0">
        <v>1.4638466835021973</v>
      </c>
      <c r="R1872" s="0">
        <v>221</v>
      </c>
      <c r="S1872" s="0">
        <v>1.8772517442703247</v>
      </c>
      <c r="T1872" s="0">
        <v>1.3701283931732178</v>
      </c>
      <c r="U1872" s="0">
        <v>56.517295837402344</v>
      </c>
      <c r="V1872" s="0">
        <v>64</v>
      </c>
      <c r="W1872" s="0">
        <v>53.013576507568359</v>
      </c>
      <c r="X1872">
        <f t="shared" si="87"/>
        <v>10.586251045227051</v>
      </c>
      <c r="Y1872">
        <f t="shared" si="88"/>
        <v>10.760799938201904</v>
      </c>
      <c r="Z1872">
        <f t="shared" si="89"/>
        <v>-0.17454887980222702</v>
      </c>
    </row>
    <row r="1873">
      <c r="A1873" t="s">
        <v>89</v>
      </c>
      <c r="B1873" t="s">
        <v>90</v>
      </c>
      <c r="C1873" t="s">
        <v>93</v>
      </c>
      <c r="D1873" t="s">
        <v>39</v>
      </c>
      <c r="E1873" t="s">
        <v>100</v>
      </c>
      <c r="F1873" s="0">
        <v>24</v>
      </c>
      <c r="G1873" s="0">
        <v>41.971118927001953</v>
      </c>
      <c r="H1873" s="0">
        <v>43.702732086181641</v>
      </c>
      <c r="I1873" s="0">
        <v>-1.7316118478775024</v>
      </c>
      <c r="J1873" s="0">
        <v>-0.041257224977016449</v>
      </c>
      <c r="K1873" s="0">
        <v>-3.5087718963623047</v>
      </c>
      <c r="L1873" s="0">
        <v>-2.4588112831115723</v>
      </c>
      <c r="M1873" s="0">
        <v>-1.7316118478775024</v>
      </c>
      <c r="N1873" s="0">
        <v>-1.0044122934341431</v>
      </c>
      <c r="O1873" s="0">
        <v>0.045548293739557266</v>
      </c>
      <c r="P1873" s="0">
        <v>-4.0125722885131836</v>
      </c>
      <c r="Q1873" s="0">
        <v>0.54934847354888916</v>
      </c>
      <c r="R1873" s="0">
        <v>221</v>
      </c>
      <c r="S1873" s="0">
        <v>1.9230074882507324</v>
      </c>
      <c r="T1873" s="0">
        <v>1.3867254257202148</v>
      </c>
      <c r="U1873" s="0">
        <v>56.517295837402344</v>
      </c>
      <c r="V1873" s="0">
        <v>64</v>
      </c>
      <c r="W1873" s="0">
        <v>52.737556457519531</v>
      </c>
      <c r="X1873">
        <f t="shared" si="87"/>
        <v>9.2756172828674313</v>
      </c>
      <c r="Y1873">
        <f t="shared" si="88"/>
        <v>9.6583037910461425</v>
      </c>
      <c r="Z1873">
        <f t="shared" si="89"/>
        <v>-0.38268621838092803</v>
      </c>
    </row>
    <row r="1874">
      <c r="A1874" t="s">
        <v>89</v>
      </c>
      <c r="B1874" t="s">
        <v>90</v>
      </c>
      <c r="C1874" t="s">
        <v>93</v>
      </c>
      <c r="D1874" t="s">
        <v>39</v>
      </c>
      <c r="E1874" t="s">
        <v>101</v>
      </c>
      <c r="F1874" s="0">
        <v>1</v>
      </c>
      <c r="G1874" s="0">
        <v>46.032581329345703</v>
      </c>
      <c r="H1874" s="0">
        <v>45.915416717529297</v>
      </c>
      <c r="I1874" s="0">
        <v>0.11716426163911819</v>
      </c>
      <c r="J1874" s="0">
        <v>0.0025452463887631893</v>
      </c>
      <c r="K1874" s="0">
        <v>-1.5934697389602661</v>
      </c>
      <c r="L1874" s="0">
        <v>-0.5828133225440979</v>
      </c>
      <c r="M1874" s="0">
        <v>0.11716426163911819</v>
      </c>
      <c r="N1874" s="0">
        <v>0.8171418309211731</v>
      </c>
      <c r="O1874" s="0">
        <v>1.8277982473373413</v>
      </c>
      <c r="P1874" s="0">
        <v>-2.0784106254577637</v>
      </c>
      <c r="Q1874" s="0">
        <v>2.3127391338348389</v>
      </c>
      <c r="R1874" s="0">
        <v>222</v>
      </c>
      <c r="S1874" s="0">
        <v>1.7817305326461792</v>
      </c>
      <c r="T1874" s="0">
        <v>1.3348147869110107</v>
      </c>
      <c r="U1874" s="0">
        <v>81.772293090820313</v>
      </c>
      <c r="V1874" s="0">
        <v>101.5</v>
      </c>
      <c r="W1874" s="0">
        <v>70.535758972167969</v>
      </c>
      <c r="X1874">
        <f t="shared" si="87"/>
        <v>10.219233055114746</v>
      </c>
      <c r="Y1874">
        <f t="shared" si="88"/>
        <v>10.193222511291504</v>
      </c>
      <c r="Z1874">
        <f t="shared" si="89"/>
        <v>2.6010466083884239E-2</v>
      </c>
    </row>
    <row r="1875">
      <c r="A1875" t="s">
        <v>89</v>
      </c>
      <c r="B1875" t="s">
        <v>90</v>
      </c>
      <c r="C1875" t="s">
        <v>93</v>
      </c>
      <c r="D1875" t="s">
        <v>39</v>
      </c>
      <c r="E1875" t="s">
        <v>101</v>
      </c>
      <c r="F1875" s="0">
        <v>2</v>
      </c>
      <c r="G1875" s="0">
        <v>45.762584686279297</v>
      </c>
      <c r="H1875" s="0">
        <v>45.171916961669922</v>
      </c>
      <c r="I1875" s="0">
        <v>0.59066838026046753</v>
      </c>
      <c r="J1875" s="0">
        <v>0.012907234020531178</v>
      </c>
      <c r="K1875" s="0">
        <v>-1.1161404848098755</v>
      </c>
      <c r="L1875" s="0">
        <v>-0.10774397104978561</v>
      </c>
      <c r="M1875" s="0">
        <v>0.59066838026046753</v>
      </c>
      <c r="N1875" s="0">
        <v>1.2890807390213013</v>
      </c>
      <c r="O1875" s="0">
        <v>2.2974772453308105</v>
      </c>
      <c r="P1875" s="0">
        <v>-1.5999970436096191</v>
      </c>
      <c r="Q1875" s="0">
        <v>2.7813339233398438</v>
      </c>
      <c r="R1875" s="0">
        <v>222</v>
      </c>
      <c r="S1875" s="0">
        <v>1.7737711668014526</v>
      </c>
      <c r="T1875" s="0">
        <v>1.3318300247192383</v>
      </c>
      <c r="U1875" s="0">
        <v>81.772293090820313</v>
      </c>
      <c r="V1875" s="0">
        <v>101.5</v>
      </c>
      <c r="W1875" s="0">
        <v>69.414169311523438</v>
      </c>
      <c r="X1875">
        <f t="shared" si="87"/>
        <v>10.159293800354003</v>
      </c>
      <c r="Y1875">
        <f t="shared" si="88"/>
        <v>10.028165565490722</v>
      </c>
      <c r="Z1875">
        <f t="shared" si="89"/>
        <v>0.13112838041782379</v>
      </c>
    </row>
    <row r="1876">
      <c r="A1876" t="s">
        <v>89</v>
      </c>
      <c r="B1876" t="s">
        <v>90</v>
      </c>
      <c r="C1876" t="s">
        <v>93</v>
      </c>
      <c r="D1876" t="s">
        <v>39</v>
      </c>
      <c r="E1876" t="s">
        <v>101</v>
      </c>
      <c r="F1876" s="0">
        <v>3</v>
      </c>
      <c r="G1876" s="0">
        <v>45.287986755371094</v>
      </c>
      <c r="H1876" s="0">
        <v>44.379756927490234</v>
      </c>
      <c r="I1876" s="0">
        <v>0.90822774171829224</v>
      </c>
      <c r="J1876" s="0">
        <v>0.020054494962096214</v>
      </c>
      <c r="K1876" s="0">
        <v>-0.73353499174118042</v>
      </c>
      <c r="L1876" s="0">
        <v>0.23643173277378082</v>
      </c>
      <c r="M1876" s="0">
        <v>0.90822774171829224</v>
      </c>
      <c r="N1876" s="0">
        <v>1.5800237655639648</v>
      </c>
      <c r="O1876" s="0">
        <v>2.5499904155731201</v>
      </c>
      <c r="P1876" s="0">
        <v>-1.1989519596099854</v>
      </c>
      <c r="Q1876" s="0">
        <v>3.0154073238372803</v>
      </c>
      <c r="R1876" s="0">
        <v>222</v>
      </c>
      <c r="S1876" s="0">
        <v>1.6411511898040771</v>
      </c>
      <c r="T1876" s="0">
        <v>1.2810742855072021</v>
      </c>
      <c r="U1876" s="0">
        <v>81.772293090820313</v>
      </c>
      <c r="V1876" s="0">
        <v>101.5</v>
      </c>
      <c r="W1876" s="0">
        <v>68.441062927246094</v>
      </c>
      <c r="X1876">
        <f t="shared" si="87"/>
        <v>10.053933059692383</v>
      </c>
      <c r="Y1876">
        <f t="shared" si="88"/>
        <v>9.8523060379028315</v>
      </c>
      <c r="Z1876">
        <f t="shared" si="89"/>
        <v>0.20162655866146087</v>
      </c>
    </row>
    <row r="1877">
      <c r="A1877" t="s">
        <v>89</v>
      </c>
      <c r="B1877" t="s">
        <v>90</v>
      </c>
      <c r="C1877" t="s">
        <v>93</v>
      </c>
      <c r="D1877" t="s">
        <v>39</v>
      </c>
      <c r="E1877" t="s">
        <v>101</v>
      </c>
      <c r="F1877" s="0">
        <v>4</v>
      </c>
      <c r="G1877" s="0">
        <v>47.426548004150391</v>
      </c>
      <c r="H1877" s="0">
        <v>45.148952484130859</v>
      </c>
      <c r="I1877" s="0">
        <v>2.2775912284851074</v>
      </c>
      <c r="J1877" s="0">
        <v>0.04802355170249939</v>
      </c>
      <c r="K1877" s="0">
        <v>0.26831656694412231</v>
      </c>
      <c r="L1877" s="0">
        <v>1.4554122686386108</v>
      </c>
      <c r="M1877" s="0">
        <v>2.2775912284851074</v>
      </c>
      <c r="N1877" s="0">
        <v>3.0997700691223145</v>
      </c>
      <c r="O1877" s="0">
        <v>4.2868657112121582</v>
      </c>
      <c r="P1877" s="0">
        <v>-0.30128487944602966</v>
      </c>
      <c r="Q1877" s="0">
        <v>4.8564672470092773</v>
      </c>
      <c r="R1877" s="0">
        <v>222</v>
      </c>
      <c r="S1877" s="0">
        <v>2.458139181137085</v>
      </c>
      <c r="T1877" s="0">
        <v>1.567845344543457</v>
      </c>
      <c r="U1877" s="0">
        <v>81.772293090820313</v>
      </c>
      <c r="V1877" s="0">
        <v>101.5</v>
      </c>
      <c r="W1877" s="0">
        <v>66.459243774414063</v>
      </c>
      <c r="X1877">
        <f t="shared" si="87"/>
        <v>10.528693656921387</v>
      </c>
      <c r="Y1877">
        <f t="shared" si="88"/>
        <v>10.023067451477051</v>
      </c>
      <c r="Z1877">
        <f t="shared" si="89"/>
        <v>0.50562525272369385</v>
      </c>
    </row>
    <row r="1878">
      <c r="A1878" t="s">
        <v>89</v>
      </c>
      <c r="B1878" t="s">
        <v>90</v>
      </c>
      <c r="C1878" t="s">
        <v>93</v>
      </c>
      <c r="D1878" t="s">
        <v>39</v>
      </c>
      <c r="E1878" t="s">
        <v>101</v>
      </c>
      <c r="F1878" s="0">
        <v>5</v>
      </c>
      <c r="G1878" s="0">
        <v>49.344211578369141</v>
      </c>
      <c r="H1878" s="0">
        <v>46.144660949707031</v>
      </c>
      <c r="I1878" s="0">
        <v>3.1995460987091064</v>
      </c>
      <c r="J1878" s="0">
        <v>0.064841367304325104</v>
      </c>
      <c r="K1878" s="0">
        <v>0.68453741073608398</v>
      </c>
      <c r="L1878" s="0">
        <v>2.1704249382019043</v>
      </c>
      <c r="M1878" s="0">
        <v>3.1995460987091064</v>
      </c>
      <c r="N1878" s="0">
        <v>4.2286672592163086</v>
      </c>
      <c r="O1878" s="0">
        <v>5.7145547866821289</v>
      </c>
      <c r="P1878" s="0">
        <v>-0.028432633727788925</v>
      </c>
      <c r="Q1878" s="0">
        <v>6.4275250434875488</v>
      </c>
      <c r="R1878" s="0">
        <v>222</v>
      </c>
      <c r="S1878" s="0">
        <v>3.8512954711914062</v>
      </c>
      <c r="T1878" s="0">
        <v>1.9624717235565186</v>
      </c>
      <c r="U1878" s="0">
        <v>81.772293090820313</v>
      </c>
      <c r="V1878" s="0">
        <v>101.5</v>
      </c>
      <c r="W1878" s="0">
        <v>65.508827209472656</v>
      </c>
      <c r="X1878">
        <f t="shared" si="87"/>
        <v>10.954414970397949</v>
      </c>
      <c r="Y1878">
        <f t="shared" si="88"/>
        <v>10.24411473083496</v>
      </c>
      <c r="Z1878">
        <f t="shared" si="89"/>
        <v>0.71029923391342165</v>
      </c>
    </row>
    <row r="1879">
      <c r="A1879" t="s">
        <v>89</v>
      </c>
      <c r="B1879" t="s">
        <v>90</v>
      </c>
      <c r="C1879" t="s">
        <v>93</v>
      </c>
      <c r="D1879" t="s">
        <v>39</v>
      </c>
      <c r="E1879" t="s">
        <v>101</v>
      </c>
      <c r="F1879" s="0">
        <v>6</v>
      </c>
      <c r="G1879" s="0">
        <v>53.660518646240234</v>
      </c>
      <c r="H1879" s="0">
        <v>52.857456207275391</v>
      </c>
      <c r="I1879" s="0">
        <v>0.80306434631347656</v>
      </c>
      <c r="J1879" s="0">
        <v>0.014965645968914032</v>
      </c>
      <c r="K1879" s="0">
        <v>-2.8354179859161377</v>
      </c>
      <c r="L1879" s="0">
        <v>-0.68577307462692261</v>
      </c>
      <c r="M1879" s="0">
        <v>0.80306434631347656</v>
      </c>
      <c r="N1879" s="0">
        <v>2.2919018268585205</v>
      </c>
      <c r="O1879" s="0">
        <v>4.4415464401245117</v>
      </c>
      <c r="P1879" s="0">
        <v>-3.8668770790100098</v>
      </c>
      <c r="Q1879" s="0">
        <v>5.4730057716369629</v>
      </c>
      <c r="R1879" s="0">
        <v>222</v>
      </c>
      <c r="S1879" s="0">
        <v>8.0606184005737305</v>
      </c>
      <c r="T1879" s="0">
        <v>2.8391227722167969</v>
      </c>
      <c r="U1879" s="0">
        <v>81.772293090820313</v>
      </c>
      <c r="V1879" s="0">
        <v>101.5</v>
      </c>
      <c r="W1879" s="0">
        <v>71.049392700195313</v>
      </c>
      <c r="X1879">
        <f t="shared" si="87"/>
        <v>11.912635139465332</v>
      </c>
      <c r="Y1879">
        <f t="shared" si="88"/>
        <v>11.734355278015137</v>
      </c>
      <c r="Z1879">
        <f t="shared" si="89"/>
        <v>0.17828028488159181</v>
      </c>
    </row>
    <row r="1880">
      <c r="A1880" t="s">
        <v>89</v>
      </c>
      <c r="B1880" t="s">
        <v>90</v>
      </c>
      <c r="C1880" t="s">
        <v>93</v>
      </c>
      <c r="D1880" t="s">
        <v>39</v>
      </c>
      <c r="E1880" t="s">
        <v>101</v>
      </c>
      <c r="F1880" s="0">
        <v>7</v>
      </c>
      <c r="G1880" s="0">
        <v>61.065460205078125</v>
      </c>
      <c r="H1880" s="0">
        <v>60.289237976074219</v>
      </c>
      <c r="I1880" s="0">
        <v>0.77622169256210327</v>
      </c>
      <c r="J1880" s="0">
        <v>0.012711305171251297</v>
      </c>
      <c r="K1880" s="0">
        <v>-4.2811212539672852</v>
      </c>
      <c r="L1880" s="0">
        <v>-1.2932020425796509</v>
      </c>
      <c r="M1880" s="0">
        <v>0.77622169256210327</v>
      </c>
      <c r="N1880" s="0">
        <v>2.8456454277038574</v>
      </c>
      <c r="O1880" s="0">
        <v>5.8335647583007812</v>
      </c>
      <c r="P1880" s="0">
        <v>-5.7148079872131348</v>
      </c>
      <c r="Q1880" s="0">
        <v>7.2672510147094727</v>
      </c>
      <c r="R1880" s="0">
        <v>222</v>
      </c>
      <c r="S1880" s="0">
        <v>15.573012351989746</v>
      </c>
      <c r="T1880" s="0">
        <v>3.946265697479248</v>
      </c>
      <c r="U1880" s="0">
        <v>81.772293090820313</v>
      </c>
      <c r="V1880" s="0">
        <v>101.5</v>
      </c>
      <c r="W1880" s="0">
        <v>79.243240356445313</v>
      </c>
      <c r="X1880">
        <f t="shared" si="87"/>
        <v>13.556532165527344</v>
      </c>
      <c r="Y1880">
        <f t="shared" si="88"/>
        <v>13.384210830688476</v>
      </c>
      <c r="Z1880">
        <f t="shared" si="89"/>
        <v>0.17232121574878692</v>
      </c>
    </row>
    <row r="1881">
      <c r="A1881" t="s">
        <v>89</v>
      </c>
      <c r="B1881" t="s">
        <v>90</v>
      </c>
      <c r="C1881" t="s">
        <v>93</v>
      </c>
      <c r="D1881" t="s">
        <v>39</v>
      </c>
      <c r="E1881" t="s">
        <v>101</v>
      </c>
      <c r="F1881" s="0">
        <v>8</v>
      </c>
      <c r="G1881" s="0">
        <v>63.841785430908203</v>
      </c>
      <c r="H1881" s="0">
        <v>72.685264587402344</v>
      </c>
      <c r="I1881" s="0">
        <v>-8.8434782028198242</v>
      </c>
      <c r="J1881" s="0">
        <v>-0.13852179050445557</v>
      </c>
      <c r="K1881" s="0">
        <v>-15.843229293823242</v>
      </c>
      <c r="L1881" s="0">
        <v>-11.707719802856445</v>
      </c>
      <c r="M1881" s="0">
        <v>-8.8434782028198242</v>
      </c>
      <c r="N1881" s="0">
        <v>-5.9792366027832031</v>
      </c>
      <c r="O1881" s="0">
        <v>-1.8437267541885376</v>
      </c>
      <c r="P1881" s="0">
        <v>-17.82756233215332</v>
      </c>
      <c r="Q1881" s="0">
        <v>0.14060546457767487</v>
      </c>
      <c r="R1881" s="0">
        <v>222</v>
      </c>
      <c r="S1881" s="0">
        <v>29.832733154296875</v>
      </c>
      <c r="T1881" s="0">
        <v>5.4619350433349609</v>
      </c>
      <c r="U1881" s="0">
        <v>81.772293090820313</v>
      </c>
      <c r="V1881" s="0">
        <v>101.5</v>
      </c>
      <c r="W1881" s="0">
        <v>86.6036376953125</v>
      </c>
      <c r="X1881">
        <f t="shared" si="87"/>
        <v>14.172876365661621</v>
      </c>
      <c r="Y1881">
        <f t="shared" si="88"/>
        <v>16.136128738403322</v>
      </c>
      <c r="Z1881">
        <f t="shared" si="89"/>
        <v>-1.963252161026001</v>
      </c>
    </row>
    <row r="1882">
      <c r="A1882" t="s">
        <v>89</v>
      </c>
      <c r="B1882" t="s">
        <v>90</v>
      </c>
      <c r="C1882" t="s">
        <v>93</v>
      </c>
      <c r="D1882" t="s">
        <v>39</v>
      </c>
      <c r="E1882" t="s">
        <v>101</v>
      </c>
      <c r="F1882" s="0">
        <v>9</v>
      </c>
      <c r="G1882" s="0">
        <v>63.460525512695313</v>
      </c>
      <c r="H1882" s="0">
        <v>88.487648010253906</v>
      </c>
      <c r="I1882" s="0">
        <v>-25.027126312255859</v>
      </c>
      <c r="J1882" s="0">
        <v>-0.39437311887741089</v>
      </c>
      <c r="K1882" s="0">
        <v>-33.977325439453125</v>
      </c>
      <c r="L1882" s="0">
        <v>-28.689474105834961</v>
      </c>
      <c r="M1882" s="0">
        <v>-25.027126312255859</v>
      </c>
      <c r="N1882" s="0">
        <v>-21.364778518676758</v>
      </c>
      <c r="O1882" s="0">
        <v>-16.076929092407227</v>
      </c>
      <c r="P1882" s="0">
        <v>-36.514579772949219</v>
      </c>
      <c r="Q1882" s="0">
        <v>-13.539670944213867</v>
      </c>
      <c r="R1882" s="0">
        <v>222</v>
      </c>
      <c r="S1882" s="0">
        <v>48.774532318115234</v>
      </c>
      <c r="T1882" s="0">
        <v>6.9838767051696777</v>
      </c>
      <c r="U1882" s="0">
        <v>81.772293090820313</v>
      </c>
      <c r="V1882" s="0">
        <v>101.5</v>
      </c>
      <c r="W1882" s="0">
        <v>94.148658752441406</v>
      </c>
      <c r="X1882">
        <f t="shared" si="87"/>
        <v>14.088236663818359</v>
      </c>
      <c r="Y1882">
        <f t="shared" si="88"/>
        <v>19.644257858276369</v>
      </c>
      <c r="Z1882">
        <f t="shared" si="89"/>
        <v>-5.5560220413208006</v>
      </c>
    </row>
    <row r="1883">
      <c r="A1883" t="s">
        <v>89</v>
      </c>
      <c r="B1883" t="s">
        <v>90</v>
      </c>
      <c r="C1883" t="s">
        <v>93</v>
      </c>
      <c r="D1883" t="s">
        <v>39</v>
      </c>
      <c r="E1883" t="s">
        <v>101</v>
      </c>
      <c r="F1883" s="0">
        <v>10</v>
      </c>
      <c r="G1883" s="0">
        <v>65.228416442871094</v>
      </c>
      <c r="H1883" s="0">
        <v>97.395355224609375</v>
      </c>
      <c r="I1883" s="0">
        <v>-32.166942596435547</v>
      </c>
      <c r="J1883" s="0">
        <v>-0.49314308166503906</v>
      </c>
      <c r="K1883" s="0">
        <v>-42.207534790039062</v>
      </c>
      <c r="L1883" s="0">
        <v>-36.275470733642578</v>
      </c>
      <c r="M1883" s="0">
        <v>-32.166942596435547</v>
      </c>
      <c r="N1883" s="0">
        <v>-28.058414459228516</v>
      </c>
      <c r="O1883" s="0">
        <v>-22.126350402832031</v>
      </c>
      <c r="P1883" s="0">
        <v>-45.053901672363281</v>
      </c>
      <c r="Q1883" s="0">
        <v>-19.27998161315918</v>
      </c>
      <c r="R1883" s="0">
        <v>222</v>
      </c>
      <c r="S1883" s="0">
        <v>61.382770538330078</v>
      </c>
      <c r="T1883" s="0">
        <v>7.8347158432006836</v>
      </c>
      <c r="U1883" s="0">
        <v>81.772293090820313</v>
      </c>
      <c r="V1883" s="0">
        <v>101.5</v>
      </c>
      <c r="W1883" s="0">
        <v>96.188934326171875</v>
      </c>
      <c r="X1883">
        <f t="shared" si="87"/>
        <v>14.480708450317383</v>
      </c>
      <c r="Y1883">
        <f t="shared" si="88"/>
        <v>21.62176885986328</v>
      </c>
      <c r="Z1883">
        <f t="shared" si="89"/>
        <v>-7.1410612564086913</v>
      </c>
    </row>
    <row r="1884">
      <c r="A1884" t="s">
        <v>89</v>
      </c>
      <c r="B1884" t="s">
        <v>90</v>
      </c>
      <c r="C1884" t="s">
        <v>93</v>
      </c>
      <c r="D1884" t="s">
        <v>39</v>
      </c>
      <c r="E1884" t="s">
        <v>101</v>
      </c>
      <c r="F1884" s="0">
        <v>11</v>
      </c>
      <c r="G1884" s="0">
        <v>70.250869750976563</v>
      </c>
      <c r="H1884" s="0">
        <v>103.53196716308594</v>
      </c>
      <c r="I1884" s="0">
        <v>-33.281097412109375</v>
      </c>
      <c r="J1884" s="0">
        <v>-0.47374641895294189</v>
      </c>
      <c r="K1884" s="0">
        <v>-44.141059875488281</v>
      </c>
      <c r="L1884" s="0">
        <v>-37.724906921386719</v>
      </c>
      <c r="M1884" s="0">
        <v>-33.281097412109375</v>
      </c>
      <c r="N1884" s="0">
        <v>-28.837287902832031</v>
      </c>
      <c r="O1884" s="0">
        <v>-22.421134948730469</v>
      </c>
      <c r="P1884" s="0">
        <v>-47.219707489013672</v>
      </c>
      <c r="Q1884" s="0">
        <v>-19.342485427856445</v>
      </c>
      <c r="R1884" s="0">
        <v>222</v>
      </c>
      <c r="S1884" s="0">
        <v>71.809928894042969</v>
      </c>
      <c r="T1884" s="0">
        <v>8.4740743637084961</v>
      </c>
      <c r="U1884" s="0">
        <v>81.772293090820313</v>
      </c>
      <c r="V1884" s="0">
        <v>101.5</v>
      </c>
      <c r="W1884" s="0">
        <v>95.787986755371094</v>
      </c>
      <c r="X1884">
        <f t="shared" si="87"/>
        <v>15.595693084716796</v>
      </c>
      <c r="Y1884">
        <f t="shared" si="88"/>
        <v>22.98409671020508</v>
      </c>
      <c r="Z1884">
        <f t="shared" si="89"/>
        <v>-7.388403625488281</v>
      </c>
    </row>
    <row r="1885">
      <c r="A1885" t="s">
        <v>89</v>
      </c>
      <c r="B1885" t="s">
        <v>90</v>
      </c>
      <c r="C1885" t="s">
        <v>93</v>
      </c>
      <c r="D1885" t="s">
        <v>39</v>
      </c>
      <c r="E1885" t="s">
        <v>101</v>
      </c>
      <c r="F1885" s="0">
        <v>12</v>
      </c>
      <c r="G1885" s="0">
        <v>69.41534423828125</v>
      </c>
      <c r="H1885" s="0">
        <v>105.47040557861328</v>
      </c>
      <c r="I1885" s="0">
        <v>-36.055061340332031</v>
      </c>
      <c r="J1885" s="0">
        <v>-0.51941055059432983</v>
      </c>
      <c r="K1885" s="0">
        <v>-47.366203308105469</v>
      </c>
      <c r="L1885" s="0">
        <v>-40.683486938476563</v>
      </c>
      <c r="M1885" s="0">
        <v>-36.055061340332031</v>
      </c>
      <c r="N1885" s="0">
        <v>-31.426633834838867</v>
      </c>
      <c r="O1885" s="0">
        <v>-24.743921279907227</v>
      </c>
      <c r="P1885" s="0">
        <v>-50.57275390625</v>
      </c>
      <c r="Q1885" s="0">
        <v>-21.537368774414063</v>
      </c>
      <c r="R1885" s="0">
        <v>222</v>
      </c>
      <c r="S1885" s="0">
        <v>77.900566101074219</v>
      </c>
      <c r="T1885" s="0">
        <v>8.8261299133300781</v>
      </c>
      <c r="U1885" s="0">
        <v>81.772293090820313</v>
      </c>
      <c r="V1885" s="0">
        <v>101.5</v>
      </c>
      <c r="W1885" s="0">
        <v>94.787956237792969</v>
      </c>
      <c r="X1885">
        <f t="shared" si="87"/>
        <v>15.410206420898437</v>
      </c>
      <c r="Y1885">
        <f t="shared" si="88"/>
        <v>23.414430038452149</v>
      </c>
      <c r="Z1885">
        <f t="shared" si="89"/>
        <v>-8.0042236175537109</v>
      </c>
    </row>
    <row r="1886">
      <c r="A1886" t="s">
        <v>89</v>
      </c>
      <c r="B1886" t="s">
        <v>90</v>
      </c>
      <c r="C1886" t="s">
        <v>93</v>
      </c>
      <c r="D1886" t="s">
        <v>39</v>
      </c>
      <c r="E1886" t="s">
        <v>101</v>
      </c>
      <c r="F1886" s="0">
        <v>13</v>
      </c>
      <c r="G1886" s="0">
        <v>68.665763854980469</v>
      </c>
      <c r="H1886" s="0">
        <v>105.74858093261719</v>
      </c>
      <c r="I1886" s="0">
        <v>-37.082809448242188</v>
      </c>
      <c r="J1886" s="0">
        <v>-0.54004800319671631</v>
      </c>
      <c r="K1886" s="0">
        <v>-48.270130157470703</v>
      </c>
      <c r="L1886" s="0">
        <v>-41.660568237304688</v>
      </c>
      <c r="M1886" s="0">
        <v>-37.082809448242188</v>
      </c>
      <c r="N1886" s="0">
        <v>-32.505050659179688</v>
      </c>
      <c r="O1886" s="0">
        <v>-25.895488739013672</v>
      </c>
      <c r="P1886" s="0">
        <v>-51.441577911376953</v>
      </c>
      <c r="Q1886" s="0">
        <v>-22.724039077758789</v>
      </c>
      <c r="R1886" s="0">
        <v>222</v>
      </c>
      <c r="S1886" s="0">
        <v>76.204383850097656</v>
      </c>
      <c r="T1886" s="0">
        <v>8.7295122146606445</v>
      </c>
      <c r="U1886" s="0">
        <v>81.772293090820313</v>
      </c>
      <c r="V1886" s="0">
        <v>101.5</v>
      </c>
      <c r="W1886" s="0">
        <v>95.522369384765625</v>
      </c>
      <c r="X1886">
        <f t="shared" si="87"/>
        <v>15.243799575805664</v>
      </c>
      <c r="Y1886">
        <f t="shared" si="88"/>
        <v>23.476184967041014</v>
      </c>
      <c r="Z1886">
        <f t="shared" si="89"/>
        <v>-8.232383697509766</v>
      </c>
    </row>
    <row r="1887">
      <c r="A1887" t="s">
        <v>89</v>
      </c>
      <c r="B1887" t="s">
        <v>90</v>
      </c>
      <c r="C1887" t="s">
        <v>93</v>
      </c>
      <c r="D1887" t="s">
        <v>39</v>
      </c>
      <c r="E1887" t="s">
        <v>101</v>
      </c>
      <c r="F1887" s="0">
        <v>14</v>
      </c>
      <c r="G1887" s="0">
        <v>68.644966125488281</v>
      </c>
      <c r="H1887" s="0">
        <v>106.75827026367187</v>
      </c>
      <c r="I1887" s="0">
        <v>-38.113300323486328</v>
      </c>
      <c r="J1887" s="0">
        <v>-0.55522352457046509</v>
      </c>
      <c r="K1887" s="0">
        <v>-49.18243408203125</v>
      </c>
      <c r="L1887" s="0">
        <v>-42.6427001953125</v>
      </c>
      <c r="M1887" s="0">
        <v>-38.113300323486328</v>
      </c>
      <c r="N1887" s="0">
        <v>-33.583900451660156</v>
      </c>
      <c r="O1887" s="0">
        <v>-27.044166564941406</v>
      </c>
      <c r="P1887" s="0">
        <v>-52.320381164550781</v>
      </c>
      <c r="Q1887" s="0">
        <v>-23.906221389770508</v>
      </c>
      <c r="R1887" s="0">
        <v>222</v>
      </c>
      <c r="S1887" s="0">
        <v>74.602798461914062</v>
      </c>
      <c r="T1887" s="0">
        <v>8.6372909545898437</v>
      </c>
      <c r="U1887" s="0">
        <v>81.772293090820313</v>
      </c>
      <c r="V1887" s="0">
        <v>101.5</v>
      </c>
      <c r="W1887" s="0">
        <v>95.684654235839844</v>
      </c>
      <c r="X1887">
        <f t="shared" si="87"/>
        <v>15.239182479858398</v>
      </c>
      <c r="Y1887">
        <f t="shared" si="88"/>
        <v>23.700335998535156</v>
      </c>
      <c r="Z1887">
        <f t="shared" si="89"/>
        <v>-8.4611526718139647</v>
      </c>
    </row>
    <row r="1888">
      <c r="A1888" t="s">
        <v>89</v>
      </c>
      <c r="B1888" t="s">
        <v>90</v>
      </c>
      <c r="C1888" t="s">
        <v>93</v>
      </c>
      <c r="D1888" t="s">
        <v>39</v>
      </c>
      <c r="E1888" t="s">
        <v>101</v>
      </c>
      <c r="F1888" s="0">
        <v>15</v>
      </c>
      <c r="G1888" s="0">
        <v>71.683647155761719</v>
      </c>
      <c r="H1888" s="0">
        <v>105.45594787597656</v>
      </c>
      <c r="I1888" s="0">
        <v>-33.772300720214844</v>
      </c>
      <c r="J1888" s="0">
        <v>-0.47112977504730225</v>
      </c>
      <c r="K1888" s="0">
        <v>-44.159160614013672</v>
      </c>
      <c r="L1888" s="0">
        <v>-38.022518157958984</v>
      </c>
      <c r="M1888" s="0">
        <v>-33.772300720214844</v>
      </c>
      <c r="N1888" s="0">
        <v>-29.52208137512207</v>
      </c>
      <c r="O1888" s="0">
        <v>-23.385440826416016</v>
      </c>
      <c r="P1888" s="0">
        <v>-47.103691101074219</v>
      </c>
      <c r="Q1888" s="0">
        <v>-20.440910339355469</v>
      </c>
      <c r="R1888" s="0">
        <v>222</v>
      </c>
      <c r="S1888" s="0">
        <v>65.689559936523438</v>
      </c>
      <c r="T1888" s="0">
        <v>8.1049098968505859</v>
      </c>
      <c r="U1888" s="0">
        <v>81.772293090820313</v>
      </c>
      <c r="V1888" s="0">
        <v>101.5</v>
      </c>
      <c r="W1888" s="0">
        <v>96.134994506835938</v>
      </c>
      <c r="X1888">
        <f t="shared" si="87"/>
        <v>15.913769668579102</v>
      </c>
      <c r="Y1888">
        <f t="shared" si="88"/>
        <v>23.411220428466798</v>
      </c>
      <c r="Z1888">
        <f t="shared" si="89"/>
        <v>-7.4974507598876956</v>
      </c>
    </row>
    <row r="1889">
      <c r="A1889" t="s">
        <v>89</v>
      </c>
      <c r="B1889" t="s">
        <v>90</v>
      </c>
      <c r="C1889" t="s">
        <v>93</v>
      </c>
      <c r="D1889" t="s">
        <v>39</v>
      </c>
      <c r="E1889" t="s">
        <v>101</v>
      </c>
      <c r="F1889" s="0">
        <v>16</v>
      </c>
      <c r="G1889" s="0">
        <v>72.073844909667969</v>
      </c>
      <c r="H1889" s="0">
        <v>94.934783935546875</v>
      </c>
      <c r="I1889" s="0">
        <v>-22.860940933227539</v>
      </c>
      <c r="J1889" s="0">
        <v>-0.31718775629997253</v>
      </c>
      <c r="K1889" s="0">
        <v>-30.545684814453125</v>
      </c>
      <c r="L1889" s="0">
        <v>-26.005475997924805</v>
      </c>
      <c r="M1889" s="0">
        <v>-22.860940933227539</v>
      </c>
      <c r="N1889" s="0">
        <v>-19.716405868530273</v>
      </c>
      <c r="O1889" s="0">
        <v>-15.176196098327637</v>
      </c>
      <c r="P1889" s="0">
        <v>-32.724205017089844</v>
      </c>
      <c r="Q1889" s="0">
        <v>-12.997677803039551</v>
      </c>
      <c r="R1889" s="0">
        <v>222</v>
      </c>
      <c r="S1889" s="0">
        <v>35.957271575927734</v>
      </c>
      <c r="T1889" s="0">
        <v>5.9964380264282227</v>
      </c>
      <c r="U1889" s="0">
        <v>81.772293090820313</v>
      </c>
      <c r="V1889" s="0">
        <v>101.5</v>
      </c>
      <c r="W1889" s="0">
        <v>94.684608459472656</v>
      </c>
      <c r="X1889">
        <f t="shared" si="87"/>
        <v>16.00039356994629</v>
      </c>
      <c r="Y1889">
        <f t="shared" si="88"/>
        <v>21.075522033691406</v>
      </c>
      <c r="Z1889">
        <f t="shared" si="89"/>
        <v>-5.0751288871765139</v>
      </c>
    </row>
    <row r="1890">
      <c r="A1890" t="s">
        <v>89</v>
      </c>
      <c r="B1890" t="s">
        <v>90</v>
      </c>
      <c r="C1890" t="s">
        <v>93</v>
      </c>
      <c r="D1890" t="s">
        <v>39</v>
      </c>
      <c r="E1890" t="s">
        <v>101</v>
      </c>
      <c r="F1890" s="0">
        <v>17</v>
      </c>
      <c r="G1890" s="0">
        <v>65.437095642089844</v>
      </c>
      <c r="H1890" s="0">
        <v>81.131515502929688</v>
      </c>
      <c r="I1890" s="0">
        <v>-15.694421768188477</v>
      </c>
      <c r="J1890" s="0">
        <v>-0.2398398220539093</v>
      </c>
      <c r="K1890" s="0">
        <v>-21.482275009155273</v>
      </c>
      <c r="L1890" s="0">
        <v>-18.062765121459961</v>
      </c>
      <c r="M1890" s="0">
        <v>-15.694421768188477</v>
      </c>
      <c r="N1890" s="0">
        <v>-13.326078414916992</v>
      </c>
      <c r="O1890" s="0">
        <v>-9.9065675735473633</v>
      </c>
      <c r="P1890" s="0">
        <v>-23.123052597045898</v>
      </c>
      <c r="Q1890" s="0">
        <v>-8.2657918930053711</v>
      </c>
      <c r="R1890" s="0">
        <v>222</v>
      </c>
      <c r="S1890" s="0">
        <v>20.396842956542969</v>
      </c>
      <c r="T1890" s="0">
        <v>4.5162863731384277</v>
      </c>
      <c r="U1890" s="0">
        <v>81.772293090820313</v>
      </c>
      <c r="V1890" s="0">
        <v>101.5</v>
      </c>
      <c r="W1890" s="0">
        <v>91.1171875</v>
      </c>
      <c r="X1890">
        <f t="shared" si="87"/>
        <v>14.527035232543945</v>
      </c>
      <c r="Y1890">
        <f t="shared" si="88"/>
        <v>18.011196441650391</v>
      </c>
      <c r="Z1890">
        <f t="shared" si="89"/>
        <v>-3.4841616325378419</v>
      </c>
    </row>
    <row r="1891">
      <c r="A1891" t="s">
        <v>89</v>
      </c>
      <c r="B1891" t="s">
        <v>90</v>
      </c>
      <c r="C1891" t="s">
        <v>93</v>
      </c>
      <c r="D1891" t="s">
        <v>39</v>
      </c>
      <c r="E1891" t="s">
        <v>101</v>
      </c>
      <c r="F1891" s="0">
        <v>18</v>
      </c>
      <c r="G1891" s="0">
        <v>61.800888061523438</v>
      </c>
      <c r="H1891" s="0">
        <v>73.281089782714844</v>
      </c>
      <c r="I1891" s="0">
        <v>-11.480202674865723</v>
      </c>
      <c r="J1891" s="0">
        <v>-0.18576112389564514</v>
      </c>
      <c r="K1891" s="0">
        <v>-16.75697135925293</v>
      </c>
      <c r="L1891" s="0">
        <v>-13.639413833618164</v>
      </c>
      <c r="M1891" s="0">
        <v>-11.480202674865723</v>
      </c>
      <c r="N1891" s="0">
        <v>-9.3209915161132812</v>
      </c>
      <c r="O1891" s="0">
        <v>-6.2034330368041992</v>
      </c>
      <c r="P1891" s="0">
        <v>-18.252862930297852</v>
      </c>
      <c r="Q1891" s="0">
        <v>-4.7075424194335937</v>
      </c>
      <c r="R1891" s="0">
        <v>222</v>
      </c>
      <c r="S1891" s="0">
        <v>16.953681945800781</v>
      </c>
      <c r="T1891" s="0">
        <v>4.1174850463867187</v>
      </c>
      <c r="U1891" s="0">
        <v>81.772293090820313</v>
      </c>
      <c r="V1891" s="0">
        <v>101.5</v>
      </c>
      <c r="W1891" s="0">
        <v>88.418785095214844</v>
      </c>
      <c r="X1891">
        <f t="shared" si="87"/>
        <v>13.719797149658204</v>
      </c>
      <c r="Y1891">
        <f t="shared" si="88"/>
        <v>16.268401931762696</v>
      </c>
      <c r="Z1891">
        <f t="shared" si="89"/>
        <v>-2.5486049938201902</v>
      </c>
    </row>
    <row r="1892">
      <c r="A1892" t="s">
        <v>89</v>
      </c>
      <c r="B1892" t="s">
        <v>90</v>
      </c>
      <c r="C1892" t="s">
        <v>93</v>
      </c>
      <c r="D1892" t="s">
        <v>39</v>
      </c>
      <c r="E1892" t="s">
        <v>101</v>
      </c>
      <c r="F1892" s="0">
        <v>19</v>
      </c>
      <c r="G1892" s="0">
        <v>65.18890380859375</v>
      </c>
      <c r="H1892" s="0">
        <v>75.22723388671875</v>
      </c>
      <c r="I1892" s="0">
        <v>-10.038336753845215</v>
      </c>
      <c r="J1892" s="0">
        <v>-0.15398842096328735</v>
      </c>
      <c r="K1892" s="0">
        <v>-14.945041656494141</v>
      </c>
      <c r="L1892" s="0">
        <v>-12.046120643615723</v>
      </c>
      <c r="M1892" s="0">
        <v>-10.038336753845215</v>
      </c>
      <c r="N1892" s="0">
        <v>-8.030552864074707</v>
      </c>
      <c r="O1892" s="0">
        <v>-5.1316313743591309</v>
      </c>
      <c r="P1892" s="0">
        <v>-16.336025238037109</v>
      </c>
      <c r="Q1892" s="0">
        <v>-3.7406487464904785</v>
      </c>
      <c r="R1892" s="0">
        <v>222</v>
      </c>
      <c r="S1892" s="0">
        <v>14.659115791320801</v>
      </c>
      <c r="T1892" s="0">
        <v>3.8287224769592285</v>
      </c>
      <c r="U1892" s="0">
        <v>81.772293090820313</v>
      </c>
      <c r="V1892" s="0">
        <v>101.5</v>
      </c>
      <c r="W1892" s="0">
        <v>83.013275146484375</v>
      </c>
      <c r="X1892">
        <f t="shared" si="87"/>
        <v>14.471936645507812</v>
      </c>
      <c r="Y1892">
        <f t="shared" si="88"/>
        <v>16.700445922851564</v>
      </c>
      <c r="Z1892">
        <f t="shared" si="89"/>
        <v>-2.2285107593536377</v>
      </c>
    </row>
    <row r="1893">
      <c r="A1893" t="s">
        <v>89</v>
      </c>
      <c r="B1893" t="s">
        <v>90</v>
      </c>
      <c r="C1893" t="s">
        <v>93</v>
      </c>
      <c r="D1893" t="s">
        <v>39</v>
      </c>
      <c r="E1893" t="s">
        <v>101</v>
      </c>
      <c r="F1893" s="0">
        <v>20</v>
      </c>
      <c r="G1893" s="0">
        <v>69.194007873535156</v>
      </c>
      <c r="H1893" s="0">
        <v>76.064254760742188</v>
      </c>
      <c r="I1893" s="0">
        <v>-6.870241641998291</v>
      </c>
      <c r="J1893" s="0">
        <v>-0.099289543926715851</v>
      </c>
      <c r="K1893" s="0">
        <v>-11.782192230224609</v>
      </c>
      <c r="L1893" s="0">
        <v>-8.8801717758178711</v>
      </c>
      <c r="M1893" s="0">
        <v>-6.870241641998291</v>
      </c>
      <c r="N1893" s="0">
        <v>-4.8603115081787109</v>
      </c>
      <c r="O1893" s="0">
        <v>-1.9582910537719727</v>
      </c>
      <c r="P1893" s="0">
        <v>-13.174661636352539</v>
      </c>
      <c r="Q1893" s="0">
        <v>-0.56582129001617432</v>
      </c>
      <c r="R1893" s="0">
        <v>222</v>
      </c>
      <c r="S1893" s="0">
        <v>14.690474510192871</v>
      </c>
      <c r="T1893" s="0">
        <v>3.832815408706665</v>
      </c>
      <c r="U1893" s="0">
        <v>81.772293090820313</v>
      </c>
      <c r="V1893" s="0">
        <v>101.5</v>
      </c>
      <c r="W1893" s="0">
        <v>80.508811950683594</v>
      </c>
      <c r="X1893">
        <f t="shared" si="87"/>
        <v>15.361069747924805</v>
      </c>
      <c r="Y1893">
        <f t="shared" si="88"/>
        <v>16.886264556884765</v>
      </c>
      <c r="Z1893">
        <f t="shared" si="89"/>
        <v>-1.5251936445236205</v>
      </c>
    </row>
    <row r="1894">
      <c r="A1894" t="s">
        <v>89</v>
      </c>
      <c r="B1894" t="s">
        <v>90</v>
      </c>
      <c r="C1894" t="s">
        <v>93</v>
      </c>
      <c r="D1894" t="s">
        <v>39</v>
      </c>
      <c r="E1894" t="s">
        <v>101</v>
      </c>
      <c r="F1894" s="0">
        <v>21</v>
      </c>
      <c r="G1894" s="0">
        <v>68.792251586914062</v>
      </c>
      <c r="H1894" s="0">
        <v>73.795417785644531</v>
      </c>
      <c r="I1894" s="0">
        <v>-5.0031676292419434</v>
      </c>
      <c r="J1894" s="0">
        <v>-0.072728648781776428</v>
      </c>
      <c r="K1894" s="0">
        <v>-9.1987400054931641</v>
      </c>
      <c r="L1894" s="0">
        <v>-6.7199616432189941</v>
      </c>
      <c r="M1894" s="0">
        <v>-5.0031676292419434</v>
      </c>
      <c r="N1894" s="0">
        <v>-3.2863736152648926</v>
      </c>
      <c r="O1894" s="0">
        <v>-0.80759555101394653</v>
      </c>
      <c r="P1894" s="0">
        <v>-10.388126373291016</v>
      </c>
      <c r="Q1894" s="0">
        <v>0.3817908763885498</v>
      </c>
      <c r="R1894" s="0">
        <v>222</v>
      </c>
      <c r="S1894" s="0">
        <v>10.717912673950195</v>
      </c>
      <c r="T1894" s="0">
        <v>3.2738223075866699</v>
      </c>
      <c r="U1894" s="0">
        <v>81.772293090820313</v>
      </c>
      <c r="V1894" s="0">
        <v>101.5</v>
      </c>
      <c r="W1894" s="0">
        <v>75.477203369140625</v>
      </c>
      <c r="X1894">
        <f t="shared" si="87"/>
        <v>15.271879852294921</v>
      </c>
      <c r="Y1894">
        <f t="shared" si="88"/>
        <v>16.382582748413085</v>
      </c>
      <c r="Z1894">
        <f t="shared" si="89"/>
        <v>-1.1107032136917114</v>
      </c>
    </row>
    <row r="1895">
      <c r="A1895" t="s">
        <v>89</v>
      </c>
      <c r="B1895" t="s">
        <v>90</v>
      </c>
      <c r="C1895" t="s">
        <v>93</v>
      </c>
      <c r="D1895" t="s">
        <v>39</v>
      </c>
      <c r="E1895" t="s">
        <v>101</v>
      </c>
      <c r="F1895" s="0">
        <v>22</v>
      </c>
      <c r="G1895" s="0">
        <v>64.071685791015625</v>
      </c>
      <c r="H1895" s="0">
        <v>66.216064453125</v>
      </c>
      <c r="I1895" s="0">
        <v>-2.1443839073181152</v>
      </c>
      <c r="J1895" s="0">
        <v>-0.033468510955572128</v>
      </c>
      <c r="K1895" s="0">
        <v>-4.8897690773010254</v>
      </c>
      <c r="L1895" s="0">
        <v>-3.2677733898162842</v>
      </c>
      <c r="M1895" s="0">
        <v>-2.1443839073181152</v>
      </c>
      <c r="N1895" s="0">
        <v>-1.0209945440292358</v>
      </c>
      <c r="O1895" s="0">
        <v>0.60100138187408447</v>
      </c>
      <c r="P1895" s="0">
        <v>-5.6680479049682617</v>
      </c>
      <c r="Q1895" s="0">
        <v>1.3792799711227417</v>
      </c>
      <c r="R1895" s="0">
        <v>222</v>
      </c>
      <c r="S1895" s="0">
        <v>4.5891728401184082</v>
      </c>
      <c r="T1895" s="0">
        <v>2.1422355175018311</v>
      </c>
      <c r="U1895" s="0">
        <v>81.772293090820313</v>
      </c>
      <c r="V1895" s="0">
        <v>101.5</v>
      </c>
      <c r="W1895" s="0">
        <v>72.396064758300781</v>
      </c>
      <c r="X1895">
        <f t="shared" si="87"/>
        <v>14.223914245605469</v>
      </c>
      <c r="Y1895">
        <f t="shared" si="88"/>
        <v>14.69996630859375</v>
      </c>
      <c r="Z1895">
        <f t="shared" si="89"/>
        <v>-0.47605322742462158</v>
      </c>
    </row>
    <row r="1896">
      <c r="A1896" t="s">
        <v>89</v>
      </c>
      <c r="B1896" t="s">
        <v>90</v>
      </c>
      <c r="C1896" t="s">
        <v>93</v>
      </c>
      <c r="D1896" t="s">
        <v>39</v>
      </c>
      <c r="E1896" t="s">
        <v>101</v>
      </c>
      <c r="F1896" s="0">
        <v>23</v>
      </c>
      <c r="G1896" s="0">
        <v>54.896533966064453</v>
      </c>
      <c r="H1896" s="0">
        <v>55.176994323730469</v>
      </c>
      <c r="I1896" s="0">
        <v>-0.28046149015426636</v>
      </c>
      <c r="J1896" s="0">
        <v>-0.0051089106127619743</v>
      </c>
      <c r="K1896" s="0">
        <v>-2.5357382297515869</v>
      </c>
      <c r="L1896" s="0">
        <v>-1.2033025026321411</v>
      </c>
      <c r="M1896" s="0">
        <v>-0.28046149015426636</v>
      </c>
      <c r="N1896" s="0">
        <v>0.6423795223236084</v>
      </c>
      <c r="O1896" s="0">
        <v>1.9748153686523437</v>
      </c>
      <c r="P1896" s="0">
        <v>-3.1750779151916504</v>
      </c>
      <c r="Q1896" s="0">
        <v>2.6141550540924072</v>
      </c>
      <c r="R1896" s="0">
        <v>222</v>
      </c>
      <c r="S1896" s="0">
        <v>3.09690260887146</v>
      </c>
      <c r="T1896" s="0">
        <v>1.7598018646240234</v>
      </c>
      <c r="U1896" s="0">
        <v>81.772293090820313</v>
      </c>
      <c r="V1896" s="0">
        <v>101.5</v>
      </c>
      <c r="W1896" s="0">
        <v>70.508659362792969</v>
      </c>
      <c r="X1896">
        <f t="shared" si="87"/>
        <v>12.187030540466308</v>
      </c>
      <c r="Y1896">
        <f t="shared" si="88"/>
        <v>12.249292739868164</v>
      </c>
      <c r="Z1896">
        <f t="shared" si="89"/>
        <v>-6.2262450814247132E-2</v>
      </c>
    </row>
    <row r="1897">
      <c r="A1897" t="s">
        <v>89</v>
      </c>
      <c r="B1897" t="s">
        <v>90</v>
      </c>
      <c r="C1897" t="s">
        <v>93</v>
      </c>
      <c r="D1897" t="s">
        <v>39</v>
      </c>
      <c r="E1897" t="s">
        <v>101</v>
      </c>
      <c r="F1897" s="0">
        <v>24</v>
      </c>
      <c r="G1897" s="0">
        <v>51.369144439697266</v>
      </c>
      <c r="H1897" s="0">
        <v>49.803417205810547</v>
      </c>
      <c r="I1897" s="0">
        <v>1.5657253265380859</v>
      </c>
      <c r="J1897" s="0">
        <v>0.030479880049824715</v>
      </c>
      <c r="K1897" s="0">
        <v>-0.41266584396362305</v>
      </c>
      <c r="L1897" s="0">
        <v>0.7561836838722229</v>
      </c>
      <c r="M1897" s="0">
        <v>1.5657253265380859</v>
      </c>
      <c r="N1897" s="0">
        <v>2.3752670288085937</v>
      </c>
      <c r="O1897" s="0">
        <v>3.5441164970397949</v>
      </c>
      <c r="P1897" s="0">
        <v>-0.97351223230361938</v>
      </c>
      <c r="Q1897" s="0">
        <v>4.1049628257751465</v>
      </c>
      <c r="R1897" s="0">
        <v>222</v>
      </c>
      <c r="S1897" s="0">
        <v>2.3831543922424316</v>
      </c>
      <c r="T1897" s="0">
        <v>1.5437468290328979</v>
      </c>
      <c r="U1897" s="0">
        <v>81.772293090820313</v>
      </c>
      <c r="V1897" s="0">
        <v>101.5</v>
      </c>
      <c r="W1897" s="0">
        <v>70.116722106933594</v>
      </c>
      <c r="X1897">
        <f t="shared" si="87"/>
        <v>11.403950065612793</v>
      </c>
      <c r="Y1897">
        <f t="shared" si="88"/>
        <v>11.056358619689941</v>
      </c>
      <c r="Z1897">
        <f t="shared" si="89"/>
        <v>0.34759102249145507</v>
      </c>
    </row>
    <row r="1898">
      <c r="A1898" t="s">
        <v>89</v>
      </c>
      <c r="B1898" t="s">
        <v>90</v>
      </c>
      <c r="C1898" t="s">
        <v>93</v>
      </c>
      <c r="D1898" t="s">
        <v>39</v>
      </c>
      <c r="E1898" t="s">
        <v>102</v>
      </c>
      <c r="F1898" s="0">
        <v>1</v>
      </c>
      <c r="G1898" s="0">
        <v>43.667942047119141</v>
      </c>
      <c r="H1898" s="0">
        <v>45.345947265625</v>
      </c>
      <c r="I1898" s="0">
        <v>-1.6780041456222534</v>
      </c>
      <c r="J1898" s="0">
        <v>-0.038426455110311508</v>
      </c>
      <c r="K1898" s="0">
        <v>-3.0676755905151367</v>
      </c>
      <c r="L1898" s="0">
        <v>-2.2466464042663574</v>
      </c>
      <c r="M1898" s="0">
        <v>-1.6780041456222534</v>
      </c>
      <c r="N1898" s="0">
        <v>-1.1093618869781494</v>
      </c>
      <c r="O1898" s="0">
        <v>-0.28833279013633728</v>
      </c>
      <c r="P1898" s="0">
        <v>-3.4616279602050781</v>
      </c>
      <c r="Q1898" s="0">
        <v>0.10561972856521606</v>
      </c>
      <c r="R1898" s="0">
        <v>222</v>
      </c>
      <c r="S1898" s="0">
        <v>1.1758502721786499</v>
      </c>
      <c r="T1898" s="0">
        <v>1.0843663215637207</v>
      </c>
      <c r="U1898" s="0">
        <v>74.174362182617188</v>
      </c>
      <c r="V1898" s="0">
        <v>88.75</v>
      </c>
      <c r="W1898" s="0">
        <v>68.653053283691406</v>
      </c>
      <c r="X1898">
        <f t="shared" si="87"/>
        <v>9.6942831344604485</v>
      </c>
      <c r="Y1898">
        <f t="shared" si="88"/>
        <v>10.06680029296875</v>
      </c>
      <c r="Z1898">
        <f t="shared" si="89"/>
        <v>-0.37251692032814027</v>
      </c>
    </row>
    <row r="1899">
      <c r="A1899" t="s">
        <v>89</v>
      </c>
      <c r="B1899" t="s">
        <v>90</v>
      </c>
      <c r="C1899" t="s">
        <v>93</v>
      </c>
      <c r="D1899" t="s">
        <v>39</v>
      </c>
      <c r="E1899" t="s">
        <v>102</v>
      </c>
      <c r="F1899" s="0">
        <v>2</v>
      </c>
      <c r="G1899" s="0">
        <v>43.388961791992188</v>
      </c>
      <c r="H1899" s="0">
        <v>42.747444152832031</v>
      </c>
      <c r="I1899" s="0">
        <v>0.64152020215988159</v>
      </c>
      <c r="J1899" s="0">
        <v>0.014785331673920155</v>
      </c>
      <c r="K1899" s="0">
        <v>-1.680108904838562</v>
      </c>
      <c r="L1899" s="0">
        <v>-0.30847162008285522</v>
      </c>
      <c r="M1899" s="0">
        <v>0.64152020215988159</v>
      </c>
      <c r="N1899" s="0">
        <v>1.5915120840072632</v>
      </c>
      <c r="O1899" s="0">
        <v>2.9631493091583252</v>
      </c>
      <c r="P1899" s="0">
        <v>-2.3382585048675537</v>
      </c>
      <c r="Q1899" s="0">
        <v>3.6212990283966064</v>
      </c>
      <c r="R1899" s="0">
        <v>222</v>
      </c>
      <c r="S1899" s="0">
        <v>3.2818105220794678</v>
      </c>
      <c r="T1899" s="0">
        <v>1.8115768432617187</v>
      </c>
      <c r="U1899" s="0">
        <v>74.174362182617188</v>
      </c>
      <c r="V1899" s="0">
        <v>88.75</v>
      </c>
      <c r="W1899" s="0">
        <v>69.117034912109375</v>
      </c>
      <c r="X1899">
        <f t="shared" si="87"/>
        <v>9.6323495178222664</v>
      </c>
      <c r="Y1899">
        <f t="shared" si="88"/>
        <v>9.4899326019287109</v>
      </c>
      <c r="Z1899">
        <f t="shared" si="89"/>
        <v>0.14241748487949371</v>
      </c>
    </row>
    <row r="1900">
      <c r="A1900" t="s">
        <v>89</v>
      </c>
      <c r="B1900" t="s">
        <v>90</v>
      </c>
      <c r="C1900" t="s">
        <v>93</v>
      </c>
      <c r="D1900" t="s">
        <v>39</v>
      </c>
      <c r="E1900" t="s">
        <v>102</v>
      </c>
      <c r="F1900" s="0">
        <v>3</v>
      </c>
      <c r="G1900" s="0">
        <v>42.649066925048828</v>
      </c>
      <c r="H1900" s="0">
        <v>44.239398956298828</v>
      </c>
      <c r="I1900" s="0">
        <v>-1.5903290510177612</v>
      </c>
      <c r="J1900" s="0">
        <v>-0.037288717925548553</v>
      </c>
      <c r="K1900" s="0">
        <v>-3.1105043888092041</v>
      </c>
      <c r="L1900" s="0">
        <v>-2.2123725414276123</v>
      </c>
      <c r="M1900" s="0">
        <v>-1.5903290510177612</v>
      </c>
      <c r="N1900" s="0">
        <v>-0.96828556060791016</v>
      </c>
      <c r="O1900" s="0">
        <v>-0.070153623819351196</v>
      </c>
      <c r="P1900" s="0">
        <v>-3.5414531230926514</v>
      </c>
      <c r="Q1900" s="0">
        <v>0.36079499125480652</v>
      </c>
      <c r="R1900" s="0">
        <v>222</v>
      </c>
      <c r="S1900" s="0">
        <v>1.4070684909820557</v>
      </c>
      <c r="T1900" s="0">
        <v>1.1861991882324219</v>
      </c>
      <c r="U1900" s="0">
        <v>74.174362182617188</v>
      </c>
      <c r="V1900" s="0">
        <v>88.75</v>
      </c>
      <c r="W1900" s="0">
        <v>68.698104858398438</v>
      </c>
      <c r="X1900">
        <f t="shared" si="87"/>
        <v>9.4680928573608405</v>
      </c>
      <c r="Y1900">
        <f t="shared" si="88"/>
        <v>9.8211465682983405</v>
      </c>
      <c r="Z1900">
        <f t="shared" si="89"/>
        <v>-0.353053049325943</v>
      </c>
    </row>
    <row r="1901">
      <c r="A1901" t="s">
        <v>89</v>
      </c>
      <c r="B1901" t="s">
        <v>90</v>
      </c>
      <c r="C1901" t="s">
        <v>93</v>
      </c>
      <c r="D1901" t="s">
        <v>39</v>
      </c>
      <c r="E1901" t="s">
        <v>102</v>
      </c>
      <c r="F1901" s="0">
        <v>4</v>
      </c>
      <c r="G1901" s="0">
        <v>44.640567779541016</v>
      </c>
      <c r="H1901" s="0">
        <v>43.698684692382813</v>
      </c>
      <c r="I1901" s="0">
        <v>0.94188481569290161</v>
      </c>
      <c r="J1901" s="0">
        <v>0.021099301055073738</v>
      </c>
      <c r="K1901" s="0">
        <v>-1.4013700485229492</v>
      </c>
      <c r="L1901" s="0">
        <v>-0.016956096515059471</v>
      </c>
      <c r="M1901" s="0">
        <v>0.94188481569290161</v>
      </c>
      <c r="N1901" s="0">
        <v>1.9007257223129272</v>
      </c>
      <c r="O1901" s="0">
        <v>3.285139799118042</v>
      </c>
      <c r="P1901" s="0">
        <v>-2.0656502246856689</v>
      </c>
      <c r="Q1901" s="0">
        <v>3.9494199752807617</v>
      </c>
      <c r="R1901" s="0">
        <v>222</v>
      </c>
      <c r="S1901" s="0">
        <v>3.3432347774505615</v>
      </c>
      <c r="T1901" s="0">
        <v>1.8284515142440796</v>
      </c>
      <c r="U1901" s="0">
        <v>74.174362182617188</v>
      </c>
      <c r="V1901" s="0">
        <v>88.75</v>
      </c>
      <c r="W1901" s="0">
        <v>68.729560852050781</v>
      </c>
      <c r="X1901">
        <f t="shared" si="87"/>
        <v>9.9102060470581055</v>
      </c>
      <c r="Y1901">
        <f t="shared" si="88"/>
        <v>9.7011080017089846</v>
      </c>
      <c r="Z1901">
        <f t="shared" si="89"/>
        <v>0.20909842908382414</v>
      </c>
    </row>
    <row r="1902">
      <c r="A1902" t="s">
        <v>89</v>
      </c>
      <c r="B1902" t="s">
        <v>90</v>
      </c>
      <c r="C1902" t="s">
        <v>93</v>
      </c>
      <c r="D1902" t="s">
        <v>39</v>
      </c>
      <c r="E1902" t="s">
        <v>102</v>
      </c>
      <c r="F1902" s="0">
        <v>5</v>
      </c>
      <c r="G1902" s="0">
        <v>46.915046691894531</v>
      </c>
      <c r="H1902" s="0">
        <v>46.553802490234375</v>
      </c>
      <c r="I1902" s="0">
        <v>0.36124637722969055</v>
      </c>
      <c r="J1902" s="0">
        <v>0.007700011134147644</v>
      </c>
      <c r="K1902" s="0">
        <v>-1.5951355695724487</v>
      </c>
      <c r="L1902" s="0">
        <v>-0.43928924202919006</v>
      </c>
      <c r="M1902" s="0">
        <v>0.36124637722969055</v>
      </c>
      <c r="N1902" s="0">
        <v>1.1617820262908936</v>
      </c>
      <c r="O1902" s="0">
        <v>2.3176283836364746</v>
      </c>
      <c r="P1902" s="0">
        <v>-2.149742603302002</v>
      </c>
      <c r="Q1902" s="0">
        <v>2.8722355365753174</v>
      </c>
      <c r="R1902" s="0">
        <v>222</v>
      </c>
      <c r="S1902" s="0">
        <v>2.3304250240325928</v>
      </c>
      <c r="T1902" s="0">
        <v>1.5265729427337646</v>
      </c>
      <c r="U1902" s="0">
        <v>74.174362182617188</v>
      </c>
      <c r="V1902" s="0">
        <v>88.75</v>
      </c>
      <c r="W1902" s="0">
        <v>68.585472106933594</v>
      </c>
      <c r="X1902">
        <f t="shared" si="87"/>
        <v>10.415140365600585</v>
      </c>
      <c r="Y1902">
        <f t="shared" si="88"/>
        <v>10.334944152832032</v>
      </c>
      <c r="Z1902">
        <f t="shared" si="89"/>
        <v>8.0196695744991303E-2</v>
      </c>
    </row>
    <row r="1903">
      <c r="A1903" t="s">
        <v>89</v>
      </c>
      <c r="B1903" t="s">
        <v>90</v>
      </c>
      <c r="C1903" t="s">
        <v>93</v>
      </c>
      <c r="D1903" t="s">
        <v>39</v>
      </c>
      <c r="E1903" t="s">
        <v>102</v>
      </c>
      <c r="F1903" s="0">
        <v>6</v>
      </c>
      <c r="G1903" s="0">
        <v>52.666545867919922</v>
      </c>
      <c r="H1903" s="0">
        <v>54.492927551269531</v>
      </c>
      <c r="I1903" s="0">
        <v>-1.826382040977478</v>
      </c>
      <c r="J1903" s="0">
        <v>-0.034678220748901367</v>
      </c>
      <c r="K1903" s="0">
        <v>-4.8152580261230469</v>
      </c>
      <c r="L1903" s="0">
        <v>-3.0494058132171631</v>
      </c>
      <c r="M1903" s="0">
        <v>-1.826382040977478</v>
      </c>
      <c r="N1903" s="0">
        <v>-0.60335826873779297</v>
      </c>
      <c r="O1903" s="0">
        <v>1.1624938249588013</v>
      </c>
      <c r="P1903" s="0">
        <v>-5.6625628471374512</v>
      </c>
      <c r="Q1903" s="0">
        <v>2.009798526763916</v>
      </c>
      <c r="R1903" s="0">
        <v>222</v>
      </c>
      <c r="S1903" s="0">
        <v>5.439307689666748</v>
      </c>
      <c r="T1903" s="0">
        <v>2.3322322368621826</v>
      </c>
      <c r="U1903" s="0">
        <v>74.174362182617188</v>
      </c>
      <c r="V1903" s="0">
        <v>88.75</v>
      </c>
      <c r="W1903" s="0">
        <v>69.297218322753906</v>
      </c>
      <c r="X1903">
        <f t="shared" si="87"/>
        <v>11.691973182678222</v>
      </c>
      <c r="Y1903">
        <f t="shared" si="88"/>
        <v>12.097429916381836</v>
      </c>
      <c r="Z1903">
        <f t="shared" si="89"/>
        <v>-0.4054568130970001</v>
      </c>
    </row>
    <row r="1904">
      <c r="A1904" t="s">
        <v>89</v>
      </c>
      <c r="B1904" t="s">
        <v>90</v>
      </c>
      <c r="C1904" t="s">
        <v>93</v>
      </c>
      <c r="D1904" t="s">
        <v>39</v>
      </c>
      <c r="E1904" t="s">
        <v>102</v>
      </c>
      <c r="F1904" s="0">
        <v>7</v>
      </c>
      <c r="G1904" s="0">
        <v>63.29022216796875</v>
      </c>
      <c r="H1904" s="0">
        <v>66.291801452636719</v>
      </c>
      <c r="I1904" s="0">
        <v>-3.0015826225280762</v>
      </c>
      <c r="J1904" s="0">
        <v>-0.047425691038370132</v>
      </c>
      <c r="K1904" s="0">
        <v>-7.2229709625244141</v>
      </c>
      <c r="L1904" s="0">
        <v>-4.728940486907959</v>
      </c>
      <c r="M1904" s="0">
        <v>-3.0015826225280762</v>
      </c>
      <c r="N1904" s="0">
        <v>-1.2742247581481934</v>
      </c>
      <c r="O1904" s="0">
        <v>1.2198055982589722</v>
      </c>
      <c r="P1904" s="0">
        <v>-8.4196758270263672</v>
      </c>
      <c r="Q1904" s="0">
        <v>2.4165105819702148</v>
      </c>
      <c r="R1904" s="0">
        <v>222</v>
      </c>
      <c r="S1904" s="0">
        <v>10.850217819213867</v>
      </c>
      <c r="T1904" s="0">
        <v>3.2939667701721191</v>
      </c>
      <c r="U1904" s="0">
        <v>74.174362182617188</v>
      </c>
      <c r="V1904" s="0">
        <v>88.75</v>
      </c>
      <c r="W1904" s="0">
        <v>71.207191467285156</v>
      </c>
      <c r="X1904">
        <f t="shared" si="87"/>
        <v>14.050429321289062</v>
      </c>
      <c r="Y1904">
        <f t="shared" si="88"/>
        <v>14.716779922485351</v>
      </c>
      <c r="Z1904">
        <f t="shared" si="89"/>
        <v>-0.66635134220123293</v>
      </c>
    </row>
    <row r="1905">
      <c r="A1905" t="s">
        <v>89</v>
      </c>
      <c r="B1905" t="s">
        <v>90</v>
      </c>
      <c r="C1905" t="s">
        <v>93</v>
      </c>
      <c r="D1905" t="s">
        <v>39</v>
      </c>
      <c r="E1905" t="s">
        <v>102</v>
      </c>
      <c r="F1905" s="0">
        <v>8</v>
      </c>
      <c r="G1905" s="0">
        <v>71.182655334472656</v>
      </c>
      <c r="H1905" s="0">
        <v>78.429588317871094</v>
      </c>
      <c r="I1905" s="0">
        <v>-7.2469367980957031</v>
      </c>
      <c r="J1905" s="0">
        <v>-0.10180762410163879</v>
      </c>
      <c r="K1905" s="0">
        <v>-13.540666580200195</v>
      </c>
      <c r="L1905" s="0">
        <v>-9.8222799301147461</v>
      </c>
      <c r="M1905" s="0">
        <v>-7.2469367980957031</v>
      </c>
      <c r="N1905" s="0">
        <v>-4.6715936660766602</v>
      </c>
      <c r="O1905" s="0">
        <v>-0.95320677757263184</v>
      </c>
      <c r="P1905" s="0">
        <v>-15.324851989746094</v>
      </c>
      <c r="Q1905" s="0">
        <v>0.83097821474075317</v>
      </c>
      <c r="R1905" s="0">
        <v>222</v>
      </c>
      <c r="S1905" s="0">
        <v>24.118152618408203</v>
      </c>
      <c r="T1905" s="0">
        <v>4.9110236167907715</v>
      </c>
      <c r="U1905" s="0">
        <v>74.174362182617188</v>
      </c>
      <c r="V1905" s="0">
        <v>88.75</v>
      </c>
      <c r="W1905" s="0">
        <v>74.486495971679688</v>
      </c>
      <c r="X1905">
        <f t="shared" si="87"/>
        <v>15.80254948425293</v>
      </c>
      <c r="Y1905">
        <f t="shared" si="88"/>
        <v>17.411368606567382</v>
      </c>
      <c r="Z1905">
        <f t="shared" si="89"/>
        <v>-1.608819969177246</v>
      </c>
    </row>
    <row r="1906">
      <c r="A1906" t="s">
        <v>89</v>
      </c>
      <c r="B1906" t="s">
        <v>90</v>
      </c>
      <c r="C1906" t="s">
        <v>93</v>
      </c>
      <c r="D1906" t="s">
        <v>39</v>
      </c>
      <c r="E1906" t="s">
        <v>102</v>
      </c>
      <c r="F1906" s="0">
        <v>9</v>
      </c>
      <c r="G1906" s="0">
        <v>74.249252319335938</v>
      </c>
      <c r="H1906" s="0">
        <v>83.376068115234375</v>
      </c>
      <c r="I1906" s="0">
        <v>-9.1268110275268555</v>
      </c>
      <c r="J1906" s="0">
        <v>-0.12292125076055527</v>
      </c>
      <c r="K1906" s="0">
        <v>-17.081396102905273</v>
      </c>
      <c r="L1906" s="0">
        <v>-12.381762504577637</v>
      </c>
      <c r="M1906" s="0">
        <v>-9.1268110275268555</v>
      </c>
      <c r="N1906" s="0">
        <v>-5.8718595504760742</v>
      </c>
      <c r="O1906" s="0">
        <v>-1.1722269058227539</v>
      </c>
      <c r="P1906" s="0">
        <v>-19.336408615112305</v>
      </c>
      <c r="Q1906" s="0">
        <v>1.0827872753143311</v>
      </c>
      <c r="R1906" s="0">
        <v>222</v>
      </c>
      <c r="S1906" s="0">
        <v>38.526786804199219</v>
      </c>
      <c r="T1906" s="0">
        <v>6.2069950103759766</v>
      </c>
      <c r="U1906" s="0">
        <v>74.174362182617188</v>
      </c>
      <c r="V1906" s="0">
        <v>88.75</v>
      </c>
      <c r="W1906" s="0">
        <v>77.869300842285156</v>
      </c>
      <c r="X1906">
        <f t="shared" si="87"/>
        <v>16.483334014892577</v>
      </c>
      <c r="Y1906">
        <f t="shared" si="88"/>
        <v>18.50948712158203</v>
      </c>
      <c r="Z1906">
        <f t="shared" si="89"/>
        <v>-2.0261520481109621</v>
      </c>
    </row>
    <row r="1907">
      <c r="A1907" t="s">
        <v>89</v>
      </c>
      <c r="B1907" t="s">
        <v>90</v>
      </c>
      <c r="C1907" t="s">
        <v>93</v>
      </c>
      <c r="D1907" t="s">
        <v>39</v>
      </c>
      <c r="E1907" t="s">
        <v>102</v>
      </c>
      <c r="F1907" s="0">
        <v>10</v>
      </c>
      <c r="G1907" s="0">
        <v>75.973892211914063</v>
      </c>
      <c r="H1907" s="0">
        <v>87.125</v>
      </c>
      <c r="I1907" s="0">
        <v>-11.151108741760254</v>
      </c>
      <c r="J1907" s="0">
        <v>-0.14677552878856659</v>
      </c>
      <c r="K1907" s="0">
        <v>-20.021432876586914</v>
      </c>
      <c r="L1907" s="0">
        <v>-14.780773162841797</v>
      </c>
      <c r="M1907" s="0">
        <v>-11.151108741760254</v>
      </c>
      <c r="N1907" s="0">
        <v>-7.5214438438415527</v>
      </c>
      <c r="O1907" s="0">
        <v>-2.2807846069335937</v>
      </c>
      <c r="P1907" s="0">
        <v>-22.536046981811523</v>
      </c>
      <c r="Q1907" s="0">
        <v>0.23382911086082458</v>
      </c>
      <c r="R1907" s="0">
        <v>222</v>
      </c>
      <c r="S1907" s="0">
        <v>47.907867431640625</v>
      </c>
      <c r="T1907" s="0">
        <v>6.9215507507324219</v>
      </c>
      <c r="U1907" s="0">
        <v>74.174362182617188</v>
      </c>
      <c r="V1907" s="0">
        <v>88.75</v>
      </c>
      <c r="W1907" s="0">
        <v>79.373817443847656</v>
      </c>
      <c r="X1907">
        <f t="shared" si="87"/>
        <v>16.866204071044923</v>
      </c>
      <c r="Y1907">
        <f t="shared" si="88"/>
        <v>19.341750000000001</v>
      </c>
      <c r="Z1907">
        <f t="shared" si="89"/>
        <v>-2.4755461406707764</v>
      </c>
    </row>
    <row r="1908">
      <c r="A1908" t="s">
        <v>89</v>
      </c>
      <c r="B1908" t="s">
        <v>90</v>
      </c>
      <c r="C1908" t="s">
        <v>93</v>
      </c>
      <c r="D1908" t="s">
        <v>39</v>
      </c>
      <c r="E1908" t="s">
        <v>102</v>
      </c>
      <c r="F1908" s="0">
        <v>11</v>
      </c>
      <c r="G1908" s="0">
        <v>75.827774047851563</v>
      </c>
      <c r="H1908" s="0">
        <v>88.904640197753906</v>
      </c>
      <c r="I1908" s="0">
        <v>-13.076861381530762</v>
      </c>
      <c r="J1908" s="0">
        <v>-0.17245477437973022</v>
      </c>
      <c r="K1908" s="0">
        <v>-23.220874786376953</v>
      </c>
      <c r="L1908" s="0">
        <v>-17.22770881652832</v>
      </c>
      <c r="M1908" s="0">
        <v>-13.076861381530762</v>
      </c>
      <c r="N1908" s="0">
        <v>-8.9260129928588867</v>
      </c>
      <c r="O1908" s="0">
        <v>-2.9328479766845703</v>
      </c>
      <c r="P1908" s="0">
        <v>-26.096561431884766</v>
      </c>
      <c r="Q1908" s="0">
        <v>-0.057161051779985428</v>
      </c>
      <c r="R1908" s="0">
        <v>222</v>
      </c>
      <c r="S1908" s="0">
        <v>62.65380859375</v>
      </c>
      <c r="T1908" s="0">
        <v>7.9154157638549805</v>
      </c>
      <c r="U1908" s="0">
        <v>74.174362182617188</v>
      </c>
      <c r="V1908" s="0">
        <v>88.75</v>
      </c>
      <c r="W1908" s="0">
        <v>80.053962707519531</v>
      </c>
      <c r="X1908">
        <f t="shared" si="87"/>
        <v>16.833765838623048</v>
      </c>
      <c r="Y1908">
        <f t="shared" si="88"/>
        <v>19.736830123901367</v>
      </c>
      <c r="Z1908">
        <f t="shared" si="89"/>
        <v>-2.9030632266998291</v>
      </c>
    </row>
    <row r="1909">
      <c r="A1909" t="s">
        <v>89</v>
      </c>
      <c r="B1909" t="s">
        <v>90</v>
      </c>
      <c r="C1909" t="s">
        <v>93</v>
      </c>
      <c r="D1909" t="s">
        <v>39</v>
      </c>
      <c r="E1909" t="s">
        <v>102</v>
      </c>
      <c r="F1909" s="0">
        <v>12</v>
      </c>
      <c r="G1909" s="0">
        <v>76.31854248046875</v>
      </c>
      <c r="H1909" s="0">
        <v>89.420951843261719</v>
      </c>
      <c r="I1909" s="0">
        <v>-13.102410316467285</v>
      </c>
      <c r="J1909" s="0">
        <v>-0.17168056964874268</v>
      </c>
      <c r="K1909" s="0">
        <v>-22.906309127807617</v>
      </c>
      <c r="L1909" s="0">
        <v>-17.114086151123047</v>
      </c>
      <c r="M1909" s="0">
        <v>-13.102410316467285</v>
      </c>
      <c r="N1909" s="0">
        <v>-9.0907344818115234</v>
      </c>
      <c r="O1909" s="0">
        <v>-3.2985107898712158</v>
      </c>
      <c r="P1909" s="0">
        <v>-25.685579299926758</v>
      </c>
      <c r="Q1909" s="0">
        <v>-0.51924145221710205</v>
      </c>
      <c r="R1909" s="0">
        <v>222</v>
      </c>
      <c r="S1909" s="0">
        <v>58.522857666015625</v>
      </c>
      <c r="T1909" s="0">
        <v>7.6500234603881836</v>
      </c>
      <c r="U1909" s="0">
        <v>74.174362182617188</v>
      </c>
      <c r="V1909" s="0">
        <v>88.75</v>
      </c>
      <c r="W1909" s="0">
        <v>80.324295043945313</v>
      </c>
      <c r="X1909">
        <f t="shared" si="87"/>
        <v>16.942716430664063</v>
      </c>
      <c r="Y1909">
        <f t="shared" si="88"/>
        <v>19.851451309204101</v>
      </c>
      <c r="Z1909">
        <f t="shared" si="89"/>
        <v>-2.9087350902557372</v>
      </c>
    </row>
    <row r="1910">
      <c r="A1910" t="s">
        <v>89</v>
      </c>
      <c r="B1910" t="s">
        <v>90</v>
      </c>
      <c r="C1910" t="s">
        <v>93</v>
      </c>
      <c r="D1910" t="s">
        <v>39</v>
      </c>
      <c r="E1910" t="s">
        <v>102</v>
      </c>
      <c r="F1910" s="0">
        <v>13</v>
      </c>
      <c r="G1910" s="0">
        <v>77.122932434082031</v>
      </c>
      <c r="H1910" s="0">
        <v>88.634307861328125</v>
      </c>
      <c r="I1910" s="0">
        <v>-11.511378288269043</v>
      </c>
      <c r="J1910" s="0">
        <v>-0.14926011860370636</v>
      </c>
      <c r="K1910" s="0">
        <v>-20.965511322021484</v>
      </c>
      <c r="L1910" s="0">
        <v>-15.379932403564453</v>
      </c>
      <c r="M1910" s="0">
        <v>-11.511378288269043</v>
      </c>
      <c r="N1910" s="0">
        <v>-7.6428241729736328</v>
      </c>
      <c r="O1910" s="0">
        <v>-2.0572459697723389</v>
      </c>
      <c r="P1910" s="0">
        <v>-23.645626068115234</v>
      </c>
      <c r="Q1910" s="0">
        <v>0.62286901473999023</v>
      </c>
      <c r="R1910" s="0">
        <v>222</v>
      </c>
      <c r="S1910" s="0">
        <v>54.421585083007813</v>
      </c>
      <c r="T1910" s="0">
        <v>7.377098560333252</v>
      </c>
      <c r="U1910" s="0">
        <v>74.174362182617188</v>
      </c>
      <c r="V1910" s="0">
        <v>88.75</v>
      </c>
      <c r="W1910" s="0">
        <v>82.193550109863281</v>
      </c>
      <c r="X1910">
        <f t="shared" si="87"/>
        <v>17.12129100036621</v>
      </c>
      <c r="Y1910">
        <f t="shared" si="88"/>
        <v>19.676816345214842</v>
      </c>
      <c r="Z1910">
        <f t="shared" si="89"/>
        <v>-2.5555259799957275</v>
      </c>
    </row>
    <row r="1911">
      <c r="A1911" t="s">
        <v>89</v>
      </c>
      <c r="B1911" t="s">
        <v>90</v>
      </c>
      <c r="C1911" t="s">
        <v>93</v>
      </c>
      <c r="D1911" t="s">
        <v>39</v>
      </c>
      <c r="E1911" t="s">
        <v>102</v>
      </c>
      <c r="F1911" s="0">
        <v>14</v>
      </c>
      <c r="G1911" s="0">
        <v>75.679641723632813</v>
      </c>
      <c r="H1911" s="0">
        <v>89.519691467285156</v>
      </c>
      <c r="I1911" s="0">
        <v>-13.840041160583496</v>
      </c>
      <c r="J1911" s="0">
        <v>-0.18287667632102966</v>
      </c>
      <c r="K1911" s="0">
        <v>-23.423526763916016</v>
      </c>
      <c r="L1911" s="0">
        <v>-17.761526107788086</v>
      </c>
      <c r="M1911" s="0">
        <v>-13.840041160583496</v>
      </c>
      <c r="N1911" s="0">
        <v>-9.9185562133789063</v>
      </c>
      <c r="O1911" s="0">
        <v>-4.2565555572509766</v>
      </c>
      <c r="P1911" s="0">
        <v>-26.140312194824219</v>
      </c>
      <c r="Q1911" s="0">
        <v>-1.5397706031799316</v>
      </c>
      <c r="R1911" s="0">
        <v>222</v>
      </c>
      <c r="S1911" s="0">
        <v>55.920982360839844</v>
      </c>
      <c r="T1911" s="0">
        <v>7.4780335426330566</v>
      </c>
      <c r="U1911" s="0">
        <v>74.174362182617188</v>
      </c>
      <c r="V1911" s="0">
        <v>88.75</v>
      </c>
      <c r="W1911" s="0">
        <v>81.83319091796875</v>
      </c>
      <c r="X1911">
        <f t="shared" si="87"/>
        <v>16.800880462646486</v>
      </c>
      <c r="Y1911">
        <f t="shared" si="88"/>
        <v>19.873371505737303</v>
      </c>
      <c r="Z1911">
        <f t="shared" si="89"/>
        <v>-3.0724891376495362</v>
      </c>
    </row>
    <row r="1912">
      <c r="A1912" t="s">
        <v>89</v>
      </c>
      <c r="B1912" t="s">
        <v>90</v>
      </c>
      <c r="C1912" t="s">
        <v>93</v>
      </c>
      <c r="D1912" t="s">
        <v>39</v>
      </c>
      <c r="E1912" t="s">
        <v>102</v>
      </c>
      <c r="F1912" s="0">
        <v>15</v>
      </c>
      <c r="G1912" s="0">
        <v>79.783454895019531</v>
      </c>
      <c r="H1912" s="0">
        <v>88.491798400878906</v>
      </c>
      <c r="I1912" s="0">
        <v>-8.7083454132080078</v>
      </c>
      <c r="J1912" s="0">
        <v>-0.10914976894855499</v>
      </c>
      <c r="K1912" s="0">
        <v>-17.10658073425293</v>
      </c>
      <c r="L1912" s="0">
        <v>-12.144835472106934</v>
      </c>
      <c r="M1912" s="0">
        <v>-8.7083454132080078</v>
      </c>
      <c r="N1912" s="0">
        <v>-5.271855354309082</v>
      </c>
      <c r="O1912" s="0">
        <v>-0.31010949611663818</v>
      </c>
      <c r="P1912" s="0">
        <v>-19.487363815307617</v>
      </c>
      <c r="Q1912" s="0">
        <v>2.0706737041473389</v>
      </c>
      <c r="R1912" s="0">
        <v>222</v>
      </c>
      <c r="S1912" s="0">
        <v>42.944149017333984</v>
      </c>
      <c r="T1912" s="0">
        <v>6.5531783103942871</v>
      </c>
      <c r="U1912" s="0">
        <v>74.174362182617188</v>
      </c>
      <c r="V1912" s="0">
        <v>88.75</v>
      </c>
      <c r="W1912" s="0">
        <v>80.923286437988281</v>
      </c>
      <c r="X1912">
        <f t="shared" si="87"/>
        <v>17.711926986694337</v>
      </c>
      <c r="Y1912">
        <f t="shared" si="88"/>
        <v>19.645179244995116</v>
      </c>
      <c r="Z1912">
        <f t="shared" si="89"/>
        <v>-1.9332526817321778</v>
      </c>
    </row>
    <row r="1913">
      <c r="A1913" t="s">
        <v>89</v>
      </c>
      <c r="B1913" t="s">
        <v>90</v>
      </c>
      <c r="C1913" t="s">
        <v>93</v>
      </c>
      <c r="D1913" t="s">
        <v>39</v>
      </c>
      <c r="E1913" t="s">
        <v>102</v>
      </c>
      <c r="F1913" s="0">
        <v>16</v>
      </c>
      <c r="G1913" s="0">
        <v>80.222061157226562</v>
      </c>
      <c r="H1913" s="0">
        <v>79.933731079101563</v>
      </c>
      <c r="I1913" s="0">
        <v>0.28832855820655823</v>
      </c>
      <c r="J1913" s="0">
        <v>0.0035941305104643106</v>
      </c>
      <c r="K1913" s="0">
        <v>-5.5811648368835449</v>
      </c>
      <c r="L1913" s="0">
        <v>-2.1134204864501953</v>
      </c>
      <c r="M1913" s="0">
        <v>0.28832855820655823</v>
      </c>
      <c r="N1913" s="0">
        <v>2.690077543258667</v>
      </c>
      <c r="O1913" s="0">
        <v>6.1578216552734375</v>
      </c>
      <c r="P1913" s="0">
        <v>-7.245084285736084</v>
      </c>
      <c r="Q1913" s="0">
        <v>7.8217415809631348</v>
      </c>
      <c r="R1913" s="0">
        <v>222</v>
      </c>
      <c r="S1913" s="0">
        <v>20.976306915283203</v>
      </c>
      <c r="T1913" s="0">
        <v>4.5799899101257324</v>
      </c>
      <c r="U1913" s="0">
        <v>74.174362182617188</v>
      </c>
      <c r="V1913" s="0">
        <v>88.75</v>
      </c>
      <c r="W1913" s="0">
        <v>79.608001708984375</v>
      </c>
      <c r="X1913">
        <f t="shared" si="87"/>
        <v>17.809297576904296</v>
      </c>
      <c r="Y1913">
        <f t="shared" si="88"/>
        <v>17.745288299560546</v>
      </c>
      <c r="Z1913">
        <f t="shared" si="89"/>
        <v>6.4008939921855926E-2</v>
      </c>
    </row>
    <row r="1914">
      <c r="A1914" t="s">
        <v>89</v>
      </c>
      <c r="B1914" t="s">
        <v>90</v>
      </c>
      <c r="C1914" t="s">
        <v>93</v>
      </c>
      <c r="D1914" t="s">
        <v>39</v>
      </c>
      <c r="E1914" t="s">
        <v>102</v>
      </c>
      <c r="F1914" s="0">
        <v>17</v>
      </c>
      <c r="G1914" s="0">
        <v>69.890129089355469</v>
      </c>
      <c r="H1914" s="0">
        <v>70.575355529785156</v>
      </c>
      <c r="I1914" s="0">
        <v>-0.68522745370864868</v>
      </c>
      <c r="J1914" s="0">
        <v>-0.0098043521866202354</v>
      </c>
      <c r="K1914" s="0">
        <v>-4.6506295204162598</v>
      </c>
      <c r="L1914" s="0">
        <v>-2.3078377246856689</v>
      </c>
      <c r="M1914" s="0">
        <v>-0.68522745370864868</v>
      </c>
      <c r="N1914" s="0">
        <v>0.93738293647766113</v>
      </c>
      <c r="O1914" s="0">
        <v>3.280174732208252</v>
      </c>
      <c r="P1914" s="0">
        <v>-5.7747659683227539</v>
      </c>
      <c r="Q1914" s="0">
        <v>4.4043111801147461</v>
      </c>
      <c r="R1914" s="0">
        <v>222</v>
      </c>
      <c r="S1914" s="0">
        <v>9.5741949081420898</v>
      </c>
      <c r="T1914" s="0">
        <v>3.0942196846008301</v>
      </c>
      <c r="U1914" s="0">
        <v>74.174362182617188</v>
      </c>
      <c r="V1914" s="0">
        <v>88.75</v>
      </c>
      <c r="W1914" s="0">
        <v>77.017829895019531</v>
      </c>
      <c r="X1914">
        <f t="shared" si="87"/>
        <v>15.515608657836914</v>
      </c>
      <c r="Y1914">
        <f t="shared" si="88"/>
        <v>15.667728927612306</v>
      </c>
      <c r="Z1914">
        <f t="shared" si="89"/>
        <v>-0.15212049472332001</v>
      </c>
    </row>
    <row r="1915">
      <c r="A1915" t="s">
        <v>89</v>
      </c>
      <c r="B1915" t="s">
        <v>90</v>
      </c>
      <c r="C1915" t="s">
        <v>93</v>
      </c>
      <c r="D1915" t="s">
        <v>39</v>
      </c>
      <c r="E1915" t="s">
        <v>102</v>
      </c>
      <c r="F1915" s="0">
        <v>18</v>
      </c>
      <c r="G1915" s="0">
        <v>59.98028564453125</v>
      </c>
      <c r="H1915" s="0">
        <v>63.130039215087891</v>
      </c>
      <c r="I1915" s="0">
        <v>-3.149754524230957</v>
      </c>
      <c r="J1915" s="0">
        <v>-0.052513163536787033</v>
      </c>
      <c r="K1915" s="0">
        <v>-6.9963922500610352</v>
      </c>
      <c r="L1915" s="0">
        <v>-4.7237672805786133</v>
      </c>
      <c r="M1915" s="0">
        <v>-3.149754524230957</v>
      </c>
      <c r="N1915" s="0">
        <v>-1.5757415294647217</v>
      </c>
      <c r="O1915" s="0">
        <v>0.69688314199447632</v>
      </c>
      <c r="P1915" s="0">
        <v>-8.0868606567382812</v>
      </c>
      <c r="Q1915" s="0">
        <v>1.7873514890670776</v>
      </c>
      <c r="R1915" s="0">
        <v>222</v>
      </c>
      <c r="S1915" s="0">
        <v>9.0092868804931641</v>
      </c>
      <c r="T1915" s="0">
        <v>3.0015473365783691</v>
      </c>
      <c r="U1915" s="0">
        <v>74.174362182617188</v>
      </c>
      <c r="V1915" s="0">
        <v>88.75</v>
      </c>
      <c r="W1915" s="0">
        <v>74.454849243164063</v>
      </c>
      <c r="X1915">
        <f t="shared" si="87"/>
        <v>13.315623413085937</v>
      </c>
      <c r="Y1915">
        <f t="shared" si="88"/>
        <v>14.014868705749512</v>
      </c>
      <c r="Z1915">
        <f t="shared" si="89"/>
        <v>-0.69924550437927246</v>
      </c>
    </row>
    <row r="1916">
      <c r="A1916" t="s">
        <v>89</v>
      </c>
      <c r="B1916" t="s">
        <v>90</v>
      </c>
      <c r="C1916" t="s">
        <v>93</v>
      </c>
      <c r="D1916" t="s">
        <v>39</v>
      </c>
      <c r="E1916" t="s">
        <v>102</v>
      </c>
      <c r="F1916" s="0">
        <v>19</v>
      </c>
      <c r="G1916" s="0">
        <v>59.454208374023438</v>
      </c>
      <c r="H1916" s="0">
        <v>63.484134674072266</v>
      </c>
      <c r="I1916" s="0">
        <v>-4.0299253463745117</v>
      </c>
      <c r="J1916" s="0">
        <v>-0.067781999707221985</v>
      </c>
      <c r="K1916" s="0">
        <v>-8.1218652725219727</v>
      </c>
      <c r="L1916" s="0">
        <v>-5.7043137550354004</v>
      </c>
      <c r="M1916" s="0">
        <v>-4.0299253463745117</v>
      </c>
      <c r="N1916" s="0">
        <v>-2.355536937713623</v>
      </c>
      <c r="O1916" s="0">
        <v>0.062014210969209671</v>
      </c>
      <c r="P1916" s="0">
        <v>-9.2818727493286133</v>
      </c>
      <c r="Q1916" s="0">
        <v>1.2220221757888794</v>
      </c>
      <c r="R1916" s="0">
        <v>222</v>
      </c>
      <c r="S1916" s="0">
        <v>10.194976806640625</v>
      </c>
      <c r="T1916" s="0">
        <v>3.1929574012756348</v>
      </c>
      <c r="U1916" s="0">
        <v>74.174362182617188</v>
      </c>
      <c r="V1916" s="0">
        <v>88.75</v>
      </c>
      <c r="W1916" s="0">
        <v>71.657684326171875</v>
      </c>
      <c r="X1916">
        <f t="shared" si="87"/>
        <v>13.198834259033204</v>
      </c>
      <c r="Y1916">
        <f t="shared" si="88"/>
        <v>14.093477897644043</v>
      </c>
      <c r="Z1916">
        <f t="shared" si="89"/>
        <v>-0.89464342689514165</v>
      </c>
    </row>
    <row r="1917">
      <c r="A1917" t="s">
        <v>89</v>
      </c>
      <c r="B1917" t="s">
        <v>90</v>
      </c>
      <c r="C1917" t="s">
        <v>93</v>
      </c>
      <c r="D1917" t="s">
        <v>39</v>
      </c>
      <c r="E1917" t="s">
        <v>102</v>
      </c>
      <c r="F1917" s="0">
        <v>20</v>
      </c>
      <c r="G1917" s="0">
        <v>61.889015197753906</v>
      </c>
      <c r="H1917" s="0">
        <v>65.38055419921875</v>
      </c>
      <c r="I1917" s="0">
        <v>-3.491539478302002</v>
      </c>
      <c r="J1917" s="0">
        <v>-0.056416142731904984</v>
      </c>
      <c r="K1917" s="0">
        <v>-7.9191446304321289</v>
      </c>
      <c r="L1917" s="0">
        <v>-5.3032798767089844</v>
      </c>
      <c r="M1917" s="0">
        <v>-3.491539478302002</v>
      </c>
      <c r="N1917" s="0">
        <v>-1.6797993183135986</v>
      </c>
      <c r="O1917" s="0">
        <v>0.93606585264205933</v>
      </c>
      <c r="P1917" s="0">
        <v>-9.1743097305297852</v>
      </c>
      <c r="Q1917" s="0">
        <v>2.1912305355072021</v>
      </c>
      <c r="R1917" s="0">
        <v>222</v>
      </c>
      <c r="S1917" s="0">
        <v>11.936186790466309</v>
      </c>
      <c r="T1917" s="0">
        <v>3.4548788070678711</v>
      </c>
      <c r="U1917" s="0">
        <v>74.174362182617188</v>
      </c>
      <c r="V1917" s="0">
        <v>88.75</v>
      </c>
      <c r="W1917" s="0">
        <v>70.094596862792969</v>
      </c>
      <c r="X1917">
        <f t="shared" si="87"/>
        <v>13.739361373901367</v>
      </c>
      <c r="Y1917">
        <f t="shared" si="88"/>
        <v>14.514483032226563</v>
      </c>
      <c r="Z1917">
        <f t="shared" si="89"/>
        <v>-0.77512176418304446</v>
      </c>
    </row>
    <row r="1918">
      <c r="A1918" t="s">
        <v>89</v>
      </c>
      <c r="B1918" t="s">
        <v>90</v>
      </c>
      <c r="C1918" t="s">
        <v>93</v>
      </c>
      <c r="D1918" t="s">
        <v>39</v>
      </c>
      <c r="E1918" t="s">
        <v>102</v>
      </c>
      <c r="F1918" s="0">
        <v>21</v>
      </c>
      <c r="G1918" s="0">
        <v>62.004398345947266</v>
      </c>
      <c r="H1918" s="0">
        <v>66.215965270996094</v>
      </c>
      <c r="I1918" s="0">
        <v>-4.2115697860717773</v>
      </c>
      <c r="J1918" s="0">
        <v>-0.06792372465133667</v>
      </c>
      <c r="K1918" s="0">
        <v>-7.6456866264343262</v>
      </c>
      <c r="L1918" s="0">
        <v>-5.6167826652526855</v>
      </c>
      <c r="M1918" s="0">
        <v>-4.2115697860717773</v>
      </c>
      <c r="N1918" s="0">
        <v>-2.8063569068908691</v>
      </c>
      <c r="O1918" s="0">
        <v>-0.77745270729064941</v>
      </c>
      <c r="P1918" s="0">
        <v>-8.6192111968994141</v>
      </c>
      <c r="Q1918" s="0">
        <v>0.19607175886631012</v>
      </c>
      <c r="R1918" s="0">
        <v>222</v>
      </c>
      <c r="S1918" s="0">
        <v>7.1805548667907715</v>
      </c>
      <c r="T1918" s="0">
        <v>2.6796557903289795</v>
      </c>
      <c r="U1918" s="0">
        <v>74.174362182617188</v>
      </c>
      <c r="V1918" s="0">
        <v>88.75</v>
      </c>
      <c r="W1918" s="0">
        <v>69.283828735351563</v>
      </c>
      <c r="X1918">
        <f t="shared" si="87"/>
        <v>13.764976432800292</v>
      </c>
      <c r="Y1918">
        <f t="shared" si="88"/>
        <v>14.699944290161133</v>
      </c>
      <c r="Z1918">
        <f t="shared" si="89"/>
        <v>-0.93496849250793457</v>
      </c>
    </row>
    <row r="1919">
      <c r="A1919" t="s">
        <v>89</v>
      </c>
      <c r="B1919" t="s">
        <v>90</v>
      </c>
      <c r="C1919" t="s">
        <v>93</v>
      </c>
      <c r="D1919" t="s">
        <v>39</v>
      </c>
      <c r="E1919" t="s">
        <v>102</v>
      </c>
      <c r="F1919" s="0">
        <v>22</v>
      </c>
      <c r="G1919" s="0">
        <v>58.109310150146484</v>
      </c>
      <c r="H1919" s="0">
        <v>60.491249084472656</v>
      </c>
      <c r="I1919" s="0">
        <v>-2.3819425106048584</v>
      </c>
      <c r="J1919" s="0">
        <v>-0.040990721434354782</v>
      </c>
      <c r="K1919" s="0">
        <v>-4.4492626190185547</v>
      </c>
      <c r="L1919" s="0">
        <v>-3.2278730869293213</v>
      </c>
      <c r="M1919" s="0">
        <v>-2.3819425106048584</v>
      </c>
      <c r="N1919" s="0">
        <v>-1.5360119342803955</v>
      </c>
      <c r="O1919" s="0">
        <v>-0.3146224319934845</v>
      </c>
      <c r="P1919" s="0">
        <v>-5.0353193283081055</v>
      </c>
      <c r="Q1919" s="0">
        <v>0.27143409848213196</v>
      </c>
      <c r="R1919" s="0">
        <v>222</v>
      </c>
      <c r="S1919" s="0">
        <v>2.6022157669067383</v>
      </c>
      <c r="T1919" s="0">
        <v>1.6131384372711182</v>
      </c>
      <c r="U1919" s="0">
        <v>74.174362182617188</v>
      </c>
      <c r="V1919" s="0">
        <v>88.75</v>
      </c>
      <c r="W1919" s="0">
        <v>69.21624755859375</v>
      </c>
      <c r="X1919">
        <f t="shared" si="87"/>
        <v>12.90026685333252</v>
      </c>
      <c r="Y1919">
        <f t="shared" si="88"/>
        <v>13.42905729675293</v>
      </c>
      <c r="Z1919">
        <f t="shared" si="89"/>
        <v>-0.52879123735427858</v>
      </c>
    </row>
    <row r="1920">
      <c r="A1920" t="s">
        <v>89</v>
      </c>
      <c r="B1920" t="s">
        <v>90</v>
      </c>
      <c r="C1920" t="s">
        <v>93</v>
      </c>
      <c r="D1920" t="s">
        <v>39</v>
      </c>
      <c r="E1920" t="s">
        <v>102</v>
      </c>
      <c r="F1920" s="0">
        <v>23</v>
      </c>
      <c r="G1920" s="0">
        <v>50.790454864501953</v>
      </c>
      <c r="H1920" s="0">
        <v>52.924823760986328</v>
      </c>
      <c r="I1920" s="0">
        <v>-2.1343686580657959</v>
      </c>
      <c r="J1920" s="0">
        <v>-0.042023025453090668</v>
      </c>
      <c r="K1920" s="0">
        <v>-3.7521743774414063</v>
      </c>
      <c r="L1920" s="0">
        <v>-2.7963616847991943</v>
      </c>
      <c r="M1920" s="0">
        <v>-2.1343686580657959</v>
      </c>
      <c r="N1920" s="0">
        <v>-1.4723756313323975</v>
      </c>
      <c r="O1920" s="0">
        <v>-0.516562819480896</v>
      </c>
      <c r="P1920" s="0">
        <v>-4.2108001708984375</v>
      </c>
      <c r="Q1920" s="0">
        <v>-0.057937350124120712</v>
      </c>
      <c r="R1920" s="0">
        <v>222</v>
      </c>
      <c r="S1920" s="0">
        <v>1.5936048030853271</v>
      </c>
      <c r="T1920" s="0">
        <v>1.2623805999755859</v>
      </c>
      <c r="U1920" s="0">
        <v>74.174362182617188</v>
      </c>
      <c r="V1920" s="0">
        <v>88.75</v>
      </c>
      <c r="W1920" s="0">
        <v>68.779373168945313</v>
      </c>
      <c r="X1920">
        <f t="shared" si="87"/>
        <v>11.275480979919434</v>
      </c>
      <c r="Y1920">
        <f t="shared" si="88"/>
        <v>11.749310874938965</v>
      </c>
      <c r="Z1920">
        <f t="shared" si="89"/>
        <v>-0.47382984209060669</v>
      </c>
    </row>
    <row r="1921">
      <c r="A1921" t="s">
        <v>89</v>
      </c>
      <c r="B1921" t="s">
        <v>90</v>
      </c>
      <c r="C1921" t="s">
        <v>93</v>
      </c>
      <c r="D1921" t="s">
        <v>39</v>
      </c>
      <c r="E1921" t="s">
        <v>102</v>
      </c>
      <c r="F1921" s="0">
        <v>24</v>
      </c>
      <c r="G1921" s="0">
        <v>47.355133056640625</v>
      </c>
      <c r="H1921" s="0">
        <v>48.743419647216797</v>
      </c>
      <c r="I1921" s="0">
        <v>-1.3882865905761719</v>
      </c>
      <c r="J1921" s="0">
        <v>-0.029316496104001999</v>
      </c>
      <c r="K1921" s="0">
        <v>-3.0176539421081543</v>
      </c>
      <c r="L1921" s="0">
        <v>-2.0550105571746826</v>
      </c>
      <c r="M1921" s="0">
        <v>-1.3882865905761719</v>
      </c>
      <c r="N1921" s="0">
        <v>-0.72156268358230591</v>
      </c>
      <c r="O1921" s="0">
        <v>0.24108079075813293</v>
      </c>
      <c r="P1921" s="0">
        <v>-3.4795570373535156</v>
      </c>
      <c r="Q1921" s="0">
        <v>0.7029837965965271</v>
      </c>
      <c r="R1921" s="0">
        <v>222</v>
      </c>
      <c r="S1921" s="0">
        <v>1.616463303565979</v>
      </c>
      <c r="T1921" s="0">
        <v>1.27140212059021</v>
      </c>
      <c r="U1921" s="0">
        <v>74.174362182617188</v>
      </c>
      <c r="V1921" s="0">
        <v>88.75</v>
      </c>
      <c r="W1921" s="0">
        <v>68.612625122070313</v>
      </c>
      <c r="X1921">
        <f t="shared" si="87"/>
        <v>10.512839538574219</v>
      </c>
      <c r="Y1921">
        <f t="shared" si="88"/>
        <v>10.82103916168213</v>
      </c>
      <c r="Z1921">
        <f t="shared" si="89"/>
        <v>-0.30819962310791016</v>
      </c>
    </row>
    <row r="1922">
      <c r="A1922" t="s">
        <v>89</v>
      </c>
      <c r="B1922" t="s">
        <v>90</v>
      </c>
      <c r="C1922" t="s">
        <v>93</v>
      </c>
      <c r="D1922" t="s">
        <v>39</v>
      </c>
      <c r="E1922" t="s">
        <v>103</v>
      </c>
      <c r="F1922" s="0">
        <v>1</v>
      </c>
      <c r="G1922" s="0">
        <v>55.011028289794922</v>
      </c>
      <c r="H1922" s="0">
        <v>48.074329376220703</v>
      </c>
      <c r="I1922" s="0">
        <v>6.9366984367370605</v>
      </c>
      <c r="J1922" s="0">
        <v>0.12609650194644928</v>
      </c>
      <c r="K1922" s="0">
        <v>2.3807914257049561</v>
      </c>
      <c r="L1922" s="0">
        <v>5.0724582672119141</v>
      </c>
      <c r="M1922" s="0">
        <v>6.9366984367370605</v>
      </c>
      <c r="N1922" s="0">
        <v>8.800938606262207</v>
      </c>
      <c r="O1922" s="0">
        <v>11.492605209350586</v>
      </c>
      <c r="P1922" s="0">
        <v>1.0892550945281982</v>
      </c>
      <c r="Q1922" s="0">
        <v>12.784141540527344</v>
      </c>
      <c r="R1922" s="0">
        <v>222</v>
      </c>
      <c r="S1922" s="0">
        <v>12.63797664642334</v>
      </c>
      <c r="T1922" s="0">
        <v>3.5549931526184082</v>
      </c>
      <c r="U1922" s="0">
        <v>80.53863525390625</v>
      </c>
      <c r="V1922" s="0">
        <v>97.25</v>
      </c>
      <c r="W1922" s="0">
        <v>73.851211547851562</v>
      </c>
      <c r="X1922">
        <f t="shared" si="87"/>
        <v>12.212448280334472</v>
      </c>
      <c r="Y1922">
        <f t="shared" si="88"/>
        <v>10.672501121520996</v>
      </c>
      <c r="Z1922">
        <f t="shared" si="89"/>
        <v>1.5399470529556274</v>
      </c>
    </row>
    <row r="1923">
      <c r="A1923" t="s">
        <v>89</v>
      </c>
      <c r="B1923" t="s">
        <v>90</v>
      </c>
      <c r="C1923" t="s">
        <v>93</v>
      </c>
      <c r="D1923" t="s">
        <v>39</v>
      </c>
      <c r="E1923" t="s">
        <v>103</v>
      </c>
      <c r="F1923" s="0">
        <v>2</v>
      </c>
      <c r="G1923" s="0">
        <v>53.38861083984375</v>
      </c>
      <c r="H1923" s="0">
        <v>48.104461669921875</v>
      </c>
      <c r="I1923" s="0">
        <v>5.284149169921875</v>
      </c>
      <c r="J1923" s="0">
        <v>0.098975211381912231</v>
      </c>
      <c r="K1923" s="0">
        <v>1.3431501388549805</v>
      </c>
      <c r="L1923" s="0">
        <v>3.6715242862701416</v>
      </c>
      <c r="M1923" s="0">
        <v>5.284149169921875</v>
      </c>
      <c r="N1923" s="0">
        <v>6.8967738151550293</v>
      </c>
      <c r="O1923" s="0">
        <v>9.2251482009887695</v>
      </c>
      <c r="P1923" s="0">
        <v>0.22593162953853607</v>
      </c>
      <c r="Q1923" s="0">
        <v>10.342367172241211</v>
      </c>
      <c r="R1923" s="0">
        <v>222</v>
      </c>
      <c r="S1923" s="0">
        <v>9.4567193984985352</v>
      </c>
      <c r="T1923" s="0">
        <v>3.0751779079437256</v>
      </c>
      <c r="U1923" s="0">
        <v>80.53863525390625</v>
      </c>
      <c r="V1923" s="0">
        <v>97.25</v>
      </c>
      <c r="W1923" s="0">
        <v>73.459358215332031</v>
      </c>
      <c r="X1923">
        <f t="shared" ref="X1923:X1986" si="90">G1923*R1923/1000</f>
        <v>11.852271606445312</v>
      </c>
      <c r="Y1923">
        <f t="shared" ref="Y1923:Y1986" si="91">H1923*R1923/1000</f>
        <v>10.679190490722656</v>
      </c>
      <c r="Z1923">
        <f t="shared" ref="Z1923:Z1986" si="92">I1923*R1923/1000</f>
        <v>1.1730811157226562</v>
      </c>
    </row>
    <row r="1924">
      <c r="A1924" t="s">
        <v>89</v>
      </c>
      <c r="B1924" t="s">
        <v>90</v>
      </c>
      <c r="C1924" t="s">
        <v>93</v>
      </c>
      <c r="D1924" t="s">
        <v>39</v>
      </c>
      <c r="E1924" t="s">
        <v>103</v>
      </c>
      <c r="F1924" s="0">
        <v>3</v>
      </c>
      <c r="G1924" s="0">
        <v>46.231788635253906</v>
      </c>
      <c r="H1924" s="0">
        <v>49.0843505859375</v>
      </c>
      <c r="I1924" s="0">
        <v>-2.8525660037994385</v>
      </c>
      <c r="J1924" s="0">
        <v>-0.061701398342847824</v>
      </c>
      <c r="K1924" s="0">
        <v>-4.1138663291931152</v>
      </c>
      <c r="L1924" s="0">
        <v>-3.3686800003051758</v>
      </c>
      <c r="M1924" s="0">
        <v>-2.8525660037994385</v>
      </c>
      <c r="N1924" s="0">
        <v>-2.3364520072937012</v>
      </c>
      <c r="O1924" s="0">
        <v>-1.5912656784057617</v>
      </c>
      <c r="P1924" s="0">
        <v>-4.4714274406433105</v>
      </c>
      <c r="Q1924" s="0">
        <v>-1.2337044477462769</v>
      </c>
      <c r="R1924" s="0">
        <v>222</v>
      </c>
      <c r="S1924" s="0">
        <v>0.96864551305770874</v>
      </c>
      <c r="T1924" s="0">
        <v>0.98419791460037231</v>
      </c>
      <c r="U1924" s="0">
        <v>80.53863525390625</v>
      </c>
      <c r="V1924" s="0">
        <v>97.25</v>
      </c>
      <c r="W1924" s="0">
        <v>72.743095397949219</v>
      </c>
      <c r="X1924">
        <f t="shared" si="90"/>
        <v>10.263457077026366</v>
      </c>
      <c r="Y1924">
        <f t="shared" si="91"/>
        <v>10.896725830078125</v>
      </c>
      <c r="Z1924">
        <f t="shared" si="92"/>
        <v>-0.63326965284347536</v>
      </c>
    </row>
    <row r="1925">
      <c r="A1925" t="s">
        <v>89</v>
      </c>
      <c r="B1925" t="s">
        <v>90</v>
      </c>
      <c r="C1925" t="s">
        <v>93</v>
      </c>
      <c r="D1925" t="s">
        <v>39</v>
      </c>
      <c r="E1925" t="s">
        <v>103</v>
      </c>
      <c r="F1925" s="0">
        <v>4</v>
      </c>
      <c r="G1925" s="0">
        <v>51.249309539794922</v>
      </c>
      <c r="H1925" s="0">
        <v>56.0037841796875</v>
      </c>
      <c r="I1925" s="0">
        <v>-4.7544760704040527</v>
      </c>
      <c r="J1925" s="0">
        <v>-0.092771515250205994</v>
      </c>
      <c r="K1925" s="0">
        <v>-7.8065276145935059</v>
      </c>
      <c r="L1925" s="0">
        <v>-6.0033507347106934</v>
      </c>
      <c r="M1925" s="0">
        <v>-4.7544760704040527</v>
      </c>
      <c r="N1925" s="0">
        <v>-3.505601167678833</v>
      </c>
      <c r="O1925" s="0">
        <v>-1.7024242877960205</v>
      </c>
      <c r="P1925" s="0">
        <v>-8.6717424392700195</v>
      </c>
      <c r="Q1925" s="0">
        <v>-0.83721005916595459</v>
      </c>
      <c r="R1925" s="0">
        <v>222</v>
      </c>
      <c r="S1925" s="0">
        <v>5.6716785430908203</v>
      </c>
      <c r="T1925" s="0">
        <v>2.3815286159515381</v>
      </c>
      <c r="U1925" s="0">
        <v>80.53863525390625</v>
      </c>
      <c r="V1925" s="0">
        <v>97.25</v>
      </c>
      <c r="W1925" s="0">
        <v>72.670989990234375</v>
      </c>
      <c r="X1925">
        <f t="shared" si="90"/>
        <v>11.377346717834472</v>
      </c>
      <c r="Y1925">
        <f t="shared" si="91"/>
        <v>12.432840087890625</v>
      </c>
      <c r="Z1925">
        <f t="shared" si="92"/>
        <v>-1.0554936876296996</v>
      </c>
    </row>
    <row r="1926">
      <c r="A1926" t="s">
        <v>89</v>
      </c>
      <c r="B1926" t="s">
        <v>90</v>
      </c>
      <c r="C1926" t="s">
        <v>93</v>
      </c>
      <c r="D1926" t="s">
        <v>39</v>
      </c>
      <c r="E1926" t="s">
        <v>103</v>
      </c>
      <c r="F1926" s="0">
        <v>5</v>
      </c>
      <c r="G1926" s="0">
        <v>56.3123779296875</v>
      </c>
      <c r="H1926" s="0">
        <v>65.953361511230469</v>
      </c>
      <c r="I1926" s="0">
        <v>-9.6409854888916016</v>
      </c>
      <c r="J1926" s="0">
        <v>-0.17120544612407684</v>
      </c>
      <c r="K1926" s="0">
        <v>-13.387273788452148</v>
      </c>
      <c r="L1926" s="0">
        <v>-11.173935890197754</v>
      </c>
      <c r="M1926" s="0">
        <v>-9.6409854888916016</v>
      </c>
      <c r="N1926" s="0">
        <v>-8.1080350875854492</v>
      </c>
      <c r="O1926" s="0">
        <v>-5.8946976661682129</v>
      </c>
      <c r="P1926" s="0">
        <v>-14.449294090270996</v>
      </c>
      <c r="Q1926" s="0">
        <v>-4.832676887512207</v>
      </c>
      <c r="R1926" s="0">
        <v>222</v>
      </c>
      <c r="S1926" s="0">
        <v>8.5453548431396484</v>
      </c>
      <c r="T1926" s="0">
        <v>2.9232439994812012</v>
      </c>
      <c r="U1926" s="0">
        <v>80.53863525390625</v>
      </c>
      <c r="V1926" s="0">
        <v>97.25</v>
      </c>
      <c r="W1926" s="0">
        <v>71.72503662109375</v>
      </c>
      <c r="X1926">
        <f t="shared" si="90"/>
        <v>12.501347900390625</v>
      </c>
      <c r="Y1926">
        <f t="shared" si="91"/>
        <v>14.641646255493164</v>
      </c>
      <c r="Z1926">
        <f t="shared" si="92"/>
        <v>-2.1402987785339356</v>
      </c>
    </row>
    <row r="1927">
      <c r="A1927" t="s">
        <v>89</v>
      </c>
      <c r="B1927" t="s">
        <v>90</v>
      </c>
      <c r="C1927" t="s">
        <v>93</v>
      </c>
      <c r="D1927" t="s">
        <v>39</v>
      </c>
      <c r="E1927" t="s">
        <v>103</v>
      </c>
      <c r="F1927" s="0">
        <v>6</v>
      </c>
      <c r="G1927" s="0">
        <v>76.036811828613281</v>
      </c>
      <c r="H1927" s="0">
        <v>79.861648559570312</v>
      </c>
      <c r="I1927" s="0">
        <v>-3.8248450756072998</v>
      </c>
      <c r="J1927" s="0">
        <v>-0.050302542746067047</v>
      </c>
      <c r="K1927" s="0">
        <v>-7.6643309593200684</v>
      </c>
      <c r="L1927" s="0">
        <v>-5.3959317207336426</v>
      </c>
      <c r="M1927" s="0">
        <v>-3.8248450756072998</v>
      </c>
      <c r="N1927" s="0">
        <v>-2.2537586688995361</v>
      </c>
      <c r="O1927" s="0">
        <v>0.014640704728662968</v>
      </c>
      <c r="P1927" s="0">
        <v>-8.7527713775634766</v>
      </c>
      <c r="Q1927" s="0">
        <v>1.1030815839767456</v>
      </c>
      <c r="R1927" s="0">
        <v>222</v>
      </c>
      <c r="S1927" s="0">
        <v>8.9758167266845703</v>
      </c>
      <c r="T1927" s="0">
        <v>2.9959666728973389</v>
      </c>
      <c r="U1927" s="0">
        <v>80.53863525390625</v>
      </c>
      <c r="V1927" s="0">
        <v>97.25</v>
      </c>
      <c r="W1927" s="0">
        <v>71.734039306640625</v>
      </c>
      <c r="X1927">
        <f t="shared" si="90"/>
        <v>16.880172225952148</v>
      </c>
      <c r="Y1927">
        <f t="shared" si="91"/>
        <v>17.72928598022461</v>
      </c>
      <c r="Z1927">
        <f t="shared" si="92"/>
        <v>-0.84911560678482056</v>
      </c>
    </row>
    <row r="1928">
      <c r="A1928" t="s">
        <v>89</v>
      </c>
      <c r="B1928" t="s">
        <v>90</v>
      </c>
      <c r="C1928" t="s">
        <v>93</v>
      </c>
      <c r="D1928" t="s">
        <v>39</v>
      </c>
      <c r="E1928" t="s">
        <v>103</v>
      </c>
      <c r="F1928" s="0">
        <v>7</v>
      </c>
      <c r="G1928" s="0">
        <v>115.58147430419922</v>
      </c>
      <c r="H1928" s="0">
        <v>115.05677032470703</v>
      </c>
      <c r="I1928" s="0">
        <v>0.52469480037689209</v>
      </c>
      <c r="J1928" s="0">
        <v>0.0045396098867058754</v>
      </c>
      <c r="K1928" s="0">
        <v>-4.1194162368774414</v>
      </c>
      <c r="L1928" s="0">
        <v>-1.3756377696990967</v>
      </c>
      <c r="M1928" s="0">
        <v>0.52469480037689209</v>
      </c>
      <c r="N1928" s="0">
        <v>2.4250273704528809</v>
      </c>
      <c r="O1928" s="0">
        <v>5.1688060760498047</v>
      </c>
      <c r="P1928" s="0">
        <v>-5.4359574317932129</v>
      </c>
      <c r="Q1928" s="0">
        <v>6.485346794128418</v>
      </c>
      <c r="R1928" s="0">
        <v>222</v>
      </c>
      <c r="S1928" s="0">
        <v>13.132064819335938</v>
      </c>
      <c r="T1928" s="0">
        <v>3.62381911277771</v>
      </c>
      <c r="U1928" s="0">
        <v>80.53863525390625</v>
      </c>
      <c r="V1928" s="0">
        <v>97.25</v>
      </c>
      <c r="W1928" s="0">
        <v>75.324272155761719</v>
      </c>
      <c r="X1928">
        <f t="shared" si="90"/>
        <v>25.659087295532228</v>
      </c>
      <c r="Y1928">
        <f t="shared" si="91"/>
        <v>25.54260301208496</v>
      </c>
      <c r="Z1928">
        <f t="shared" si="92"/>
        <v>0.11648224568367005</v>
      </c>
    </row>
    <row r="1929">
      <c r="A1929" t="s">
        <v>89</v>
      </c>
      <c r="B1929" t="s">
        <v>90</v>
      </c>
      <c r="C1929" t="s">
        <v>93</v>
      </c>
      <c r="D1929" t="s">
        <v>39</v>
      </c>
      <c r="E1929" t="s">
        <v>103</v>
      </c>
      <c r="F1929" s="0">
        <v>8</v>
      </c>
      <c r="G1929" s="0">
        <v>166.26287841796875</v>
      </c>
      <c r="H1929" s="0">
        <v>157.66844177246094</v>
      </c>
      <c r="I1929" s="0">
        <v>8.5944252014160156</v>
      </c>
      <c r="J1929" s="0">
        <v>0.051691785454750061</v>
      </c>
      <c r="K1929" s="0">
        <v>2.7169065475463867</v>
      </c>
      <c r="L1929" s="0">
        <v>6.18939208984375</v>
      </c>
      <c r="M1929" s="0">
        <v>8.5944252014160156</v>
      </c>
      <c r="N1929" s="0">
        <v>10.999458312988281</v>
      </c>
      <c r="O1929" s="0">
        <v>14.471943855285645</v>
      </c>
      <c r="P1929" s="0">
        <v>1.0507116317749023</v>
      </c>
      <c r="Q1929" s="0">
        <v>16.138139724731445</v>
      </c>
      <c r="R1929" s="0">
        <v>222</v>
      </c>
      <c r="S1929" s="0">
        <v>21.033708572387695</v>
      </c>
      <c r="T1929" s="0">
        <v>4.5862522125244141</v>
      </c>
      <c r="U1929" s="0">
        <v>80.53863525390625</v>
      </c>
      <c r="V1929" s="0">
        <v>97.25</v>
      </c>
      <c r="W1929" s="0">
        <v>80.450469970703125</v>
      </c>
      <c r="X1929">
        <f t="shared" si="90"/>
        <v>36.910359008789065</v>
      </c>
      <c r="Y1929">
        <f t="shared" si="91"/>
        <v>35.002394073486329</v>
      </c>
      <c r="Z1929">
        <f t="shared" si="92"/>
        <v>1.9079623947143554</v>
      </c>
    </row>
    <row r="1930">
      <c r="A1930" t="s">
        <v>89</v>
      </c>
      <c r="B1930" t="s">
        <v>90</v>
      </c>
      <c r="C1930" t="s">
        <v>93</v>
      </c>
      <c r="D1930" t="s">
        <v>39</v>
      </c>
      <c r="E1930" t="s">
        <v>103</v>
      </c>
      <c r="F1930" s="0">
        <v>9</v>
      </c>
      <c r="G1930" s="0">
        <v>199.25830078125</v>
      </c>
      <c r="H1930" s="0">
        <v>189.83247375488281</v>
      </c>
      <c r="I1930" s="0">
        <v>9.4258403778076172</v>
      </c>
      <c r="J1930" s="0">
        <v>0.047304630279541016</v>
      </c>
      <c r="K1930" s="0">
        <v>2.5335114002227783</v>
      </c>
      <c r="L1930" s="0">
        <v>6.6055550575256348</v>
      </c>
      <c r="M1930" s="0">
        <v>9.4258403778076172</v>
      </c>
      <c r="N1930" s="0">
        <v>12.246125221252441</v>
      </c>
      <c r="O1930" s="0">
        <v>16.318168640136719</v>
      </c>
      <c r="P1930" s="0">
        <v>0.57963204383850098</v>
      </c>
      <c r="Q1930" s="0">
        <v>18.272048950195313</v>
      </c>
      <c r="R1930" s="0">
        <v>222</v>
      </c>
      <c r="S1930" s="0">
        <v>28.924098968505859</v>
      </c>
      <c r="T1930" s="0">
        <v>5.37811279296875</v>
      </c>
      <c r="U1930" s="0">
        <v>80.53863525390625</v>
      </c>
      <c r="V1930" s="0">
        <v>97.25</v>
      </c>
      <c r="W1930" s="0">
        <v>84.891944885253906</v>
      </c>
      <c r="X1930">
        <f t="shared" si="90"/>
        <v>44.235342773437502</v>
      </c>
      <c r="Y1930">
        <f t="shared" si="91"/>
        <v>42.142809173583984</v>
      </c>
      <c r="Z1930">
        <f t="shared" si="92"/>
        <v>2.0925365638732911</v>
      </c>
    </row>
    <row r="1931">
      <c r="A1931" t="s">
        <v>89</v>
      </c>
      <c r="B1931" t="s">
        <v>90</v>
      </c>
      <c r="C1931" t="s">
        <v>93</v>
      </c>
      <c r="D1931" t="s">
        <v>39</v>
      </c>
      <c r="E1931" t="s">
        <v>103</v>
      </c>
      <c r="F1931" s="0">
        <v>10</v>
      </c>
      <c r="G1931" s="0">
        <v>209.68284606933594</v>
      </c>
      <c r="H1931" s="0">
        <v>202.93121337890625</v>
      </c>
      <c r="I1931" s="0">
        <v>6.7516274452209473</v>
      </c>
      <c r="J1931" s="0">
        <v>0.032199237495660782</v>
      </c>
      <c r="K1931" s="0">
        <v>-0.95427799224853516</v>
      </c>
      <c r="L1931" s="0">
        <v>3.5984334945678711</v>
      </c>
      <c r="M1931" s="0">
        <v>6.7516274452209473</v>
      </c>
      <c r="N1931" s="0">
        <v>9.9048213958740234</v>
      </c>
      <c r="O1931" s="0">
        <v>14.45753288269043</v>
      </c>
      <c r="P1931" s="0">
        <v>-3.1387951374053955</v>
      </c>
      <c r="Q1931" s="0">
        <v>16.642049789428711</v>
      </c>
      <c r="R1931" s="0">
        <v>222</v>
      </c>
      <c r="S1931" s="0">
        <v>36.155567169189453</v>
      </c>
      <c r="T1931" s="0">
        <v>6.0129499435424805</v>
      </c>
      <c r="U1931" s="0">
        <v>80.53863525390625</v>
      </c>
      <c r="V1931" s="0">
        <v>97.25</v>
      </c>
      <c r="W1931" s="0">
        <v>87.779121398925781</v>
      </c>
      <c r="X1931">
        <f t="shared" si="90"/>
        <v>46.549591827392575</v>
      </c>
      <c r="Y1931">
        <f t="shared" si="91"/>
        <v>45.050729370117189</v>
      </c>
      <c r="Z1931">
        <f t="shared" si="92"/>
        <v>1.4988612928390503</v>
      </c>
    </row>
    <row r="1932">
      <c r="A1932" t="s">
        <v>89</v>
      </c>
      <c r="B1932" t="s">
        <v>90</v>
      </c>
      <c r="C1932" t="s">
        <v>93</v>
      </c>
      <c r="D1932" t="s">
        <v>39</v>
      </c>
      <c r="E1932" t="s">
        <v>103</v>
      </c>
      <c r="F1932" s="0">
        <v>11</v>
      </c>
      <c r="G1932" s="0">
        <v>216.33755493164062</v>
      </c>
      <c r="H1932" s="0">
        <v>210.36625671386719</v>
      </c>
      <c r="I1932" s="0">
        <v>5.9712953567504883</v>
      </c>
      <c r="J1932" s="0">
        <v>0.027601750567555428</v>
      </c>
      <c r="K1932" s="0">
        <v>-2.2869572639465332</v>
      </c>
      <c r="L1932" s="0">
        <v>2.5920853614807129</v>
      </c>
      <c r="M1932" s="0">
        <v>5.9712953567504883</v>
      </c>
      <c r="N1932" s="0">
        <v>9.3505058288574219</v>
      </c>
      <c r="O1932" s="0">
        <v>14.229547500610352</v>
      </c>
      <c r="P1932" s="0">
        <v>-4.6280570030212402</v>
      </c>
      <c r="Q1932" s="0">
        <v>16.570648193359375</v>
      </c>
      <c r="R1932" s="0">
        <v>222</v>
      </c>
      <c r="S1932" s="0">
        <v>41.52447509765625</v>
      </c>
      <c r="T1932" s="0">
        <v>6.4439487457275391</v>
      </c>
      <c r="U1932" s="0">
        <v>80.53863525390625</v>
      </c>
      <c r="V1932" s="0">
        <v>97.25</v>
      </c>
      <c r="W1932" s="0">
        <v>89.725028991699219</v>
      </c>
      <c r="X1932">
        <f t="shared" si="90"/>
        <v>48.026937194824221</v>
      </c>
      <c r="Y1932">
        <f t="shared" si="91"/>
        <v>46.701308990478516</v>
      </c>
      <c r="Z1932">
        <f t="shared" si="92"/>
        <v>1.3256275691986084</v>
      </c>
    </row>
    <row r="1933">
      <c r="A1933" t="s">
        <v>89</v>
      </c>
      <c r="B1933" t="s">
        <v>90</v>
      </c>
      <c r="C1933" t="s">
        <v>93</v>
      </c>
      <c r="D1933" t="s">
        <v>39</v>
      </c>
      <c r="E1933" t="s">
        <v>103</v>
      </c>
      <c r="F1933" s="0">
        <v>12</v>
      </c>
      <c r="G1933" s="0">
        <v>217.76901245117187</v>
      </c>
      <c r="H1933" s="0">
        <v>211.95478820800781</v>
      </c>
      <c r="I1933" s="0">
        <v>5.8142237663269043</v>
      </c>
      <c r="J1933" s="0">
        <v>0.026699040085077286</v>
      </c>
      <c r="K1933" s="0">
        <v>-2.676795482635498</v>
      </c>
      <c r="L1933" s="0">
        <v>2.3397674560546875</v>
      </c>
      <c r="M1933" s="0">
        <v>5.8142237663269043</v>
      </c>
      <c r="N1933" s="0">
        <v>9.2886800765991211</v>
      </c>
      <c r="O1933" s="0">
        <v>14.305242538452148</v>
      </c>
      <c r="P1933" s="0">
        <v>-5.0838813781738281</v>
      </c>
      <c r="Q1933" s="0">
        <v>16.71232795715332</v>
      </c>
      <c r="R1933" s="0">
        <v>222</v>
      </c>
      <c r="S1933" s="0">
        <v>43.898277282714844</v>
      </c>
      <c r="T1933" s="0">
        <v>6.625577449798584</v>
      </c>
      <c r="U1933" s="0">
        <v>80.53863525390625</v>
      </c>
      <c r="V1933" s="0">
        <v>97.25</v>
      </c>
      <c r="W1933" s="0">
        <v>89.369178771972656</v>
      </c>
      <c r="X1933">
        <f t="shared" si="90"/>
        <v>48.344720764160158</v>
      </c>
      <c r="Y1933">
        <f t="shared" si="91"/>
        <v>47.053962982177737</v>
      </c>
      <c r="Z1933">
        <f t="shared" si="92"/>
        <v>1.2907576761245727</v>
      </c>
    </row>
    <row r="1934">
      <c r="A1934" t="s">
        <v>89</v>
      </c>
      <c r="B1934" t="s">
        <v>90</v>
      </c>
      <c r="C1934" t="s">
        <v>93</v>
      </c>
      <c r="D1934" t="s">
        <v>39</v>
      </c>
      <c r="E1934" t="s">
        <v>103</v>
      </c>
      <c r="F1934" s="0">
        <v>13</v>
      </c>
      <c r="G1934" s="0">
        <v>214.16587829589844</v>
      </c>
      <c r="H1934" s="0">
        <v>206.77630615234375</v>
      </c>
      <c r="I1934" s="0">
        <v>7.3895664215087891</v>
      </c>
      <c r="J1934" s="0">
        <v>0.034503940492868423</v>
      </c>
      <c r="K1934" s="0">
        <v>-0.88535004854202271</v>
      </c>
      <c r="L1934" s="0">
        <v>4.003537654876709</v>
      </c>
      <c r="M1934" s="0">
        <v>7.3895664215087891</v>
      </c>
      <c r="N1934" s="0">
        <v>10.775594711303711</v>
      </c>
      <c r="O1934" s="0">
        <v>15.664483070373535</v>
      </c>
      <c r="P1934" s="0">
        <v>-3.2311737537384033</v>
      </c>
      <c r="Q1934" s="0">
        <v>18.010307312011719</v>
      </c>
      <c r="R1934" s="0">
        <v>222</v>
      </c>
      <c r="S1934" s="0">
        <v>41.692222595214844</v>
      </c>
      <c r="T1934" s="0">
        <v>6.4569516181945801</v>
      </c>
      <c r="U1934" s="0">
        <v>80.53863525390625</v>
      </c>
      <c r="V1934" s="0">
        <v>97.25</v>
      </c>
      <c r="W1934" s="0">
        <v>88.639533996582031</v>
      </c>
      <c r="X1934">
        <f t="shared" si="90"/>
        <v>47.544824981689452</v>
      </c>
      <c r="Y1934">
        <f t="shared" si="91"/>
        <v>45.904339965820313</v>
      </c>
      <c r="Z1934">
        <f t="shared" si="92"/>
        <v>1.6404837455749512</v>
      </c>
    </row>
    <row r="1935">
      <c r="A1935" t="s">
        <v>89</v>
      </c>
      <c r="B1935" t="s">
        <v>90</v>
      </c>
      <c r="C1935" t="s">
        <v>93</v>
      </c>
      <c r="D1935" t="s">
        <v>39</v>
      </c>
      <c r="E1935" t="s">
        <v>103</v>
      </c>
      <c r="F1935" s="0">
        <v>14</v>
      </c>
      <c r="G1935" s="0">
        <v>211.03836059570312</v>
      </c>
      <c r="H1935" s="0">
        <v>204.30831909179687</v>
      </c>
      <c r="I1935" s="0">
        <v>6.730043888092041</v>
      </c>
      <c r="J1935" s="0">
        <v>0.031890146434307098</v>
      </c>
      <c r="K1935" s="0">
        <v>-1.6124470233917236</v>
      </c>
      <c r="L1935" s="0">
        <v>3.3163642883300781</v>
      </c>
      <c r="M1935" s="0">
        <v>6.730043888092041</v>
      </c>
      <c r="N1935" s="0">
        <v>10.143723487854004</v>
      </c>
      <c r="O1935" s="0">
        <v>15.072534561157227</v>
      </c>
      <c r="P1935" s="0">
        <v>-3.9774272441864014</v>
      </c>
      <c r="Q1935" s="0">
        <v>17.437515258789063</v>
      </c>
      <c r="R1935" s="0">
        <v>222</v>
      </c>
      <c r="S1935" s="0">
        <v>42.375938415527344</v>
      </c>
      <c r="T1935" s="0">
        <v>6.5096802711486816</v>
      </c>
      <c r="U1935" s="0">
        <v>80.53863525390625</v>
      </c>
      <c r="V1935" s="0">
        <v>97.25</v>
      </c>
      <c r="W1935" s="0">
        <v>88.828681945800781</v>
      </c>
      <c r="X1935">
        <f t="shared" si="90"/>
        <v>46.850516052246093</v>
      </c>
      <c r="Y1935">
        <f t="shared" si="91"/>
        <v>45.356446838378908</v>
      </c>
      <c r="Z1935">
        <f t="shared" si="92"/>
        <v>1.4940697431564331</v>
      </c>
    </row>
    <row r="1936">
      <c r="A1936" t="s">
        <v>89</v>
      </c>
      <c r="B1936" t="s">
        <v>90</v>
      </c>
      <c r="C1936" t="s">
        <v>93</v>
      </c>
      <c r="D1936" t="s">
        <v>39</v>
      </c>
      <c r="E1936" t="s">
        <v>103</v>
      </c>
      <c r="F1936" s="0">
        <v>15</v>
      </c>
      <c r="G1936" s="0">
        <v>198.58905029296875</v>
      </c>
      <c r="H1936" s="0">
        <v>194.78257751464844</v>
      </c>
      <c r="I1936" s="0">
        <v>3.8064696788787842</v>
      </c>
      <c r="J1936" s="0">
        <v>0.019167570397257805</v>
      </c>
      <c r="K1936" s="0">
        <v>-3.9422335624694824</v>
      </c>
      <c r="L1936" s="0">
        <v>0.63576310873031616</v>
      </c>
      <c r="M1936" s="0">
        <v>3.8064696788787842</v>
      </c>
      <c r="N1936" s="0">
        <v>6.9771761894226074</v>
      </c>
      <c r="O1936" s="0">
        <v>11.555172920227051</v>
      </c>
      <c r="P1936" s="0">
        <v>-6.138883113861084</v>
      </c>
      <c r="Q1936" s="0">
        <v>13.751822471618652</v>
      </c>
      <c r="R1936" s="0">
        <v>222</v>
      </c>
      <c r="S1936" s="0">
        <v>36.558292388916016</v>
      </c>
      <c r="T1936" s="0">
        <v>6.0463452339172363</v>
      </c>
      <c r="U1936" s="0">
        <v>80.53863525390625</v>
      </c>
      <c r="V1936" s="0">
        <v>97.25</v>
      </c>
      <c r="W1936" s="0">
        <v>88.774528503417969</v>
      </c>
      <c r="X1936">
        <f t="shared" si="90"/>
        <v>44.086769165039065</v>
      </c>
      <c r="Y1936">
        <f t="shared" si="91"/>
        <v>43.241732208251953</v>
      </c>
      <c r="Z1936">
        <f t="shared" si="92"/>
        <v>0.84503626871109006</v>
      </c>
    </row>
    <row r="1937">
      <c r="A1937" t="s">
        <v>89</v>
      </c>
      <c r="B1937" t="s">
        <v>90</v>
      </c>
      <c r="C1937" t="s">
        <v>93</v>
      </c>
      <c r="D1937" t="s">
        <v>39</v>
      </c>
      <c r="E1937" t="s">
        <v>103</v>
      </c>
      <c r="F1937" s="0">
        <v>16</v>
      </c>
      <c r="G1937" s="0">
        <v>161.88401794433594</v>
      </c>
      <c r="H1937" s="0">
        <v>161.87654113769531</v>
      </c>
      <c r="I1937" s="0">
        <v>0.0074718180112540722</v>
      </c>
      <c r="J1937" s="0">
        <v>4.6155379095580429e-005</v>
      </c>
      <c r="K1937" s="0">
        <v>-6.2048649787902832</v>
      </c>
      <c r="L1937" s="0">
        <v>-2.5345661640167236</v>
      </c>
      <c r="M1937" s="0">
        <v>0.0074718180112540722</v>
      </c>
      <c r="N1937" s="0">
        <v>2.5495097637176514</v>
      </c>
      <c r="O1937" s="0">
        <v>6.2198085784912109</v>
      </c>
      <c r="P1937" s="0">
        <v>-7.9659762382507324</v>
      </c>
      <c r="Q1937" s="0">
        <v>7.9809198379516602</v>
      </c>
      <c r="R1937" s="0">
        <v>222</v>
      </c>
      <c r="S1937" s="0">
        <v>23.498373031616211</v>
      </c>
      <c r="T1937" s="0">
        <v>4.8475122451782227</v>
      </c>
      <c r="U1937" s="0">
        <v>80.53863525390625</v>
      </c>
      <c r="V1937" s="0">
        <v>97.25</v>
      </c>
      <c r="W1937" s="0">
        <v>86.788116455078125</v>
      </c>
      <c r="X1937">
        <f t="shared" si="90"/>
        <v>35.93825198364258</v>
      </c>
      <c r="Y1937">
        <f t="shared" si="91"/>
        <v>35.936592132568357</v>
      </c>
      <c r="Z1937">
        <f t="shared" si="92"/>
        <v>1.6587435984984041E-3</v>
      </c>
    </row>
    <row r="1938">
      <c r="A1938" t="s">
        <v>89</v>
      </c>
      <c r="B1938" t="s">
        <v>90</v>
      </c>
      <c r="C1938" t="s">
        <v>93</v>
      </c>
      <c r="D1938" t="s">
        <v>39</v>
      </c>
      <c r="E1938" t="s">
        <v>103</v>
      </c>
      <c r="F1938" s="0">
        <v>17</v>
      </c>
      <c r="G1938" s="0">
        <v>126.03921508789062</v>
      </c>
      <c r="H1938" s="0">
        <v>126.09995269775391</v>
      </c>
      <c r="I1938" s="0">
        <v>-0.060739576816558838</v>
      </c>
      <c r="J1938" s="0">
        <v>-0.00048191015957854688</v>
      </c>
      <c r="K1938" s="0">
        <v>-5.0748019218444824</v>
      </c>
      <c r="L1938" s="0">
        <v>-2.1124532222747803</v>
      </c>
      <c r="M1938" s="0">
        <v>-0.060739576816558838</v>
      </c>
      <c r="N1938" s="0">
        <v>1.990973949432373</v>
      </c>
      <c r="O1938" s="0">
        <v>4.9533224105834961</v>
      </c>
      <c r="P1938" s="0">
        <v>-6.4962186813354492</v>
      </c>
      <c r="Q1938" s="0">
        <v>6.3747396469116211</v>
      </c>
      <c r="R1938" s="0">
        <v>222</v>
      </c>
      <c r="S1938" s="0">
        <v>15.307605743408203</v>
      </c>
      <c r="T1938" s="0">
        <v>3.9124934673309326</v>
      </c>
      <c r="U1938" s="0">
        <v>80.53863525390625</v>
      </c>
      <c r="V1938" s="0">
        <v>97.25</v>
      </c>
      <c r="W1938" s="0">
        <v>83.900688171386719</v>
      </c>
      <c r="X1938">
        <f t="shared" si="90"/>
        <v>27.980705749511717</v>
      </c>
      <c r="Y1938">
        <f t="shared" si="91"/>
        <v>27.994189498901367</v>
      </c>
      <c r="Z1938">
        <f t="shared" si="92"/>
        <v>-1.3484186053276063E-2</v>
      </c>
    </row>
    <row r="1939">
      <c r="A1939" t="s">
        <v>89</v>
      </c>
      <c r="B1939" t="s">
        <v>90</v>
      </c>
      <c r="C1939" t="s">
        <v>93</v>
      </c>
      <c r="D1939" t="s">
        <v>39</v>
      </c>
      <c r="E1939" t="s">
        <v>103</v>
      </c>
      <c r="F1939" s="0">
        <v>18</v>
      </c>
      <c r="G1939" s="0">
        <v>106.31309509277344</v>
      </c>
      <c r="H1939" s="0">
        <v>106.95123291015625</v>
      </c>
      <c r="I1939" s="0">
        <v>-0.63814008235931396</v>
      </c>
      <c r="J1939" s="0">
        <v>-0.0060024596750736237</v>
      </c>
      <c r="K1939" s="0">
        <v>-4.9941534996032715</v>
      </c>
      <c r="L1939" s="0">
        <v>-2.4205856323242187</v>
      </c>
      <c r="M1939" s="0">
        <v>-0.63814008235931396</v>
      </c>
      <c r="N1939" s="0">
        <v>1.1443053483963013</v>
      </c>
      <c r="O1939" s="0">
        <v>3.7178735733032227</v>
      </c>
      <c r="P1939" s="0">
        <v>-6.2290229797363281</v>
      </c>
      <c r="Q1939" s="0">
        <v>4.9527425765991211</v>
      </c>
      <c r="R1939" s="0">
        <v>222</v>
      </c>
      <c r="S1939" s="0">
        <v>11.553306579589844</v>
      </c>
      <c r="T1939" s="0">
        <v>3.3990154266357422</v>
      </c>
      <c r="U1939" s="0">
        <v>80.53863525390625</v>
      </c>
      <c r="V1939" s="0">
        <v>97.25</v>
      </c>
      <c r="W1939" s="0">
        <v>81.112533569335938</v>
      </c>
      <c r="X1939">
        <f t="shared" si="90"/>
        <v>23.601507110595705</v>
      </c>
      <c r="Y1939">
        <f t="shared" si="91"/>
        <v>23.743173706054687</v>
      </c>
      <c r="Z1939">
        <f t="shared" si="92"/>
        <v>-0.1416670982837677</v>
      </c>
    </row>
    <row r="1940">
      <c r="A1940" t="s">
        <v>89</v>
      </c>
      <c r="B1940" t="s">
        <v>90</v>
      </c>
      <c r="C1940" t="s">
        <v>93</v>
      </c>
      <c r="D1940" t="s">
        <v>39</v>
      </c>
      <c r="E1940" t="s">
        <v>103</v>
      </c>
      <c r="F1940" s="0">
        <v>19</v>
      </c>
      <c r="G1940" s="0">
        <v>99.309883117675781</v>
      </c>
      <c r="H1940" s="0">
        <v>100.40023803710937</v>
      </c>
      <c r="I1940" s="0">
        <v>-1.0903617143630981</v>
      </c>
      <c r="J1940" s="0">
        <v>-0.010979387909173965</v>
      </c>
      <c r="K1940" s="0">
        <v>-5.2881693840026855</v>
      </c>
      <c r="L1940" s="0">
        <v>-2.8080706596374512</v>
      </c>
      <c r="M1940" s="0">
        <v>-1.0903617143630981</v>
      </c>
      <c r="N1940" s="0">
        <v>0.62734723091125488</v>
      </c>
      <c r="O1940" s="0">
        <v>3.1074459552764893</v>
      </c>
      <c r="P1940" s="0">
        <v>-6.4781894683837891</v>
      </c>
      <c r="Q1940" s="0">
        <v>4.2974662780761719</v>
      </c>
      <c r="R1940" s="0">
        <v>222</v>
      </c>
      <c r="S1940" s="0">
        <v>10.729337692260742</v>
      </c>
      <c r="T1940" s="0">
        <v>3.2755668163299561</v>
      </c>
      <c r="U1940" s="0">
        <v>80.53863525390625</v>
      </c>
      <c r="V1940" s="0">
        <v>97.25</v>
      </c>
      <c r="W1940" s="0">
        <v>79.261260986328125</v>
      </c>
      <c r="X1940">
        <f t="shared" si="90"/>
        <v>22.046794052124024</v>
      </c>
      <c r="Y1940">
        <f t="shared" si="91"/>
        <v>22.288852844238281</v>
      </c>
      <c r="Z1940">
        <f t="shared" si="92"/>
        <v>-0.24206030058860778</v>
      </c>
    </row>
    <row r="1941">
      <c r="A1941" t="s">
        <v>89</v>
      </c>
      <c r="B1941" t="s">
        <v>90</v>
      </c>
      <c r="C1941" t="s">
        <v>93</v>
      </c>
      <c r="D1941" t="s">
        <v>39</v>
      </c>
      <c r="E1941" t="s">
        <v>103</v>
      </c>
      <c r="F1941" s="0">
        <v>20</v>
      </c>
      <c r="G1941" s="0">
        <v>100.68388366699219</v>
      </c>
      <c r="H1941" s="0">
        <v>100.09695434570312</v>
      </c>
      <c r="I1941" s="0">
        <v>0.58692395687103271</v>
      </c>
      <c r="J1941" s="0">
        <v>0.005829373374581337</v>
      </c>
      <c r="K1941" s="0">
        <v>-3.7257895469665527</v>
      </c>
      <c r="L1941" s="0">
        <v>-1.1778033971786499</v>
      </c>
      <c r="M1941" s="0">
        <v>0.58692395687103271</v>
      </c>
      <c r="N1941" s="0">
        <v>2.3516514301300049</v>
      </c>
      <c r="O1941" s="0">
        <v>4.8996372222900391</v>
      </c>
      <c r="P1941" s="0">
        <v>-4.9483838081359863</v>
      </c>
      <c r="Q1941" s="0">
        <v>6.1222319602966309</v>
      </c>
      <c r="R1941" s="0">
        <v>222</v>
      </c>
      <c r="S1941" s="0">
        <v>11.324760437011719</v>
      </c>
      <c r="T1941" s="0">
        <v>3.3652281761169434</v>
      </c>
      <c r="U1941" s="0">
        <v>80.53863525390625</v>
      </c>
      <c r="V1941" s="0">
        <v>97.25</v>
      </c>
      <c r="W1941" s="0">
        <v>78.427947998046875</v>
      </c>
      <c r="X1941">
        <f t="shared" si="90"/>
        <v>22.351822174072264</v>
      </c>
      <c r="Y1941">
        <f t="shared" si="91"/>
        <v>22.221523864746093</v>
      </c>
      <c r="Z1941">
        <f t="shared" si="92"/>
        <v>0.13029711842536926</v>
      </c>
    </row>
    <row r="1942">
      <c r="A1942" t="s">
        <v>89</v>
      </c>
      <c r="B1942" t="s">
        <v>90</v>
      </c>
      <c r="C1942" t="s">
        <v>93</v>
      </c>
      <c r="D1942" t="s">
        <v>39</v>
      </c>
      <c r="E1942" t="s">
        <v>103</v>
      </c>
      <c r="F1942" s="0">
        <v>21</v>
      </c>
      <c r="G1942" s="0">
        <v>91.918785095214844</v>
      </c>
      <c r="H1942" s="0">
        <v>92.557647705078125</v>
      </c>
      <c r="I1942" s="0">
        <v>-0.63886392116546631</v>
      </c>
      <c r="J1942" s="0">
        <v>-0.0069503085687756538</v>
      </c>
      <c r="K1942" s="0">
        <v>-4.4943151473999023</v>
      </c>
      <c r="L1942" s="0">
        <v>-2.2164833545684814</v>
      </c>
      <c r="M1942" s="0">
        <v>-0.63886392116546631</v>
      </c>
      <c r="N1942" s="0">
        <v>0.9387555718421936</v>
      </c>
      <c r="O1942" s="0">
        <v>3.2165875434875488</v>
      </c>
      <c r="P1942" s="0">
        <v>-5.5872821807861328</v>
      </c>
      <c r="Q1942" s="0">
        <v>4.3095545768737793</v>
      </c>
      <c r="R1942" s="0">
        <v>222</v>
      </c>
      <c r="S1942" s="0">
        <v>9.0506191253662109</v>
      </c>
      <c r="T1942" s="0">
        <v>3.0084247589111328</v>
      </c>
      <c r="U1942" s="0">
        <v>80.53863525390625</v>
      </c>
      <c r="V1942" s="0">
        <v>97.25</v>
      </c>
      <c r="W1942" s="0">
        <v>77.954856872558594</v>
      </c>
      <c r="X1942">
        <f t="shared" si="90"/>
        <v>20.405970291137695</v>
      </c>
      <c r="Y1942">
        <f t="shared" si="91"/>
        <v>20.547797790527344</v>
      </c>
      <c r="Z1942">
        <f t="shared" si="92"/>
        <v>-0.14182779049873351</v>
      </c>
    </row>
    <row r="1943">
      <c r="A1943" t="s">
        <v>89</v>
      </c>
      <c r="B1943" t="s">
        <v>90</v>
      </c>
      <c r="C1943" t="s">
        <v>93</v>
      </c>
      <c r="D1943" t="s">
        <v>39</v>
      </c>
      <c r="E1943" t="s">
        <v>103</v>
      </c>
      <c r="F1943" s="0">
        <v>22</v>
      </c>
      <c r="G1943" s="0">
        <v>77.292320251464844</v>
      </c>
      <c r="H1943" s="0">
        <v>78.835220336914062</v>
      </c>
      <c r="I1943" s="0">
        <v>-1.5428956747055054</v>
      </c>
      <c r="J1943" s="0">
        <v>-0.019961824640631676</v>
      </c>
      <c r="K1943" s="0">
        <v>-3.8308920860290527</v>
      </c>
      <c r="L1943" s="0">
        <v>-2.4791252613067627</v>
      </c>
      <c r="M1943" s="0">
        <v>-1.5428956747055054</v>
      </c>
      <c r="N1943" s="0">
        <v>-0.60666602849960327</v>
      </c>
      <c r="O1943" s="0">
        <v>0.74510085582733154</v>
      </c>
      <c r="P1943" s="0">
        <v>-4.4795074462890625</v>
      </c>
      <c r="Q1943" s="0">
        <v>1.3937160968780518</v>
      </c>
      <c r="R1943" s="0">
        <v>222</v>
      </c>
      <c r="S1943" s="0">
        <v>3.1874146461486816</v>
      </c>
      <c r="T1943" s="0">
        <v>1.7853331565856934</v>
      </c>
      <c r="U1943" s="0">
        <v>80.53863525390625</v>
      </c>
      <c r="V1943" s="0">
        <v>97.25</v>
      </c>
      <c r="W1943" s="0">
        <v>76.585487365722656</v>
      </c>
      <c r="X1943">
        <f t="shared" si="90"/>
        <v>17.158895095825194</v>
      </c>
      <c r="Y1943">
        <f t="shared" si="91"/>
        <v>17.501418914794922</v>
      </c>
      <c r="Z1943">
        <f t="shared" si="92"/>
        <v>-0.34252283978462217</v>
      </c>
    </row>
    <row r="1944">
      <c r="A1944" t="s">
        <v>89</v>
      </c>
      <c r="B1944" t="s">
        <v>90</v>
      </c>
      <c r="C1944" t="s">
        <v>93</v>
      </c>
      <c r="D1944" t="s">
        <v>39</v>
      </c>
      <c r="E1944" t="s">
        <v>103</v>
      </c>
      <c r="F1944" s="0">
        <v>23</v>
      </c>
      <c r="G1944" s="0">
        <v>62.666637420654297</v>
      </c>
      <c r="H1944" s="0">
        <v>63.52325439453125</v>
      </c>
      <c r="I1944" s="0">
        <v>-0.85661697387695313</v>
      </c>
      <c r="J1944" s="0">
        <v>-0.013669426552951336</v>
      </c>
      <c r="K1944" s="0">
        <v>-2.5182435512542725</v>
      </c>
      <c r="L1944" s="0">
        <v>-1.5365411043167114</v>
      </c>
      <c r="M1944" s="0">
        <v>-0.85661697387695313</v>
      </c>
      <c r="N1944" s="0">
        <v>-0.17669284343719482</v>
      </c>
      <c r="O1944" s="0">
        <v>0.80500960350036621</v>
      </c>
      <c r="P1944" s="0">
        <v>-2.9892916679382324</v>
      </c>
      <c r="Q1944" s="0">
        <v>1.2760577201843262</v>
      </c>
      <c r="R1944" s="0">
        <v>222</v>
      </c>
      <c r="S1944" s="0">
        <v>1.6811045408248901</v>
      </c>
      <c r="T1944" s="0">
        <v>1.2965741157531738</v>
      </c>
      <c r="U1944" s="0">
        <v>80.53863525390625</v>
      </c>
      <c r="V1944" s="0">
        <v>97.25</v>
      </c>
      <c r="W1944" s="0">
        <v>75.82421875</v>
      </c>
      <c r="X1944">
        <f t="shared" si="90"/>
        <v>13.911993507385255</v>
      </c>
      <c r="Y1944">
        <f t="shared" si="91"/>
        <v>14.102162475585937</v>
      </c>
      <c r="Z1944">
        <f t="shared" si="92"/>
        <v>-0.1901689682006836</v>
      </c>
    </row>
    <row r="1945">
      <c r="A1945" t="s">
        <v>89</v>
      </c>
      <c r="B1945" t="s">
        <v>90</v>
      </c>
      <c r="C1945" t="s">
        <v>93</v>
      </c>
      <c r="D1945" t="s">
        <v>39</v>
      </c>
      <c r="E1945" t="s">
        <v>103</v>
      </c>
      <c r="F1945" s="0">
        <v>24</v>
      </c>
      <c r="G1945" s="0">
        <v>54.882843017578125</v>
      </c>
      <c r="H1945" s="0">
        <v>55.890193939208984</v>
      </c>
      <c r="I1945" s="0">
        <v>-1.0073533058166504</v>
      </c>
      <c r="J1945" s="0">
        <v>-0.018354611471295357</v>
      </c>
      <c r="K1945" s="0">
        <v>-2.8929233551025391</v>
      </c>
      <c r="L1945" s="0">
        <v>-1.7789132595062256</v>
      </c>
      <c r="M1945" s="0">
        <v>-1.0073533058166504</v>
      </c>
      <c r="N1945" s="0">
        <v>-0.23579332232475281</v>
      </c>
      <c r="O1945" s="0">
        <v>0.87821674346923828</v>
      </c>
      <c r="P1945" s="0">
        <v>-3.4274563789367676</v>
      </c>
      <c r="Q1945" s="0">
        <v>1.4127496480941772</v>
      </c>
      <c r="R1945" s="0">
        <v>222</v>
      </c>
      <c r="S1945" s="0">
        <v>2.1647770404815674</v>
      </c>
      <c r="T1945" s="0">
        <v>1.4713181257247925</v>
      </c>
      <c r="U1945" s="0">
        <v>80.53863525390625</v>
      </c>
      <c r="V1945" s="0">
        <v>97.25</v>
      </c>
      <c r="W1945" s="0">
        <v>74.544937133789063</v>
      </c>
      <c r="X1945">
        <f t="shared" si="90"/>
        <v>12.183991149902344</v>
      </c>
      <c r="Y1945">
        <f t="shared" si="91"/>
        <v>12.407623054504395</v>
      </c>
      <c r="Z1945">
        <f t="shared" si="92"/>
        <v>-0.22363243389129639</v>
      </c>
    </row>
    <row r="1946">
      <c r="A1946" t="s">
        <v>89</v>
      </c>
      <c r="B1946" t="s">
        <v>90</v>
      </c>
      <c r="C1946" t="s">
        <v>93</v>
      </c>
      <c r="D1946" t="s">
        <v>39</v>
      </c>
      <c r="E1946" t="s">
        <v>104</v>
      </c>
      <c r="F1946" s="0">
        <v>1</v>
      </c>
      <c r="G1946" s="0">
        <v>49.838268280029297</v>
      </c>
      <c r="H1946" s="0">
        <v>51.060016632080078</v>
      </c>
      <c r="I1946" s="0">
        <v>-1.2217496633529663</v>
      </c>
      <c r="J1946" s="0">
        <v>-0.024514287710189819</v>
      </c>
      <c r="K1946" s="0">
        <v>-3.8045156002044678</v>
      </c>
      <c r="L1946" s="0">
        <v>-2.2785966396331787</v>
      </c>
      <c r="M1946" s="0">
        <v>-1.2217496633529663</v>
      </c>
      <c r="N1946" s="0">
        <v>-0.16490279138088226</v>
      </c>
      <c r="O1946" s="0">
        <v>1.3610162734985352</v>
      </c>
      <c r="P1946" s="0">
        <v>-4.5366940498352051</v>
      </c>
      <c r="Q1946" s="0">
        <v>2.0931944847106934</v>
      </c>
      <c r="R1946" s="0">
        <v>222</v>
      </c>
      <c r="S1946" s="0">
        <v>4.0616073608398437</v>
      </c>
      <c r="T1946" s="0">
        <v>2.0153429508209229</v>
      </c>
      <c r="U1946" s="0">
        <v>83.726097106933594</v>
      </c>
      <c r="V1946" s="0">
        <v>101.625</v>
      </c>
      <c r="W1946" s="0">
        <v>74.013412475585938</v>
      </c>
      <c r="X1946">
        <f t="shared" si="90"/>
        <v>11.064095558166503</v>
      </c>
      <c r="Y1946">
        <f t="shared" si="91"/>
        <v>11.335323692321778</v>
      </c>
      <c r="Z1946">
        <f t="shared" si="92"/>
        <v>-0.27122842526435853</v>
      </c>
    </row>
    <row r="1947">
      <c r="A1947" t="s">
        <v>89</v>
      </c>
      <c r="B1947" t="s">
        <v>90</v>
      </c>
      <c r="C1947" t="s">
        <v>93</v>
      </c>
      <c r="D1947" t="s">
        <v>39</v>
      </c>
      <c r="E1947" t="s">
        <v>104</v>
      </c>
      <c r="F1947" s="0">
        <v>2</v>
      </c>
      <c r="G1947" s="0">
        <v>49.365303039550781</v>
      </c>
      <c r="H1947" s="0">
        <v>50.282600402832031</v>
      </c>
      <c r="I1947" s="0">
        <v>-0.91729289293289185</v>
      </c>
      <c r="J1947" s="0">
        <v>-0.018581733107566833</v>
      </c>
      <c r="K1947" s="0">
        <v>-3.4854369163513184</v>
      </c>
      <c r="L1947" s="0">
        <v>-1.9681565761566162</v>
      </c>
      <c r="M1947" s="0">
        <v>-0.91729289293289185</v>
      </c>
      <c r="N1947" s="0">
        <v>0.13357082009315491</v>
      </c>
      <c r="O1947" s="0">
        <v>1.6508511304855347</v>
      </c>
      <c r="P1947" s="0">
        <v>-4.2134699821472168</v>
      </c>
      <c r="Q1947" s="0">
        <v>2.3788843154907227</v>
      </c>
      <c r="R1947" s="0">
        <v>222</v>
      </c>
      <c r="S1947" s="0">
        <v>4.0157489776611328</v>
      </c>
      <c r="T1947" s="0">
        <v>2.0039334297180176</v>
      </c>
      <c r="U1947" s="0">
        <v>83.726097106933594</v>
      </c>
      <c r="V1947" s="0">
        <v>101.625</v>
      </c>
      <c r="W1947" s="0">
        <v>73.720634460449219</v>
      </c>
      <c r="X1947">
        <f t="shared" si="90"/>
        <v>10.959097274780273</v>
      </c>
      <c r="Y1947">
        <f t="shared" si="91"/>
        <v>11.16273728942871</v>
      </c>
      <c r="Z1947">
        <f t="shared" si="92"/>
        <v>-0.203639022231102</v>
      </c>
    </row>
    <row r="1948">
      <c r="A1948" t="s">
        <v>89</v>
      </c>
      <c r="B1948" t="s">
        <v>90</v>
      </c>
      <c r="C1948" t="s">
        <v>93</v>
      </c>
      <c r="D1948" t="s">
        <v>39</v>
      </c>
      <c r="E1948" t="s">
        <v>104</v>
      </c>
      <c r="F1948" s="0">
        <v>3</v>
      </c>
      <c r="G1948" s="0">
        <v>48.714698791503906</v>
      </c>
      <c r="H1948" s="0">
        <v>50.865386962890625</v>
      </c>
      <c r="I1948" s="0">
        <v>-2.1506884098052979</v>
      </c>
      <c r="J1948" s="0">
        <v>-0.044148653745651245</v>
      </c>
      <c r="K1948" s="0">
        <v>-4.8033590316772461</v>
      </c>
      <c r="L1948" s="0">
        <v>-3.2361397743225098</v>
      </c>
      <c r="M1948" s="0">
        <v>-2.1506884098052979</v>
      </c>
      <c r="N1948" s="0">
        <v>-1.0652371644973755</v>
      </c>
      <c r="O1948" s="0">
        <v>0.50198209285736084</v>
      </c>
      <c r="P1948" s="0">
        <v>-5.555354118347168</v>
      </c>
      <c r="Q1948" s="0">
        <v>1.2539772987365723</v>
      </c>
      <c r="R1948" s="0">
        <v>222</v>
      </c>
      <c r="S1948" s="0">
        <v>4.2844433784484863</v>
      </c>
      <c r="T1948" s="0">
        <v>2.0698897838592529</v>
      </c>
      <c r="U1948" s="0">
        <v>83.726097106933594</v>
      </c>
      <c r="V1948" s="0">
        <v>101.625</v>
      </c>
      <c r="W1948" s="0">
        <v>72.747650146484375</v>
      </c>
      <c r="X1948">
        <f t="shared" si="90"/>
        <v>10.814663131713868</v>
      </c>
      <c r="Y1948">
        <f t="shared" si="91"/>
        <v>11.292115905761719</v>
      </c>
      <c r="Z1948">
        <f t="shared" si="92"/>
        <v>-0.4774528269767761</v>
      </c>
    </row>
    <row r="1949">
      <c r="A1949" t="s">
        <v>89</v>
      </c>
      <c r="B1949" t="s">
        <v>90</v>
      </c>
      <c r="C1949" t="s">
        <v>93</v>
      </c>
      <c r="D1949" t="s">
        <v>39</v>
      </c>
      <c r="E1949" t="s">
        <v>104</v>
      </c>
      <c r="F1949" s="0">
        <v>4</v>
      </c>
      <c r="G1949" s="0">
        <v>52.807693481445313</v>
      </c>
      <c r="H1949" s="0">
        <v>57.319286346435547</v>
      </c>
      <c r="I1949" s="0">
        <v>-4.511594295501709</v>
      </c>
      <c r="J1949" s="0">
        <v>-0.085434414446353912</v>
      </c>
      <c r="K1949" s="0">
        <v>-7.5283679962158203</v>
      </c>
      <c r="L1949" s="0">
        <v>-5.7460336685180664</v>
      </c>
      <c r="M1949" s="0">
        <v>-4.511594295501709</v>
      </c>
      <c r="N1949" s="0">
        <v>-3.2771549224853516</v>
      </c>
      <c r="O1949" s="0">
        <v>-1.4948205947875977</v>
      </c>
      <c r="P1949" s="0">
        <v>-8.3835811614990234</v>
      </c>
      <c r="Q1949" s="0">
        <v>-0.63960713148117065</v>
      </c>
      <c r="R1949" s="0">
        <v>222</v>
      </c>
      <c r="S1949" s="0">
        <v>5.54132080078125</v>
      </c>
      <c r="T1949" s="0">
        <v>2.3540010452270508</v>
      </c>
      <c r="U1949" s="0">
        <v>83.726097106933594</v>
      </c>
      <c r="V1949" s="0">
        <v>101.625</v>
      </c>
      <c r="W1949" s="0">
        <v>72.999824523925781</v>
      </c>
      <c r="X1949">
        <f t="shared" si="90"/>
        <v>11.723307952880859</v>
      </c>
      <c r="Y1949">
        <f t="shared" si="91"/>
        <v>12.724881568908691</v>
      </c>
      <c r="Z1949">
        <f t="shared" si="92"/>
        <v>-1.0015739336013794</v>
      </c>
    </row>
    <row r="1950">
      <c r="A1950" t="s">
        <v>89</v>
      </c>
      <c r="B1950" t="s">
        <v>90</v>
      </c>
      <c r="C1950" t="s">
        <v>93</v>
      </c>
      <c r="D1950" t="s">
        <v>39</v>
      </c>
      <c r="E1950" t="s">
        <v>104</v>
      </c>
      <c r="F1950" s="0">
        <v>5</v>
      </c>
      <c r="G1950" s="0">
        <v>64.761871337890625</v>
      </c>
      <c r="H1950" s="0">
        <v>62.524559020996094</v>
      </c>
      <c r="I1950" s="0">
        <v>2.2373144626617432</v>
      </c>
      <c r="J1950" s="0">
        <v>0.034546785056591034</v>
      </c>
      <c r="K1950" s="0">
        <v>-2.6273941993713379</v>
      </c>
      <c r="L1950" s="0">
        <v>0.24671511352062225</v>
      </c>
      <c r="M1950" s="0">
        <v>2.2373144626617432</v>
      </c>
      <c r="N1950" s="0">
        <v>4.2279138565063477</v>
      </c>
      <c r="O1950" s="0">
        <v>7.1020231246948242</v>
      </c>
      <c r="P1950" s="0">
        <v>-4.0064716339111328</v>
      </c>
      <c r="Q1950" s="0">
        <v>8.4811000823974609</v>
      </c>
      <c r="R1950" s="0">
        <v>222</v>
      </c>
      <c r="S1950" s="0">
        <v>14.409253120422363</v>
      </c>
      <c r="T1950" s="0">
        <v>3.795952320098877</v>
      </c>
      <c r="U1950" s="0">
        <v>83.726097106933594</v>
      </c>
      <c r="V1950" s="0">
        <v>101.625</v>
      </c>
      <c r="W1950" s="0">
        <v>72.761123657226563</v>
      </c>
      <c r="X1950">
        <f t="shared" si="90"/>
        <v>14.377135437011718</v>
      </c>
      <c r="Y1950">
        <f t="shared" si="91"/>
        <v>13.880452102661133</v>
      </c>
      <c r="Z1950">
        <f t="shared" si="92"/>
        <v>0.496683810710907</v>
      </c>
    </row>
    <row r="1951">
      <c r="A1951" t="s">
        <v>89</v>
      </c>
      <c r="B1951" t="s">
        <v>90</v>
      </c>
      <c r="C1951" t="s">
        <v>93</v>
      </c>
      <c r="D1951" t="s">
        <v>39</v>
      </c>
      <c r="E1951" t="s">
        <v>104</v>
      </c>
      <c r="F1951" s="0">
        <v>6</v>
      </c>
      <c r="G1951" s="0">
        <v>78.00982666015625</v>
      </c>
      <c r="H1951" s="0">
        <v>77.579025268554687</v>
      </c>
      <c r="I1951" s="0">
        <v>0.43080100417137146</v>
      </c>
      <c r="J1951" s="0">
        <v>0.0055223940871655941</v>
      </c>
      <c r="K1951" s="0">
        <v>-3.7554018497467041</v>
      </c>
      <c r="L1951" s="0">
        <v>-1.2821593284606934</v>
      </c>
      <c r="M1951" s="0">
        <v>0.43080100417137146</v>
      </c>
      <c r="N1951" s="0">
        <v>2.1437613964080811</v>
      </c>
      <c r="O1951" s="0">
        <v>4.6170039176940918</v>
      </c>
      <c r="P1951" s="0">
        <v>-4.9421319961547852</v>
      </c>
      <c r="Q1951" s="0">
        <v>5.803734302520752</v>
      </c>
      <c r="R1951" s="0">
        <v>222</v>
      </c>
      <c r="S1951" s="0">
        <v>10.670097351074219</v>
      </c>
      <c r="T1951" s="0">
        <v>3.2665114402770996</v>
      </c>
      <c r="U1951" s="0">
        <v>83.726097106933594</v>
      </c>
      <c r="V1951" s="0">
        <v>101.625</v>
      </c>
      <c r="W1951" s="0">
        <v>73.657470703125</v>
      </c>
      <c r="X1951">
        <f t="shared" si="90"/>
        <v>17.318181518554688</v>
      </c>
      <c r="Y1951">
        <f t="shared" si="91"/>
        <v>17.222543609619141</v>
      </c>
      <c r="Z1951">
        <f t="shared" si="92"/>
        <v>9.5637822926044461E-2</v>
      </c>
    </row>
    <row r="1952">
      <c r="A1952" t="s">
        <v>89</v>
      </c>
      <c r="B1952" t="s">
        <v>90</v>
      </c>
      <c r="C1952" t="s">
        <v>93</v>
      </c>
      <c r="D1952" t="s">
        <v>39</v>
      </c>
      <c r="E1952" t="s">
        <v>104</v>
      </c>
      <c r="F1952" s="0">
        <v>7</v>
      </c>
      <c r="G1952" s="0">
        <v>114.47341918945312</v>
      </c>
      <c r="H1952" s="0">
        <v>109.99444580078125</v>
      </c>
      <c r="I1952" s="0">
        <v>4.4789690971374512</v>
      </c>
      <c r="J1952" s="0">
        <v>0.039126716554164886</v>
      </c>
      <c r="K1952" s="0">
        <v>0.1618078351020813</v>
      </c>
      <c r="L1952" s="0">
        <v>2.7124216556549072</v>
      </c>
      <c r="M1952" s="0">
        <v>4.4789690971374512</v>
      </c>
      <c r="N1952" s="0">
        <v>6.245516300201416</v>
      </c>
      <c r="O1952" s="0">
        <v>8.7961301803588867</v>
      </c>
      <c r="P1952" s="0">
        <v>-1.0620473623275757</v>
      </c>
      <c r="Q1952" s="0">
        <v>10.019985198974609</v>
      </c>
      <c r="R1952" s="0">
        <v>222</v>
      </c>
      <c r="S1952" s="0">
        <v>11.348132133483887</v>
      </c>
      <c r="T1952" s="0">
        <v>3.3686988353729248</v>
      </c>
      <c r="U1952" s="0">
        <v>83.726097106933594</v>
      </c>
      <c r="V1952" s="0">
        <v>101.625</v>
      </c>
      <c r="W1952" s="0">
        <v>79.549468994140625</v>
      </c>
      <c r="X1952">
        <f t="shared" si="90"/>
        <v>25.413099060058595</v>
      </c>
      <c r="Y1952">
        <f t="shared" si="91"/>
        <v>24.418766967773436</v>
      </c>
      <c r="Z1952">
        <f t="shared" si="92"/>
        <v>0.99433113956451413</v>
      </c>
    </row>
    <row r="1953">
      <c r="A1953" t="s">
        <v>89</v>
      </c>
      <c r="B1953" t="s">
        <v>90</v>
      </c>
      <c r="C1953" t="s">
        <v>93</v>
      </c>
      <c r="D1953" t="s">
        <v>39</v>
      </c>
      <c r="E1953" t="s">
        <v>104</v>
      </c>
      <c r="F1953" s="0">
        <v>8</v>
      </c>
      <c r="G1953" s="0">
        <v>164.42160034179687</v>
      </c>
      <c r="H1953" s="0">
        <v>151.86701965332031</v>
      </c>
      <c r="I1953" s="0">
        <v>12.55457878112793</v>
      </c>
      <c r="J1953" s="0">
        <v>0.076356016099452972</v>
      </c>
      <c r="K1953" s="0">
        <v>6.9476261138916016</v>
      </c>
      <c r="L1953" s="0">
        <v>10.260259628295898</v>
      </c>
      <c r="M1953" s="0">
        <v>12.55457878112793</v>
      </c>
      <c r="N1953" s="0">
        <v>14.848897933959961</v>
      </c>
      <c r="O1953" s="0">
        <v>18.161531448364258</v>
      </c>
      <c r="P1953" s="0">
        <v>5.3581333160400391</v>
      </c>
      <c r="Q1953" s="0">
        <v>19.75102424621582</v>
      </c>
      <c r="R1953" s="0">
        <v>222</v>
      </c>
      <c r="S1953" s="0">
        <v>19.141746520996094</v>
      </c>
      <c r="T1953" s="0">
        <v>4.3751282691955566</v>
      </c>
      <c r="U1953" s="0">
        <v>83.726097106933594</v>
      </c>
      <c r="V1953" s="0">
        <v>101.625</v>
      </c>
      <c r="W1953" s="0">
        <v>85.544937133789063</v>
      </c>
      <c r="X1953">
        <f t="shared" si="90"/>
        <v>36.501595275878906</v>
      </c>
      <c r="Y1953">
        <f t="shared" si="91"/>
        <v>33.714478363037109</v>
      </c>
      <c r="Z1953">
        <f t="shared" si="92"/>
        <v>2.7871164894104004</v>
      </c>
    </row>
    <row r="1954">
      <c r="A1954" t="s">
        <v>89</v>
      </c>
      <c r="B1954" t="s">
        <v>90</v>
      </c>
      <c r="C1954" t="s">
        <v>93</v>
      </c>
      <c r="D1954" t="s">
        <v>39</v>
      </c>
      <c r="E1954" t="s">
        <v>104</v>
      </c>
      <c r="F1954" s="0">
        <v>9</v>
      </c>
      <c r="G1954" s="0">
        <v>202.76072692871094</v>
      </c>
      <c r="H1954" s="0">
        <v>186.54115295410156</v>
      </c>
      <c r="I1954" s="0">
        <v>16.219566345214844</v>
      </c>
      <c r="J1954" s="0">
        <v>0.079993627965450287</v>
      </c>
      <c r="K1954" s="0">
        <v>9.2326021194458008</v>
      </c>
      <c r="L1954" s="0">
        <v>13.360557556152344</v>
      </c>
      <c r="M1954" s="0">
        <v>16.219566345214844</v>
      </c>
      <c r="N1954" s="0">
        <v>19.078575134277344</v>
      </c>
      <c r="O1954" s="0">
        <v>23.206531524658203</v>
      </c>
      <c r="P1954" s="0">
        <v>7.2518949508666992</v>
      </c>
      <c r="Q1954" s="0">
        <v>25.187238693237305</v>
      </c>
      <c r="R1954" s="0">
        <v>222</v>
      </c>
      <c r="S1954" s="0">
        <v>29.723838806152344</v>
      </c>
      <c r="T1954" s="0">
        <v>5.4519572257995605</v>
      </c>
      <c r="U1954" s="0">
        <v>83.726097106933594</v>
      </c>
      <c r="V1954" s="0">
        <v>101.625</v>
      </c>
      <c r="W1954" s="0">
        <v>88.513519287109375</v>
      </c>
      <c r="X1954">
        <f t="shared" si="90"/>
        <v>45.01288137817383</v>
      </c>
      <c r="Y1954">
        <f t="shared" si="91"/>
        <v>41.412135955810548</v>
      </c>
      <c r="Z1954">
        <f t="shared" si="92"/>
        <v>3.6007437286376951</v>
      </c>
    </row>
    <row r="1955">
      <c r="A1955" t="s">
        <v>89</v>
      </c>
      <c r="B1955" t="s">
        <v>90</v>
      </c>
      <c r="C1955" t="s">
        <v>93</v>
      </c>
      <c r="D1955" t="s">
        <v>39</v>
      </c>
      <c r="E1955" t="s">
        <v>104</v>
      </c>
      <c r="F1955" s="0">
        <v>10</v>
      </c>
      <c r="G1955" s="0">
        <v>210.83526611328125</v>
      </c>
      <c r="H1955" s="0">
        <v>200.71638488769531</v>
      </c>
      <c r="I1955" s="0">
        <v>10.118881225585937</v>
      </c>
      <c r="J1955" s="0">
        <v>0.047994252294301987</v>
      </c>
      <c r="K1955" s="0">
        <v>2.5321331024169922</v>
      </c>
      <c r="L1955" s="0">
        <v>7.0144453048706055</v>
      </c>
      <c r="M1955" s="0">
        <v>10.118881225585937</v>
      </c>
      <c r="N1955" s="0">
        <v>13.22331714630127</v>
      </c>
      <c r="O1955" s="0">
        <v>17.705629348754883</v>
      </c>
      <c r="P1955" s="0">
        <v>0.38139545917510986</v>
      </c>
      <c r="Q1955" s="0">
        <v>19.856367111206055</v>
      </c>
      <c r="R1955" s="0">
        <v>222</v>
      </c>
      <c r="S1955" s="0">
        <v>35.046058654785156</v>
      </c>
      <c r="T1955" s="0">
        <v>5.9199709892272949</v>
      </c>
      <c r="U1955" s="0">
        <v>83.726097106933594</v>
      </c>
      <c r="V1955" s="0">
        <v>101.625</v>
      </c>
      <c r="W1955" s="0">
        <v>91.450187683105469</v>
      </c>
      <c r="X1955">
        <f t="shared" si="90"/>
        <v>46.805429077148439</v>
      </c>
      <c r="Y1955">
        <f t="shared" si="91"/>
        <v>44.559037445068363</v>
      </c>
      <c r="Z1955">
        <f t="shared" si="92"/>
        <v>2.2463916320800781</v>
      </c>
    </row>
    <row r="1956">
      <c r="A1956" t="s">
        <v>89</v>
      </c>
      <c r="B1956" t="s">
        <v>90</v>
      </c>
      <c r="C1956" t="s">
        <v>93</v>
      </c>
      <c r="D1956" t="s">
        <v>39</v>
      </c>
      <c r="E1956" t="s">
        <v>104</v>
      </c>
      <c r="F1956" s="0">
        <v>11</v>
      </c>
      <c r="G1956" s="0">
        <v>222.48179626464844</v>
      </c>
      <c r="H1956" s="0">
        <v>209.75152587890625</v>
      </c>
      <c r="I1956" s="0">
        <v>12.730283737182617</v>
      </c>
      <c r="J1956" s="0">
        <v>0.057219438254833221</v>
      </c>
      <c r="K1956" s="0">
        <v>4.2722868919372559</v>
      </c>
      <c r="L1956" s="0">
        <v>9.2693395614624023</v>
      </c>
      <c r="M1956" s="0">
        <v>12.730283737182617</v>
      </c>
      <c r="N1956" s="0">
        <v>16.191226959228516</v>
      </c>
      <c r="O1956" s="0">
        <v>21.18828010559082</v>
      </c>
      <c r="P1956" s="0">
        <v>1.87456214427948</v>
      </c>
      <c r="Q1956" s="0">
        <v>23.586006164550781</v>
      </c>
      <c r="R1956" s="0">
        <v>222</v>
      </c>
      <c r="S1956" s="0">
        <v>43.5574951171875</v>
      </c>
      <c r="T1956" s="0">
        <v>6.5998101234436035</v>
      </c>
      <c r="U1956" s="0">
        <v>83.726097106933594</v>
      </c>
      <c r="V1956" s="0">
        <v>101.625</v>
      </c>
      <c r="W1956" s="0">
        <v>92.661933898925781</v>
      </c>
      <c r="X1956">
        <f t="shared" si="90"/>
        <v>49.390958770751951</v>
      </c>
      <c r="Y1956">
        <f t="shared" si="91"/>
        <v>46.564838745117186</v>
      </c>
      <c r="Z1956">
        <f t="shared" si="92"/>
        <v>2.8261229896545412</v>
      </c>
    </row>
    <row r="1957">
      <c r="A1957" t="s">
        <v>89</v>
      </c>
      <c r="B1957" t="s">
        <v>90</v>
      </c>
      <c r="C1957" t="s">
        <v>93</v>
      </c>
      <c r="D1957" t="s">
        <v>39</v>
      </c>
      <c r="E1957" t="s">
        <v>104</v>
      </c>
      <c r="F1957" s="0">
        <v>12</v>
      </c>
      <c r="G1957" s="0">
        <v>221.45587158203125</v>
      </c>
      <c r="H1957" s="0">
        <v>210.44439697265625</v>
      </c>
      <c r="I1957" s="0">
        <v>11.011476516723633</v>
      </c>
      <c r="J1957" s="0">
        <v>0.049723118543624878</v>
      </c>
      <c r="K1957" s="0">
        <v>2.58663010597229</v>
      </c>
      <c r="L1957" s="0">
        <v>7.5640974044799805</v>
      </c>
      <c r="M1957" s="0">
        <v>11.011476516723633</v>
      </c>
      <c r="N1957" s="0">
        <v>14.458855628967285</v>
      </c>
      <c r="O1957" s="0">
        <v>19.436323165893555</v>
      </c>
      <c r="P1957" s="0">
        <v>0.19830308854579926</v>
      </c>
      <c r="Q1957" s="0">
        <v>21.824649810791016</v>
      </c>
      <c r="R1957" s="0">
        <v>222</v>
      </c>
      <c r="S1957" s="0">
        <v>43.216724395751953</v>
      </c>
      <c r="T1957" s="0">
        <v>6.5739426612854004</v>
      </c>
      <c r="U1957" s="0">
        <v>83.726097106933594</v>
      </c>
      <c r="V1957" s="0">
        <v>101.625</v>
      </c>
      <c r="W1957" s="0">
        <v>94.323883056640625</v>
      </c>
      <c r="X1957">
        <f t="shared" si="90"/>
        <v>49.163203491210936</v>
      </c>
      <c r="Y1957">
        <f t="shared" si="91"/>
        <v>46.718656127929691</v>
      </c>
      <c r="Z1957">
        <f t="shared" si="92"/>
        <v>2.4445477867126466</v>
      </c>
    </row>
    <row r="1958">
      <c r="A1958" t="s">
        <v>89</v>
      </c>
      <c r="B1958" t="s">
        <v>90</v>
      </c>
      <c r="C1958" t="s">
        <v>93</v>
      </c>
      <c r="D1958" t="s">
        <v>39</v>
      </c>
      <c r="E1958" t="s">
        <v>104</v>
      </c>
      <c r="F1958" s="0">
        <v>13</v>
      </c>
      <c r="G1958" s="0">
        <v>221.24050903320312</v>
      </c>
      <c r="H1958" s="0">
        <v>209.66891479492188</v>
      </c>
      <c r="I1958" s="0">
        <v>11.571597099304199</v>
      </c>
      <c r="J1958" s="0">
        <v>0.052303247153759003</v>
      </c>
      <c r="K1958" s="0">
        <v>3.1321821212768555</v>
      </c>
      <c r="L1958" s="0">
        <v>8.1182565689086914</v>
      </c>
      <c r="M1958" s="0">
        <v>11.571597099304199</v>
      </c>
      <c r="N1958" s="0">
        <v>15.024937629699707</v>
      </c>
      <c r="O1958" s="0">
        <v>20.011011123657227</v>
      </c>
      <c r="P1958" s="0">
        <v>0.73972529172897339</v>
      </c>
      <c r="Q1958" s="0">
        <v>22.403469085693359</v>
      </c>
      <c r="R1958" s="0">
        <v>222</v>
      </c>
      <c r="S1958" s="0">
        <v>43.366313934326172</v>
      </c>
      <c r="T1958" s="0">
        <v>6.5853104591369629</v>
      </c>
      <c r="U1958" s="0">
        <v>83.726097106933594</v>
      </c>
      <c r="V1958" s="0">
        <v>101.625</v>
      </c>
      <c r="W1958" s="0">
        <v>92.085273742675781</v>
      </c>
      <c r="X1958">
        <f t="shared" si="90"/>
        <v>49.115393005371097</v>
      </c>
      <c r="Y1958">
        <f t="shared" si="91"/>
        <v>46.546499084472657</v>
      </c>
      <c r="Z1958">
        <f t="shared" si="92"/>
        <v>2.5688945560455321</v>
      </c>
    </row>
    <row r="1959">
      <c r="A1959" t="s">
        <v>89</v>
      </c>
      <c r="B1959" t="s">
        <v>90</v>
      </c>
      <c r="C1959" t="s">
        <v>93</v>
      </c>
      <c r="D1959" t="s">
        <v>39</v>
      </c>
      <c r="E1959" t="s">
        <v>104</v>
      </c>
      <c r="F1959" s="0">
        <v>14</v>
      </c>
      <c r="G1959" s="0">
        <v>209.89666748046875</v>
      </c>
      <c r="H1959" s="0">
        <v>210.64028930664062</v>
      </c>
      <c r="I1959" s="0">
        <v>-0.74363166093826294</v>
      </c>
      <c r="J1959" s="0">
        <v>-0.0035428465344011784</v>
      </c>
      <c r="K1959" s="0">
        <v>-8.843292236328125</v>
      </c>
      <c r="L1959" s="0">
        <v>-4.0579471588134766</v>
      </c>
      <c r="M1959" s="0">
        <v>-0.74363166093826294</v>
      </c>
      <c r="N1959" s="0">
        <v>2.5706839561462402</v>
      </c>
      <c r="O1959" s="0">
        <v>7.3560295104980469</v>
      </c>
      <c r="P1959" s="0">
        <v>-11.139433860778809</v>
      </c>
      <c r="Q1959" s="0">
        <v>9.6521701812744141</v>
      </c>
      <c r="R1959" s="0">
        <v>222</v>
      </c>
      <c r="S1959" s="0">
        <v>39.944915771484375</v>
      </c>
      <c r="T1959" s="0">
        <v>6.3201990127563477</v>
      </c>
      <c r="U1959" s="0">
        <v>83.726097106933594</v>
      </c>
      <c r="V1959" s="0">
        <v>101.625</v>
      </c>
      <c r="W1959" s="0">
        <v>93.004127502441406</v>
      </c>
      <c r="X1959">
        <f t="shared" si="90"/>
        <v>46.597060180664066</v>
      </c>
      <c r="Y1959">
        <f t="shared" si="91"/>
        <v>46.76214422607422</v>
      </c>
      <c r="Z1959">
        <f t="shared" si="92"/>
        <v>-0.16508622872829437</v>
      </c>
    </row>
    <row r="1960">
      <c r="A1960" t="s">
        <v>89</v>
      </c>
      <c r="B1960" t="s">
        <v>90</v>
      </c>
      <c r="C1960" t="s">
        <v>93</v>
      </c>
      <c r="D1960" t="s">
        <v>39</v>
      </c>
      <c r="E1960" t="s">
        <v>104</v>
      </c>
      <c r="F1960" s="0">
        <v>15</v>
      </c>
      <c r="G1960" s="0">
        <v>205.23670959472656</v>
      </c>
      <c r="H1960" s="0">
        <v>204.37901306152344</v>
      </c>
      <c r="I1960" s="0">
        <v>0.85769575834274292</v>
      </c>
      <c r="J1960" s="0">
        <v>0.0041790562681853771</v>
      </c>
      <c r="K1960" s="0">
        <v>-7.1075067520141602</v>
      </c>
      <c r="L1960" s="0">
        <v>-2.4016005992889404</v>
      </c>
      <c r="M1960" s="0">
        <v>0.85769575834274292</v>
      </c>
      <c r="N1960" s="0">
        <v>4.1169919967651367</v>
      </c>
      <c r="O1960" s="0">
        <v>8.8228979110717773</v>
      </c>
      <c r="P1960" s="0">
        <v>-9.3655309677124023</v>
      </c>
      <c r="Q1960" s="0">
        <v>11.08092212677002</v>
      </c>
      <c r="R1960" s="0">
        <v>222</v>
      </c>
      <c r="S1960" s="0">
        <v>38.629711151123047</v>
      </c>
      <c r="T1960" s="0">
        <v>6.2152805328369141</v>
      </c>
      <c r="U1960" s="0">
        <v>83.726097106933594</v>
      </c>
      <c r="V1960" s="0">
        <v>101.625</v>
      </c>
      <c r="W1960" s="0">
        <v>91.4322509765625</v>
      </c>
      <c r="X1960">
        <f t="shared" si="90"/>
        <v>45.562549530029294</v>
      </c>
      <c r="Y1960">
        <f t="shared" si="91"/>
        <v>45.372140899658206</v>
      </c>
      <c r="Z1960">
        <f t="shared" si="92"/>
        <v>0.19040845835208892</v>
      </c>
    </row>
    <row r="1961">
      <c r="A1961" t="s">
        <v>89</v>
      </c>
      <c r="B1961" t="s">
        <v>90</v>
      </c>
      <c r="C1961" t="s">
        <v>93</v>
      </c>
      <c r="D1961" t="s">
        <v>39</v>
      </c>
      <c r="E1961" t="s">
        <v>104</v>
      </c>
      <c r="F1961" s="0">
        <v>16</v>
      </c>
      <c r="G1961" s="0">
        <v>168.12704467773437</v>
      </c>
      <c r="H1961" s="0">
        <v>168.42269897460938</v>
      </c>
      <c r="I1961" s="0">
        <v>-0.29565608501434326</v>
      </c>
      <c r="J1961" s="0">
        <v>-0.0017585278255864978</v>
      </c>
      <c r="K1961" s="0">
        <v>-6.966334342956543</v>
      </c>
      <c r="L1961" s="0">
        <v>-3.0252435207366943</v>
      </c>
      <c r="M1961" s="0">
        <v>-0.29565608501434326</v>
      </c>
      <c r="N1961" s="0">
        <v>2.4339313507080078</v>
      </c>
      <c r="O1961" s="0">
        <v>6.3750219345092773</v>
      </c>
      <c r="P1961" s="0">
        <v>-8.8573789596557617</v>
      </c>
      <c r="Q1961" s="0">
        <v>8.2660665512084961</v>
      </c>
      <c r="R1961" s="0">
        <v>222</v>
      </c>
      <c r="S1961" s="0">
        <v>27.093667984008789</v>
      </c>
      <c r="T1961" s="0">
        <v>5.2051577568054199</v>
      </c>
      <c r="U1961" s="0">
        <v>83.726097106933594</v>
      </c>
      <c r="V1961" s="0">
        <v>101.625</v>
      </c>
      <c r="W1961" s="0">
        <v>90.675727844238281</v>
      </c>
      <c r="X1961">
        <f t="shared" si="90"/>
        <v>37.32420391845703</v>
      </c>
      <c r="Y1961">
        <f t="shared" si="91"/>
        <v>37.389839172363281</v>
      </c>
      <c r="Z1961">
        <f t="shared" si="92"/>
        <v>-6.5635650873184209E-2</v>
      </c>
    </row>
    <row r="1962">
      <c r="A1962" t="s">
        <v>89</v>
      </c>
      <c r="B1962" t="s">
        <v>90</v>
      </c>
      <c r="C1962" t="s">
        <v>93</v>
      </c>
      <c r="D1962" t="s">
        <v>39</v>
      </c>
      <c r="E1962" t="s">
        <v>104</v>
      </c>
      <c r="F1962" s="0">
        <v>17</v>
      </c>
      <c r="G1962" s="0">
        <v>129.98281860351562</v>
      </c>
      <c r="H1962" s="0">
        <v>129.30769348144531</v>
      </c>
      <c r="I1962" s="0">
        <v>0.67512595653533936</v>
      </c>
      <c r="J1962" s="0">
        <v>0.0051939631812274456</v>
      </c>
      <c r="K1962" s="0">
        <v>-4.8452448844909668</v>
      </c>
      <c r="L1962" s="0">
        <v>-1.583764910697937</v>
      </c>
      <c r="M1962" s="0">
        <v>0.67512595653533936</v>
      </c>
      <c r="N1962" s="0">
        <v>2.9340169429779053</v>
      </c>
      <c r="O1962" s="0">
        <v>6.1954965591430664</v>
      </c>
      <c r="P1962" s="0">
        <v>-6.4101929664611816</v>
      </c>
      <c r="Q1962" s="0">
        <v>7.7604451179504395</v>
      </c>
      <c r="R1962" s="0">
        <v>222</v>
      </c>
      <c r="S1962" s="0">
        <v>18.555143356323242</v>
      </c>
      <c r="T1962" s="0">
        <v>4.3075680732727051</v>
      </c>
      <c r="U1962" s="0">
        <v>83.726097106933594</v>
      </c>
      <c r="V1962" s="0">
        <v>101.625</v>
      </c>
      <c r="W1962" s="0">
        <v>89.279754638671875</v>
      </c>
      <c r="X1962">
        <f t="shared" si="90"/>
        <v>28.856185729980467</v>
      </c>
      <c r="Y1962">
        <f t="shared" si="91"/>
        <v>28.706307952880859</v>
      </c>
      <c r="Z1962">
        <f t="shared" si="92"/>
        <v>0.14987796235084533</v>
      </c>
    </row>
    <row r="1963">
      <c r="A1963" t="s">
        <v>89</v>
      </c>
      <c r="B1963" t="s">
        <v>90</v>
      </c>
      <c r="C1963" t="s">
        <v>93</v>
      </c>
      <c r="D1963" t="s">
        <v>39</v>
      </c>
      <c r="E1963" t="s">
        <v>104</v>
      </c>
      <c r="F1963" s="0">
        <v>18</v>
      </c>
      <c r="G1963" s="0">
        <v>113.84033966064453</v>
      </c>
      <c r="H1963" s="0">
        <v>111.75531005859375</v>
      </c>
      <c r="I1963" s="0">
        <v>2.0850319862365723</v>
      </c>
      <c r="J1963" s="0">
        <v>0.018315404653549194</v>
      </c>
      <c r="K1963" s="0">
        <v>-3.3433871269226074</v>
      </c>
      <c r="L1963" s="0">
        <v>-0.13623309135437012</v>
      </c>
      <c r="M1963" s="0">
        <v>2.0850319862365723</v>
      </c>
      <c r="N1963" s="0">
        <v>4.3062973022460938</v>
      </c>
      <c r="O1963" s="0">
        <v>7.513451099395752</v>
      </c>
      <c r="P1963" s="0">
        <v>-4.8822684288024902</v>
      </c>
      <c r="Q1963" s="0">
        <v>9.052332878112793</v>
      </c>
      <c r="R1963" s="0">
        <v>222</v>
      </c>
      <c r="S1963" s="0">
        <v>17.94215202331543</v>
      </c>
      <c r="T1963" s="0">
        <v>4.2358179092407227</v>
      </c>
      <c r="U1963" s="0">
        <v>83.726097106933594</v>
      </c>
      <c r="V1963" s="0">
        <v>101.625</v>
      </c>
      <c r="W1963" s="0">
        <v>88.202667236328125</v>
      </c>
      <c r="X1963">
        <f t="shared" si="90"/>
        <v>25.272555404663088</v>
      </c>
      <c r="Y1963">
        <f t="shared" si="91"/>
        <v>24.809678833007812</v>
      </c>
      <c r="Z1963">
        <f t="shared" si="92"/>
        <v>0.46287710094451906</v>
      </c>
    </row>
    <row r="1964">
      <c r="A1964" t="s">
        <v>89</v>
      </c>
      <c r="B1964" t="s">
        <v>90</v>
      </c>
      <c r="C1964" t="s">
        <v>93</v>
      </c>
      <c r="D1964" t="s">
        <v>39</v>
      </c>
      <c r="E1964" t="s">
        <v>104</v>
      </c>
      <c r="F1964" s="0">
        <v>19</v>
      </c>
      <c r="G1964" s="0">
        <v>110.16719055175781</v>
      </c>
      <c r="H1964" s="0">
        <v>102.84671020507812</v>
      </c>
      <c r="I1964" s="0">
        <v>7.3204774856567383</v>
      </c>
      <c r="J1964" s="0">
        <v>0.066448800265789032</v>
      </c>
      <c r="K1964" s="0">
        <v>1.7853105068206787</v>
      </c>
      <c r="L1964" s="0">
        <v>5.0555319786071777</v>
      </c>
      <c r="M1964" s="0">
        <v>7.3204774856567383</v>
      </c>
      <c r="N1964" s="0">
        <v>9.5854225158691406</v>
      </c>
      <c r="O1964" s="0">
        <v>12.855644226074219</v>
      </c>
      <c r="P1964" s="0">
        <v>0.21616759896278381</v>
      </c>
      <c r="Q1964" s="0">
        <v>14.424787521362305</v>
      </c>
      <c r="R1964" s="0">
        <v>222</v>
      </c>
      <c r="S1964" s="0">
        <v>18.654743194580078</v>
      </c>
      <c r="T1964" s="0">
        <v>4.3191137313842773</v>
      </c>
      <c r="U1964" s="0">
        <v>83.726097106933594</v>
      </c>
      <c r="V1964" s="0">
        <v>101.625</v>
      </c>
      <c r="W1964" s="0">
        <v>86.689094543457031</v>
      </c>
      <c r="X1964">
        <f t="shared" si="90"/>
        <v>24.457116302490235</v>
      </c>
      <c r="Y1964">
        <f t="shared" si="91"/>
        <v>22.831969665527343</v>
      </c>
      <c r="Z1964">
        <f t="shared" si="92"/>
        <v>1.6251460018157959</v>
      </c>
    </row>
    <row r="1965">
      <c r="A1965" t="s">
        <v>89</v>
      </c>
      <c r="B1965" t="s">
        <v>90</v>
      </c>
      <c r="C1965" t="s">
        <v>93</v>
      </c>
      <c r="D1965" t="s">
        <v>39</v>
      </c>
      <c r="E1965" t="s">
        <v>104</v>
      </c>
      <c r="F1965" s="0">
        <v>20</v>
      </c>
      <c r="G1965" s="0">
        <v>108.52949523925781</v>
      </c>
      <c r="H1965" s="0">
        <v>105.41263580322266</v>
      </c>
      <c r="I1965" s="0">
        <v>3.1168613433837891</v>
      </c>
      <c r="J1965" s="0">
        <v>0.028719024732708931</v>
      </c>
      <c r="K1965" s="0">
        <v>-2.2816846370697021</v>
      </c>
      <c r="L1965" s="0">
        <v>0.90782010555267334</v>
      </c>
      <c r="M1965" s="0">
        <v>3.1168613433837891</v>
      </c>
      <c r="N1965" s="0">
        <v>5.3259024620056152</v>
      </c>
      <c r="O1965" s="0">
        <v>8.5154075622558594</v>
      </c>
      <c r="P1965" s="0">
        <v>-3.8120973110198975</v>
      </c>
      <c r="Q1965" s="0">
        <v>10.045820236206055</v>
      </c>
      <c r="R1965" s="0">
        <v>222</v>
      </c>
      <c r="S1965" s="0">
        <v>17.745222091674805</v>
      </c>
      <c r="T1965" s="0">
        <v>4.2125077247619629</v>
      </c>
      <c r="U1965" s="0">
        <v>83.726097106933594</v>
      </c>
      <c r="V1965" s="0">
        <v>101.625</v>
      </c>
      <c r="W1965" s="0">
        <v>84.558692932128906</v>
      </c>
      <c r="X1965">
        <f t="shared" si="90"/>
        <v>24.093547943115233</v>
      </c>
      <c r="Y1965">
        <f t="shared" si="91"/>
        <v>23.401605148315429</v>
      </c>
      <c r="Z1965">
        <f t="shared" si="92"/>
        <v>0.6919432182312012</v>
      </c>
    </row>
    <row r="1966">
      <c r="A1966" t="s">
        <v>89</v>
      </c>
      <c r="B1966" t="s">
        <v>90</v>
      </c>
      <c r="C1966" t="s">
        <v>93</v>
      </c>
      <c r="D1966" t="s">
        <v>39</v>
      </c>
      <c r="E1966" t="s">
        <v>104</v>
      </c>
      <c r="F1966" s="0">
        <v>21</v>
      </c>
      <c r="G1966" s="0">
        <v>98.374214172363281</v>
      </c>
      <c r="H1966" s="0">
        <v>96.438873291015625</v>
      </c>
      <c r="I1966" s="0">
        <v>1.9353344440460205</v>
      </c>
      <c r="J1966" s="0">
        <v>0.019673189148306847</v>
      </c>
      <c r="K1966" s="0">
        <v>-2.6763010025024414</v>
      </c>
      <c r="L1966" s="0">
        <v>0.048290569335222244</v>
      </c>
      <c r="M1966" s="0">
        <v>1.9353344440460205</v>
      </c>
      <c r="N1966" s="0">
        <v>3.822378396987915</v>
      </c>
      <c r="O1966" s="0">
        <v>6.5469698905944824</v>
      </c>
      <c r="P1966" s="0">
        <v>-3.9836356639862061</v>
      </c>
      <c r="Q1966" s="0">
        <v>7.8543047904968262</v>
      </c>
      <c r="R1966" s="0">
        <v>222</v>
      </c>
      <c r="S1966" s="0">
        <v>12.94904613494873</v>
      </c>
      <c r="T1966" s="0">
        <v>3.5984783172607422</v>
      </c>
      <c r="U1966" s="0">
        <v>83.726097106933594</v>
      </c>
      <c r="V1966" s="0">
        <v>101.625</v>
      </c>
      <c r="W1966" s="0">
        <v>81.126091003417969</v>
      </c>
      <c r="X1966">
        <f t="shared" si="90"/>
        <v>21.839075546264649</v>
      </c>
      <c r="Y1966">
        <f t="shared" si="91"/>
        <v>21.409429870605468</v>
      </c>
      <c r="Z1966">
        <f t="shared" si="92"/>
        <v>0.42964424657821654</v>
      </c>
    </row>
    <row r="1967">
      <c r="A1967" t="s">
        <v>89</v>
      </c>
      <c r="B1967" t="s">
        <v>90</v>
      </c>
      <c r="C1967" t="s">
        <v>93</v>
      </c>
      <c r="D1967" t="s">
        <v>39</v>
      </c>
      <c r="E1967" t="s">
        <v>104</v>
      </c>
      <c r="F1967" s="0">
        <v>22</v>
      </c>
      <c r="G1967" s="0">
        <v>78.861434936523437</v>
      </c>
      <c r="H1967" s="0">
        <v>82.534187316894531</v>
      </c>
      <c r="I1967" s="0">
        <v>-3.6727478504180908</v>
      </c>
      <c r="J1967" s="0">
        <v>-0.046572167426347733</v>
      </c>
      <c r="K1967" s="0">
        <v>-6.4859981536865234</v>
      </c>
      <c r="L1967" s="0">
        <v>-4.8239068984985352</v>
      </c>
      <c r="M1967" s="0">
        <v>-3.6727478504180908</v>
      </c>
      <c r="N1967" s="0">
        <v>-2.5215885639190674</v>
      </c>
      <c r="O1967" s="0">
        <v>-0.85949748754501343</v>
      </c>
      <c r="P1967" s="0">
        <v>-7.283515453338623</v>
      </c>
      <c r="Q1967" s="0">
        <v>-0.061980124562978745</v>
      </c>
      <c r="R1967" s="0">
        <v>222</v>
      </c>
      <c r="S1967" s="0">
        <v>4.8188633918762207</v>
      </c>
      <c r="T1967" s="0">
        <v>2.1951909065246582</v>
      </c>
      <c r="U1967" s="0">
        <v>83.726097106933594</v>
      </c>
      <c r="V1967" s="0">
        <v>101.625</v>
      </c>
      <c r="W1967" s="0">
        <v>79.274734497070313</v>
      </c>
      <c r="X1967">
        <f t="shared" si="90"/>
        <v>17.507238555908202</v>
      </c>
      <c r="Y1967">
        <f t="shared" si="91"/>
        <v>18.322589584350585</v>
      </c>
      <c r="Z1967">
        <f t="shared" si="92"/>
        <v>-0.81535002279281621</v>
      </c>
    </row>
    <row r="1968">
      <c r="A1968" t="s">
        <v>89</v>
      </c>
      <c r="B1968" t="s">
        <v>90</v>
      </c>
      <c r="C1968" t="s">
        <v>93</v>
      </c>
      <c r="D1968" t="s">
        <v>39</v>
      </c>
      <c r="E1968" t="s">
        <v>104</v>
      </c>
      <c r="F1968" s="0">
        <v>23</v>
      </c>
      <c r="G1968" s="0">
        <v>63.148166656494141</v>
      </c>
      <c r="H1968" s="0">
        <v>65.791069030761719</v>
      </c>
      <c r="I1968" s="0">
        <v>-2.6429052352905273</v>
      </c>
      <c r="J1968" s="0">
        <v>-0.041852444410324097</v>
      </c>
      <c r="K1968" s="0">
        <v>-4.5151786804199219</v>
      </c>
      <c r="L1968" s="0">
        <v>-3.4090242385864258</v>
      </c>
      <c r="M1968" s="0">
        <v>-2.6429052352905273</v>
      </c>
      <c r="N1968" s="0">
        <v>-1.8767862319946289</v>
      </c>
      <c r="O1968" s="0">
        <v>-0.77063190937042236</v>
      </c>
      <c r="P1968" s="0">
        <v>-5.0459418296813965</v>
      </c>
      <c r="Q1968" s="0">
        <v>-0.23986846208572388</v>
      </c>
      <c r="R1968" s="0">
        <v>222</v>
      </c>
      <c r="S1968" s="0">
        <v>2.1343533992767334</v>
      </c>
      <c r="T1968" s="0">
        <v>1.4609426259994507</v>
      </c>
      <c r="U1968" s="0">
        <v>83.726097106933594</v>
      </c>
      <c r="V1968" s="0">
        <v>101.625</v>
      </c>
      <c r="W1968" s="0">
        <v>79.247756958007813</v>
      </c>
      <c r="X1968">
        <f t="shared" si="90"/>
        <v>14.0188929977417</v>
      </c>
      <c r="Y1968">
        <f t="shared" si="91"/>
        <v>14.605617324829101</v>
      </c>
      <c r="Z1968">
        <f t="shared" si="92"/>
        <v>-0.5867249622344971</v>
      </c>
    </row>
    <row r="1969">
      <c r="A1969" t="s">
        <v>89</v>
      </c>
      <c r="B1969" t="s">
        <v>90</v>
      </c>
      <c r="C1969" t="s">
        <v>93</v>
      </c>
      <c r="D1969" t="s">
        <v>39</v>
      </c>
      <c r="E1969" t="s">
        <v>104</v>
      </c>
      <c r="F1969" s="0">
        <v>24</v>
      </c>
      <c r="G1969" s="0">
        <v>56.222003936767578</v>
      </c>
      <c r="H1969" s="0">
        <v>57.102485656738281</v>
      </c>
      <c r="I1969" s="0">
        <v>-0.88048160076141357</v>
      </c>
      <c r="J1969" s="0">
        <v>-0.015660800039768219</v>
      </c>
      <c r="K1969" s="0">
        <v>-2.8829176425933838</v>
      </c>
      <c r="L1969" s="0">
        <v>-1.6998621225357056</v>
      </c>
      <c r="M1969" s="0">
        <v>-0.88048160076141357</v>
      </c>
      <c r="N1969" s="0">
        <v>-0.061101049184799194</v>
      </c>
      <c r="O1969" s="0">
        <v>1.1219543218612671</v>
      </c>
      <c r="P1969" s="0">
        <v>-3.450580358505249</v>
      </c>
      <c r="Q1969" s="0">
        <v>1.6896170377731323</v>
      </c>
      <c r="R1969" s="0">
        <v>222</v>
      </c>
      <c r="S1969" s="0">
        <v>2.4414346218109131</v>
      </c>
      <c r="T1969" s="0">
        <v>1.5625090599060059</v>
      </c>
      <c r="U1969" s="0">
        <v>83.726097106933594</v>
      </c>
      <c r="V1969" s="0">
        <v>101.625</v>
      </c>
      <c r="W1969" s="0">
        <v>79.743118286132812</v>
      </c>
      <c r="X1969">
        <f t="shared" si="90"/>
        <v>12.481284873962402</v>
      </c>
      <c r="Y1969">
        <f t="shared" si="91"/>
        <v>12.676751815795898</v>
      </c>
      <c r="Z1969">
        <f t="shared" si="92"/>
        <v>-0.19546691536903382</v>
      </c>
    </row>
    <row r="1970">
      <c r="A1970" t="s">
        <v>89</v>
      </c>
      <c r="B1970" t="s">
        <v>90</v>
      </c>
      <c r="C1970" t="s">
        <v>93</v>
      </c>
      <c r="D1970" t="s">
        <v>39</v>
      </c>
      <c r="E1970" t="s">
        <v>105</v>
      </c>
      <c r="F1970" s="0">
        <v>1</v>
      </c>
      <c r="G1970" s="0">
        <v>50.892707824707031</v>
      </c>
      <c r="H1970" s="0">
        <v>51.619632720947266</v>
      </c>
      <c r="I1970" s="0">
        <v>-0.72692179679870605</v>
      </c>
      <c r="J1970" s="0">
        <v>-0.014283417724072933</v>
      </c>
      <c r="K1970" s="0">
        <v>-3.4305891990661621</v>
      </c>
      <c r="L1970" s="0">
        <v>-1.8332405090332031</v>
      </c>
      <c r="M1970" s="0">
        <v>-0.72692179679870605</v>
      </c>
      <c r="N1970" s="0">
        <v>0.3793969452381134</v>
      </c>
      <c r="O1970" s="0">
        <v>1.9767454862594604</v>
      </c>
      <c r="P1970" s="0">
        <v>-4.1970410346984863</v>
      </c>
      <c r="Q1970" s="0">
        <v>2.7431976795196533</v>
      </c>
      <c r="R1970" s="0">
        <v>222</v>
      </c>
      <c r="S1970" s="0">
        <v>4.4507613182067871</v>
      </c>
      <c r="T1970" s="0">
        <v>2.1096827983856201</v>
      </c>
      <c r="U1970" s="0">
        <v>80.478919982910156</v>
      </c>
      <c r="V1970" s="0">
        <v>96.25</v>
      </c>
      <c r="W1970" s="0">
        <v>79.603401184082031</v>
      </c>
      <c r="X1970">
        <f t="shared" si="90"/>
        <v>11.298181137084962</v>
      </c>
      <c r="Y1970">
        <f t="shared" si="91"/>
        <v>11.459558464050293</v>
      </c>
      <c r="Z1970">
        <f t="shared" si="92"/>
        <v>-0.16137663888931275</v>
      </c>
    </row>
    <row r="1971">
      <c r="A1971" t="s">
        <v>89</v>
      </c>
      <c r="B1971" t="s">
        <v>90</v>
      </c>
      <c r="C1971" t="s">
        <v>93</v>
      </c>
      <c r="D1971" t="s">
        <v>39</v>
      </c>
      <c r="E1971" t="s">
        <v>105</v>
      </c>
      <c r="F1971" s="0">
        <v>2</v>
      </c>
      <c r="G1971" s="0">
        <v>50.459609985351562</v>
      </c>
      <c r="H1971" s="0">
        <v>51.849838256835938</v>
      </c>
      <c r="I1971" s="0">
        <v>-1.3902286291122437</v>
      </c>
      <c r="J1971" s="0">
        <v>-0.027551315724849701</v>
      </c>
      <c r="K1971" s="0">
        <v>-4.3637590408325195</v>
      </c>
      <c r="L1971" s="0">
        <v>-2.6069731712341309</v>
      </c>
      <c r="M1971" s="0">
        <v>-1.3902286291122437</v>
      </c>
      <c r="N1971" s="0">
        <v>-0.17348407208919525</v>
      </c>
      <c r="O1971" s="0">
        <v>1.5833017826080322</v>
      </c>
      <c r="P1971" s="0">
        <v>-5.2067136764526367</v>
      </c>
      <c r="Q1971" s="0">
        <v>2.4262564182281494</v>
      </c>
      <c r="R1971" s="0">
        <v>222</v>
      </c>
      <c r="S1971" s="0">
        <v>5.3835983276367187</v>
      </c>
      <c r="T1971" s="0">
        <v>2.3202581405639648</v>
      </c>
      <c r="U1971" s="0">
        <v>80.478919982910156</v>
      </c>
      <c r="V1971" s="0">
        <v>96.25</v>
      </c>
      <c r="W1971" s="0">
        <v>78.576431274414063</v>
      </c>
      <c r="X1971">
        <f t="shared" si="90"/>
        <v>11.202033416748048</v>
      </c>
      <c r="Y1971">
        <f t="shared" si="91"/>
        <v>11.510664093017578</v>
      </c>
      <c r="Z1971">
        <f t="shared" si="92"/>
        <v>-0.30863075566291809</v>
      </c>
    </row>
    <row r="1972">
      <c r="A1972" t="s">
        <v>89</v>
      </c>
      <c r="B1972" t="s">
        <v>90</v>
      </c>
      <c r="C1972" t="s">
        <v>93</v>
      </c>
      <c r="D1972" t="s">
        <v>39</v>
      </c>
      <c r="E1972" t="s">
        <v>105</v>
      </c>
      <c r="F1972" s="0">
        <v>3</v>
      </c>
      <c r="G1972" s="0">
        <v>50.342147827148438</v>
      </c>
      <c r="H1972" s="0">
        <v>52.569198608398438</v>
      </c>
      <c r="I1972" s="0">
        <v>-2.2270522117614746</v>
      </c>
      <c r="J1972" s="0">
        <v>-0.044238321483135223</v>
      </c>
      <c r="K1972" s="0">
        <v>-5.3034477233886719</v>
      </c>
      <c r="L1972" s="0">
        <v>-3.4858882427215576</v>
      </c>
      <c r="M1972" s="0">
        <v>-2.2270522117614746</v>
      </c>
      <c r="N1972" s="0">
        <v>-0.96821612119674683</v>
      </c>
      <c r="O1972" s="0">
        <v>0.84934324026107788</v>
      </c>
      <c r="P1972" s="0">
        <v>-6.175562858581543</v>
      </c>
      <c r="Q1972" s="0">
        <v>1.7214586734771729</v>
      </c>
      <c r="R1972" s="0">
        <v>222</v>
      </c>
      <c r="S1972" s="0">
        <v>5.7625160217285156</v>
      </c>
      <c r="T1972" s="0">
        <v>2.4005241394042969</v>
      </c>
      <c r="U1972" s="0">
        <v>80.478919982910156</v>
      </c>
      <c r="V1972" s="0">
        <v>96.25</v>
      </c>
      <c r="W1972" s="0">
        <v>78.198013305664063</v>
      </c>
      <c r="X1972">
        <f t="shared" si="90"/>
        <v>11.175956817626954</v>
      </c>
      <c r="Y1972">
        <f t="shared" si="91"/>
        <v>11.670362091064453</v>
      </c>
      <c r="Z1972">
        <f t="shared" si="92"/>
        <v>-0.49440559101104736</v>
      </c>
    </row>
    <row r="1973">
      <c r="A1973" t="s">
        <v>89</v>
      </c>
      <c r="B1973" t="s">
        <v>90</v>
      </c>
      <c r="C1973" t="s">
        <v>93</v>
      </c>
      <c r="D1973" t="s">
        <v>39</v>
      </c>
      <c r="E1973" t="s">
        <v>105</v>
      </c>
      <c r="F1973" s="0">
        <v>4</v>
      </c>
      <c r="G1973" s="0">
        <v>54.018581390380859</v>
      </c>
      <c r="H1973" s="0">
        <v>58.433086395263672</v>
      </c>
      <c r="I1973" s="0">
        <v>-4.4145030975341797</v>
      </c>
      <c r="J1973" s="0">
        <v>-0.081721939146518707</v>
      </c>
      <c r="K1973" s="0">
        <v>-7.6570816040039062</v>
      </c>
      <c r="L1973" s="0">
        <v>-5.741340160369873</v>
      </c>
      <c r="M1973" s="0">
        <v>-4.4145030975341797</v>
      </c>
      <c r="N1973" s="0">
        <v>-3.0876662731170654</v>
      </c>
      <c r="O1973" s="0">
        <v>-1.171924352645874</v>
      </c>
      <c r="P1973" s="0">
        <v>-8.5763082504272461</v>
      </c>
      <c r="Q1973" s="0">
        <v>-0.25269836187362671</v>
      </c>
      <c r="R1973" s="0">
        <v>222</v>
      </c>
      <c r="S1973" s="0">
        <v>6.4019002914428711</v>
      </c>
      <c r="T1973" s="0">
        <v>2.5301976203918457</v>
      </c>
      <c r="U1973" s="0">
        <v>80.478919982910156</v>
      </c>
      <c r="V1973" s="0">
        <v>96.25</v>
      </c>
      <c r="W1973" s="0">
        <v>77.252105712890625</v>
      </c>
      <c r="X1973">
        <f t="shared" si="90"/>
        <v>11.992125068664551</v>
      </c>
      <c r="Y1973">
        <f t="shared" si="91"/>
        <v>12.972145179748535</v>
      </c>
      <c r="Z1973">
        <f t="shared" si="92"/>
        <v>-0.98001968765258785</v>
      </c>
    </row>
    <row r="1974">
      <c r="A1974" t="s">
        <v>89</v>
      </c>
      <c r="B1974" t="s">
        <v>90</v>
      </c>
      <c r="C1974" t="s">
        <v>93</v>
      </c>
      <c r="D1974" t="s">
        <v>39</v>
      </c>
      <c r="E1974" t="s">
        <v>105</v>
      </c>
      <c r="F1974" s="0">
        <v>5</v>
      </c>
      <c r="G1974" s="0">
        <v>59.684795379638672</v>
      </c>
      <c r="H1974" s="0">
        <v>64.1224365234375</v>
      </c>
      <c r="I1974" s="0">
        <v>-4.4376459121704102</v>
      </c>
      <c r="J1974" s="0">
        <v>-0.074351362884044647</v>
      </c>
      <c r="K1974" s="0">
        <v>-7.9865198135375977</v>
      </c>
      <c r="L1974" s="0">
        <v>-5.8898162841796875</v>
      </c>
      <c r="M1974" s="0">
        <v>-4.4376459121704102</v>
      </c>
      <c r="N1974" s="0">
        <v>-2.9854755401611328</v>
      </c>
      <c r="O1974" s="0">
        <v>-0.88877201080322266</v>
      </c>
      <c r="P1974" s="0">
        <v>-8.9925765991210937</v>
      </c>
      <c r="Q1974" s="0">
        <v>0.11728446185588837</v>
      </c>
      <c r="R1974" s="0">
        <v>222</v>
      </c>
      <c r="S1974" s="0">
        <v>7.6684741973876953</v>
      </c>
      <c r="T1974" s="0">
        <v>2.7692010402679443</v>
      </c>
      <c r="U1974" s="0">
        <v>80.478919982910156</v>
      </c>
      <c r="V1974" s="0">
        <v>96.25</v>
      </c>
      <c r="W1974" s="0">
        <v>77.819587707519531</v>
      </c>
      <c r="X1974">
        <f t="shared" si="90"/>
        <v>13.250024574279784</v>
      </c>
      <c r="Y1974">
        <f t="shared" si="91"/>
        <v>14.235180908203125</v>
      </c>
      <c r="Z1974">
        <f t="shared" si="92"/>
        <v>-0.9851573925018311</v>
      </c>
    </row>
    <row r="1975">
      <c r="A1975" t="s">
        <v>89</v>
      </c>
      <c r="B1975" t="s">
        <v>90</v>
      </c>
      <c r="C1975" t="s">
        <v>93</v>
      </c>
      <c r="D1975" t="s">
        <v>39</v>
      </c>
      <c r="E1975" t="s">
        <v>105</v>
      </c>
      <c r="F1975" s="0">
        <v>6</v>
      </c>
      <c r="G1975" s="0">
        <v>81.358924865722656</v>
      </c>
      <c r="H1975" s="0">
        <v>78.300941467285156</v>
      </c>
      <c r="I1975" s="0">
        <v>3.0579934120178223</v>
      </c>
      <c r="J1975" s="0">
        <v>0.037586454302072525</v>
      </c>
      <c r="K1975" s="0">
        <v>-1.3496506214141846</v>
      </c>
      <c r="L1975" s="0">
        <v>1.2544212341308594</v>
      </c>
      <c r="M1975" s="0">
        <v>3.0579934120178223</v>
      </c>
      <c r="N1975" s="0">
        <v>4.8615655899047852</v>
      </c>
      <c r="O1975" s="0">
        <v>7.4656376838684082</v>
      </c>
      <c r="P1975" s="0">
        <v>-2.599156379699707</v>
      </c>
      <c r="Q1975" s="0">
        <v>8.7151432037353516</v>
      </c>
      <c r="R1975" s="0">
        <v>222</v>
      </c>
      <c r="S1975" s="0">
        <v>11.828804969787598</v>
      </c>
      <c r="T1975" s="0">
        <v>3.439302921295166</v>
      </c>
      <c r="U1975" s="0">
        <v>80.478919982910156</v>
      </c>
      <c r="V1975" s="0">
        <v>96.25</v>
      </c>
      <c r="W1975" s="0">
        <v>76.61248779296875</v>
      </c>
      <c r="X1975">
        <f t="shared" si="90"/>
        <v>18.061681320190431</v>
      </c>
      <c r="Y1975">
        <f t="shared" si="91"/>
        <v>17.382809005737304</v>
      </c>
      <c r="Z1975">
        <f t="shared" si="92"/>
        <v>0.67887453746795656</v>
      </c>
    </row>
    <row r="1976">
      <c r="A1976" t="s">
        <v>89</v>
      </c>
      <c r="B1976" t="s">
        <v>90</v>
      </c>
      <c r="C1976" t="s">
        <v>93</v>
      </c>
      <c r="D1976" t="s">
        <v>39</v>
      </c>
      <c r="E1976" t="s">
        <v>105</v>
      </c>
      <c r="F1976" s="0">
        <v>7</v>
      </c>
      <c r="G1976" s="0">
        <v>121.51400756835938</v>
      </c>
      <c r="H1976" s="0">
        <v>115.14810180664062</v>
      </c>
      <c r="I1976" s="0">
        <v>6.365900993347168</v>
      </c>
      <c r="J1976" s="0">
        <v>0.052388206124305725</v>
      </c>
      <c r="K1976" s="0">
        <v>0.86340844631195068</v>
      </c>
      <c r="L1976" s="0">
        <v>4.1143255233764648</v>
      </c>
      <c r="M1976" s="0">
        <v>6.365900993347168</v>
      </c>
      <c r="N1976" s="0">
        <v>8.6174764633178711</v>
      </c>
      <c r="O1976" s="0">
        <v>11.868393898010254</v>
      </c>
      <c r="P1976" s="0">
        <v>-0.6964716911315918</v>
      </c>
      <c r="Q1976" s="0">
        <v>13.428274154663086</v>
      </c>
      <c r="R1976" s="0">
        <v>222</v>
      </c>
      <c r="S1976" s="0">
        <v>18.435153961181641</v>
      </c>
      <c r="T1976" s="0">
        <v>4.2936177253723145</v>
      </c>
      <c r="U1976" s="0">
        <v>80.478919982910156</v>
      </c>
      <c r="V1976" s="0">
        <v>96.25</v>
      </c>
      <c r="W1976" s="0">
        <v>81.882659912109375</v>
      </c>
      <c r="X1976">
        <f t="shared" si="90"/>
        <v>26.976109680175782</v>
      </c>
      <c r="Y1976">
        <f t="shared" si="91"/>
        <v>25.562878601074217</v>
      </c>
      <c r="Z1976">
        <f t="shared" si="92"/>
        <v>1.4132300205230712</v>
      </c>
    </row>
    <row r="1977">
      <c r="A1977" t="s">
        <v>89</v>
      </c>
      <c r="B1977" t="s">
        <v>90</v>
      </c>
      <c r="C1977" t="s">
        <v>93</v>
      </c>
      <c r="D1977" t="s">
        <v>39</v>
      </c>
      <c r="E1977" t="s">
        <v>105</v>
      </c>
      <c r="F1977" s="0">
        <v>8</v>
      </c>
      <c r="G1977" s="0">
        <v>171.03456115722656</v>
      </c>
      <c r="H1977" s="0">
        <v>157.50746154785156</v>
      </c>
      <c r="I1977" s="0">
        <v>13.527094841003418</v>
      </c>
      <c r="J1977" s="0">
        <v>0.079089835286140442</v>
      </c>
      <c r="K1977" s="0">
        <v>6.9873790740966797</v>
      </c>
      <c r="L1977" s="0">
        <v>10.851096153259277</v>
      </c>
      <c r="M1977" s="0">
        <v>13.527094841003418</v>
      </c>
      <c r="N1977" s="0">
        <v>16.203092575073242</v>
      </c>
      <c r="O1977" s="0">
        <v>20.066810607910156</v>
      </c>
      <c r="P1977" s="0">
        <v>5.133460521697998</v>
      </c>
      <c r="Q1977" s="0">
        <v>21.92072868347168</v>
      </c>
      <c r="R1977" s="0">
        <v>222</v>
      </c>
      <c r="S1977" s="0">
        <v>26.040273666381836</v>
      </c>
      <c r="T1977" s="0">
        <v>5.1029672622680664</v>
      </c>
      <c r="U1977" s="0">
        <v>80.478919982910156</v>
      </c>
      <c r="V1977" s="0">
        <v>96.25</v>
      </c>
      <c r="W1977" s="0">
        <v>85.905296325683594</v>
      </c>
      <c r="X1977">
        <f t="shared" si="90"/>
        <v>37.969672576904294</v>
      </c>
      <c r="Y1977">
        <f t="shared" si="91"/>
        <v>34.966656463623046</v>
      </c>
      <c r="Z1977">
        <f t="shared" si="92"/>
        <v>3.0030150547027588</v>
      </c>
    </row>
    <row r="1978">
      <c r="A1978" t="s">
        <v>89</v>
      </c>
      <c r="B1978" t="s">
        <v>90</v>
      </c>
      <c r="C1978" t="s">
        <v>93</v>
      </c>
      <c r="D1978" t="s">
        <v>39</v>
      </c>
      <c r="E1978" t="s">
        <v>105</v>
      </c>
      <c r="F1978" s="0">
        <v>9</v>
      </c>
      <c r="G1978" s="0">
        <v>211.89947509765625</v>
      </c>
      <c r="H1978" s="0">
        <v>191.46173095703125</v>
      </c>
      <c r="I1978" s="0">
        <v>20.437747955322266</v>
      </c>
      <c r="J1978" s="0">
        <v>0.096450202167034149</v>
      </c>
      <c r="K1978" s="0">
        <v>12.518157958984375</v>
      </c>
      <c r="L1978" s="0">
        <v>17.197116851806641</v>
      </c>
      <c r="M1978" s="0">
        <v>20.437747955322266</v>
      </c>
      <c r="N1978" s="0">
        <v>23.678379058837891</v>
      </c>
      <c r="O1978" s="0">
        <v>28.357337951660156</v>
      </c>
      <c r="P1978" s="0">
        <v>10.273064613342285</v>
      </c>
      <c r="Q1978" s="0">
        <v>30.602432250976563</v>
      </c>
      <c r="R1978" s="0">
        <v>222</v>
      </c>
      <c r="S1978" s="0">
        <v>38.188556671142578</v>
      </c>
      <c r="T1978" s="0">
        <v>6.1796889305114746</v>
      </c>
      <c r="U1978" s="0">
        <v>80.478919982910156</v>
      </c>
      <c r="V1978" s="0">
        <v>96.25</v>
      </c>
      <c r="W1978" s="0">
        <v>88.626075744628906</v>
      </c>
      <c r="X1978">
        <f t="shared" si="90"/>
        <v>47.04168347167969</v>
      </c>
      <c r="Y1978">
        <f t="shared" si="91"/>
        <v>42.504504272460935</v>
      </c>
      <c r="Z1978">
        <f t="shared" si="92"/>
        <v>4.5371800460815432</v>
      </c>
    </row>
    <row r="1979">
      <c r="A1979" t="s">
        <v>89</v>
      </c>
      <c r="B1979" t="s">
        <v>90</v>
      </c>
      <c r="C1979" t="s">
        <v>93</v>
      </c>
      <c r="D1979" t="s">
        <v>39</v>
      </c>
      <c r="E1979" t="s">
        <v>105</v>
      </c>
      <c r="F1979" s="0">
        <v>10</v>
      </c>
      <c r="G1979" s="0">
        <v>219.30979919433594</v>
      </c>
      <c r="H1979" s="0">
        <v>205.17720031738281</v>
      </c>
      <c r="I1979" s="0">
        <v>14.132599830627441</v>
      </c>
      <c r="J1979" s="0">
        <v>0.064441263675689697</v>
      </c>
      <c r="K1979" s="0">
        <v>5.7787356376647949</v>
      </c>
      <c r="L1979" s="0">
        <v>10.714266777038574</v>
      </c>
      <c r="M1979" s="0">
        <v>14.132599830627441</v>
      </c>
      <c r="N1979" s="0">
        <v>17.550933837890625</v>
      </c>
      <c r="O1979" s="0">
        <v>22.48646354675293</v>
      </c>
      <c r="P1979" s="0">
        <v>3.4105315208435059</v>
      </c>
      <c r="Q1979" s="0">
        <v>24.854667663574219</v>
      </c>
      <c r="R1979" s="0">
        <v>222</v>
      </c>
      <c r="S1979" s="0">
        <v>42.491554260253906</v>
      </c>
      <c r="T1979" s="0">
        <v>6.5185546875</v>
      </c>
      <c r="U1979" s="0">
        <v>80.478919982910156</v>
      </c>
      <c r="V1979" s="0">
        <v>96.25</v>
      </c>
      <c r="W1979" s="0">
        <v>90.553955078125</v>
      </c>
      <c r="X1979">
        <f t="shared" si="90"/>
        <v>48.686775421142578</v>
      </c>
      <c r="Y1979">
        <f t="shared" si="91"/>
        <v>45.549338470458984</v>
      </c>
      <c r="Z1979">
        <f t="shared" si="92"/>
        <v>3.137437162399292</v>
      </c>
    </row>
    <row r="1980">
      <c r="A1980" t="s">
        <v>89</v>
      </c>
      <c r="B1980" t="s">
        <v>90</v>
      </c>
      <c r="C1980" t="s">
        <v>93</v>
      </c>
      <c r="D1980" t="s">
        <v>39</v>
      </c>
      <c r="E1980" t="s">
        <v>105</v>
      </c>
      <c r="F1980" s="0">
        <v>11</v>
      </c>
      <c r="G1980" s="0">
        <v>225.39263916015625</v>
      </c>
      <c r="H1980" s="0">
        <v>209.88011169433594</v>
      </c>
      <c r="I1980" s="0">
        <v>15.512530326843262</v>
      </c>
      <c r="J1980" s="0">
        <v>0.06882447749376297</v>
      </c>
      <c r="K1980" s="0">
        <v>6.8990626335144043</v>
      </c>
      <c r="L1980" s="0">
        <v>11.987969398498535</v>
      </c>
      <c r="M1980" s="0">
        <v>15.512530326843262</v>
      </c>
      <c r="N1980" s="0">
        <v>19.037092208862305</v>
      </c>
      <c r="O1980" s="0">
        <v>24.125997543334961</v>
      </c>
      <c r="P1980" s="0">
        <v>4.4572639465332031</v>
      </c>
      <c r="Q1980" s="0">
        <v>26.56779670715332</v>
      </c>
      <c r="R1980" s="0">
        <v>222</v>
      </c>
      <c r="S1980" s="0">
        <v>45.173515319824219</v>
      </c>
      <c r="T1980" s="0">
        <v>6.7211246490478516</v>
      </c>
      <c r="U1980" s="0">
        <v>80.478919982910156</v>
      </c>
      <c r="V1980" s="0">
        <v>96.25</v>
      </c>
      <c r="W1980" s="0">
        <v>91.734085083007813</v>
      </c>
      <c r="X1980">
        <f t="shared" si="90"/>
        <v>50.037165893554686</v>
      </c>
      <c r="Y1980">
        <f t="shared" si="91"/>
        <v>46.59338479614258</v>
      </c>
      <c r="Z1980">
        <f t="shared" si="92"/>
        <v>3.4437817325592039</v>
      </c>
    </row>
    <row r="1981">
      <c r="A1981" t="s">
        <v>89</v>
      </c>
      <c r="B1981" t="s">
        <v>90</v>
      </c>
      <c r="C1981" t="s">
        <v>93</v>
      </c>
      <c r="D1981" t="s">
        <v>39</v>
      </c>
      <c r="E1981" t="s">
        <v>105</v>
      </c>
      <c r="F1981" s="0">
        <v>12</v>
      </c>
      <c r="G1981" s="0">
        <v>220.62452697753906</v>
      </c>
      <c r="H1981" s="0">
        <v>208.616943359375</v>
      </c>
      <c r="I1981" s="0">
        <v>12.007580757141113</v>
      </c>
      <c r="J1981" s="0">
        <v>0.05442541092634201</v>
      </c>
      <c r="K1981" s="0">
        <v>3.5079555511474609</v>
      </c>
      <c r="L1981" s="0">
        <v>8.5296030044555664</v>
      </c>
      <c r="M1981" s="0">
        <v>12.007580757141113</v>
      </c>
      <c r="N1981" s="0">
        <v>15.48555850982666</v>
      </c>
      <c r="O1981" s="0">
        <v>20.507205963134766</v>
      </c>
      <c r="P1981" s="0">
        <v>1.0984299182891846</v>
      </c>
      <c r="Q1981" s="0">
        <v>22.916730880737305</v>
      </c>
      <c r="R1981" s="0">
        <v>222</v>
      </c>
      <c r="S1981" s="0">
        <v>43.9873046875</v>
      </c>
      <c r="T1981" s="0">
        <v>6.6322927474975586</v>
      </c>
      <c r="U1981" s="0">
        <v>80.478919982910156</v>
      </c>
      <c r="V1981" s="0">
        <v>96.25</v>
      </c>
      <c r="W1981" s="0">
        <v>88.941276550292969</v>
      </c>
      <c r="X1981">
        <f t="shared" si="90"/>
        <v>48.978644989013674</v>
      </c>
      <c r="Y1981">
        <f t="shared" si="91"/>
        <v>46.312961425781253</v>
      </c>
      <c r="Z1981">
        <f t="shared" si="92"/>
        <v>2.6656829280853271</v>
      </c>
    </row>
    <row r="1982">
      <c r="A1982" t="s">
        <v>89</v>
      </c>
      <c r="B1982" t="s">
        <v>90</v>
      </c>
      <c r="C1982" t="s">
        <v>93</v>
      </c>
      <c r="D1982" t="s">
        <v>39</v>
      </c>
      <c r="E1982" t="s">
        <v>105</v>
      </c>
      <c r="F1982" s="0">
        <v>13</v>
      </c>
      <c r="G1982" s="0">
        <v>214.3563232421875</v>
      </c>
      <c r="H1982" s="0">
        <v>201.71945190429687</v>
      </c>
      <c r="I1982" s="0">
        <v>12.636873245239258</v>
      </c>
      <c r="J1982" s="0">
        <v>0.058952648192644119</v>
      </c>
      <c r="K1982" s="0">
        <v>4.6592311859130859</v>
      </c>
      <c r="L1982" s="0">
        <v>9.3724870681762695</v>
      </c>
      <c r="M1982" s="0">
        <v>12.636873245239258</v>
      </c>
      <c r="N1982" s="0">
        <v>15.901259422302246</v>
      </c>
      <c r="O1982" s="0">
        <v>20.61451530456543</v>
      </c>
      <c r="P1982" s="0">
        <v>2.3976807594299316</v>
      </c>
      <c r="Q1982" s="0">
        <v>22.876066207885742</v>
      </c>
      <c r="R1982" s="0">
        <v>222</v>
      </c>
      <c r="S1982" s="0">
        <v>38.750461578369141</v>
      </c>
      <c r="T1982" s="0">
        <v>6.2249870300292969</v>
      </c>
      <c r="U1982" s="0">
        <v>80.478919982910156</v>
      </c>
      <c r="V1982" s="0">
        <v>96.25</v>
      </c>
      <c r="W1982" s="0">
        <v>86.085456848144531</v>
      </c>
      <c r="X1982">
        <f t="shared" si="90"/>
        <v>47.587103759765625</v>
      </c>
      <c r="Y1982">
        <f t="shared" si="91"/>
        <v>44.781718322753903</v>
      </c>
      <c r="Z1982">
        <f t="shared" si="92"/>
        <v>2.8053858604431152</v>
      </c>
    </row>
    <row r="1983">
      <c r="A1983" t="s">
        <v>89</v>
      </c>
      <c r="B1983" t="s">
        <v>90</v>
      </c>
      <c r="C1983" t="s">
        <v>93</v>
      </c>
      <c r="D1983" t="s">
        <v>39</v>
      </c>
      <c r="E1983" t="s">
        <v>105</v>
      </c>
      <c r="F1983" s="0">
        <v>14</v>
      </c>
      <c r="G1983" s="0">
        <v>208.56733703613281</v>
      </c>
      <c r="H1983" s="0">
        <v>197.24862670898437</v>
      </c>
      <c r="I1983" s="0">
        <v>11.318692207336426</v>
      </c>
      <c r="J1983" s="0">
        <v>0.054268766194581985</v>
      </c>
      <c r="K1983" s="0">
        <v>3.5632462501525879</v>
      </c>
      <c r="L1983" s="0">
        <v>8.1452264785766602</v>
      </c>
      <c r="M1983" s="0">
        <v>11.318692207336426</v>
      </c>
      <c r="N1983" s="0">
        <v>14.492157936096191</v>
      </c>
      <c r="O1983" s="0">
        <v>19.074138641357422</v>
      </c>
      <c r="P1983" s="0">
        <v>1.36468505859375</v>
      </c>
      <c r="Q1983" s="0">
        <v>21.272699356079102</v>
      </c>
      <c r="R1983" s="0">
        <v>222</v>
      </c>
      <c r="S1983" s="0">
        <v>36.621940612792969</v>
      </c>
      <c r="T1983" s="0">
        <v>6.0516066551208496</v>
      </c>
      <c r="U1983" s="0">
        <v>80.478919982910156</v>
      </c>
      <c r="V1983" s="0">
        <v>96.25</v>
      </c>
      <c r="W1983" s="0">
        <v>85.076515197753906</v>
      </c>
      <c r="X1983">
        <f t="shared" si="90"/>
        <v>46.301948822021487</v>
      </c>
      <c r="Y1983">
        <f t="shared" si="91"/>
        <v>43.789195129394528</v>
      </c>
      <c r="Z1983">
        <f t="shared" si="92"/>
        <v>2.5127496700286867</v>
      </c>
    </row>
    <row r="1984">
      <c r="A1984" t="s">
        <v>89</v>
      </c>
      <c r="B1984" t="s">
        <v>90</v>
      </c>
      <c r="C1984" t="s">
        <v>93</v>
      </c>
      <c r="D1984" t="s">
        <v>39</v>
      </c>
      <c r="E1984" t="s">
        <v>105</v>
      </c>
      <c r="F1984" s="0">
        <v>15</v>
      </c>
      <c r="G1984" s="0">
        <v>192.93196105957031</v>
      </c>
      <c r="H1984" s="0">
        <v>185.31332397460937</v>
      </c>
      <c r="I1984" s="0">
        <v>7.6186399459838867</v>
      </c>
      <c r="J1984" s="0">
        <v>0.039488740265369415</v>
      </c>
      <c r="K1984" s="0">
        <v>0.74246710538864136</v>
      </c>
      <c r="L1984" s="0">
        <v>4.8049659729003906</v>
      </c>
      <c r="M1984" s="0">
        <v>7.6186399459838867</v>
      </c>
      <c r="N1984" s="0">
        <v>10.432313919067383</v>
      </c>
      <c r="O1984" s="0">
        <v>14.494812965393066</v>
      </c>
      <c r="P1984" s="0">
        <v>-1.2068322896957397</v>
      </c>
      <c r="Q1984" s="0">
        <v>16.444112777709961</v>
      </c>
      <c r="R1984" s="0">
        <v>222</v>
      </c>
      <c r="S1984" s="0">
        <v>28.788654327392578</v>
      </c>
      <c r="T1984" s="0">
        <v>5.3655061721801758</v>
      </c>
      <c r="U1984" s="0">
        <v>80.478919982910156</v>
      </c>
      <c r="V1984" s="0">
        <v>96.25</v>
      </c>
      <c r="W1984" s="0">
        <v>84.905349731445312</v>
      </c>
      <c r="X1984">
        <f t="shared" si="90"/>
        <v>42.830895355224612</v>
      </c>
      <c r="Y1984">
        <f t="shared" si="91"/>
        <v>41.139557922363281</v>
      </c>
      <c r="Z1984">
        <f t="shared" si="92"/>
        <v>1.6913380680084229</v>
      </c>
    </row>
    <row r="1985">
      <c r="A1985" t="s">
        <v>89</v>
      </c>
      <c r="B1985" t="s">
        <v>90</v>
      </c>
      <c r="C1985" t="s">
        <v>93</v>
      </c>
      <c r="D1985" t="s">
        <v>39</v>
      </c>
      <c r="E1985" t="s">
        <v>105</v>
      </c>
      <c r="F1985" s="0">
        <v>16</v>
      </c>
      <c r="G1985" s="0">
        <v>155.07197570800781</v>
      </c>
      <c r="H1985" s="0">
        <v>153.167236328125</v>
      </c>
      <c r="I1985" s="0">
        <v>1.9047490358352661</v>
      </c>
      <c r="J1985" s="0">
        <v>0.012283000163733959</v>
      </c>
      <c r="K1985" s="0">
        <v>-3.4213793277740479</v>
      </c>
      <c r="L1985" s="0">
        <v>-0.27465957403182983</v>
      </c>
      <c r="M1985" s="0">
        <v>1.9047490358352661</v>
      </c>
      <c r="N1985" s="0">
        <v>4.0841574668884277</v>
      </c>
      <c r="O1985" s="0">
        <v>7.2308773994445801</v>
      </c>
      <c r="P1985" s="0">
        <v>-4.9312629699707031</v>
      </c>
      <c r="Q1985" s="0">
        <v>8.7407608032226562</v>
      </c>
      <c r="R1985" s="0">
        <v>222</v>
      </c>
      <c r="S1985" s="0">
        <v>17.2723388671875</v>
      </c>
      <c r="T1985" s="0">
        <v>4.1560001373291016</v>
      </c>
      <c r="U1985" s="0">
        <v>80.478919982910156</v>
      </c>
      <c r="V1985" s="0">
        <v>96.25</v>
      </c>
      <c r="W1985" s="0">
        <v>81.986427307128906</v>
      </c>
      <c r="X1985">
        <f t="shared" si="90"/>
        <v>34.425978607177733</v>
      </c>
      <c r="Y1985">
        <f t="shared" si="91"/>
        <v>34.003126464843753</v>
      </c>
      <c r="Z1985">
        <f t="shared" si="92"/>
        <v>0.42285428595542907</v>
      </c>
    </row>
    <row r="1986">
      <c r="A1986" t="s">
        <v>89</v>
      </c>
      <c r="B1986" t="s">
        <v>90</v>
      </c>
      <c r="C1986" t="s">
        <v>93</v>
      </c>
      <c r="D1986" t="s">
        <v>39</v>
      </c>
      <c r="E1986" t="s">
        <v>105</v>
      </c>
      <c r="F1986" s="0">
        <v>17</v>
      </c>
      <c r="G1986" s="0">
        <v>123.87241363525391</v>
      </c>
      <c r="H1986" s="0">
        <v>118.35575103759766</v>
      </c>
      <c r="I1986" s="0">
        <v>5.5166640281677246</v>
      </c>
      <c r="J1986" s="0">
        <v>0.044535048305988312</v>
      </c>
      <c r="K1986" s="0">
        <v>1.058053731918335</v>
      </c>
      <c r="L1986" s="0">
        <v>3.6922369003295898</v>
      </c>
      <c r="M1986" s="0">
        <v>5.5166640281677246</v>
      </c>
      <c r="N1986" s="0">
        <v>7.3410911560058594</v>
      </c>
      <c r="O1986" s="0">
        <v>9.9752740859985352</v>
      </c>
      <c r="P1986" s="0">
        <v>-0.20590032637119293</v>
      </c>
      <c r="Q1986" s="0">
        <v>11.239228248596191</v>
      </c>
      <c r="R1986" s="0">
        <v>222</v>
      </c>
      <c r="S1986" s="0">
        <v>12.103941917419434</v>
      </c>
      <c r="T1986" s="0">
        <v>3.479072093963623</v>
      </c>
      <c r="U1986" s="0">
        <v>80.478919982910156</v>
      </c>
      <c r="V1986" s="0">
        <v>96.25</v>
      </c>
      <c r="W1986" s="0">
        <v>79.999954223632812</v>
      </c>
      <c r="X1986">
        <f t="shared" si="90"/>
        <v>27.499675827026365</v>
      </c>
      <c r="Y1986">
        <f t="shared" si="91"/>
        <v>26.27497673034668</v>
      </c>
      <c r="Z1986">
        <f t="shared" si="92"/>
        <v>1.2246994142532348</v>
      </c>
    </row>
    <row r="1987">
      <c r="A1987" t="s">
        <v>89</v>
      </c>
      <c r="B1987" t="s">
        <v>90</v>
      </c>
      <c r="C1987" t="s">
        <v>93</v>
      </c>
      <c r="D1987" t="s">
        <v>39</v>
      </c>
      <c r="E1987" t="s">
        <v>105</v>
      </c>
      <c r="F1987" s="0">
        <v>18</v>
      </c>
      <c r="G1987" s="0">
        <v>110.00921630859375</v>
      </c>
      <c r="H1987" s="0">
        <v>101.28588104248047</v>
      </c>
      <c r="I1987" s="0">
        <v>8.7233266830444336</v>
      </c>
      <c r="J1987" s="0">
        <v>0.079296328127384186</v>
      </c>
      <c r="K1987" s="0">
        <v>3.8356502056121826</v>
      </c>
      <c r="L1987" s="0">
        <v>6.7233290672302246</v>
      </c>
      <c r="M1987" s="0">
        <v>8.7233266830444336</v>
      </c>
      <c r="N1987" s="0">
        <v>10.723323822021484</v>
      </c>
      <c r="O1987" s="0">
        <v>13.611002922058105</v>
      </c>
      <c r="P1987" s="0">
        <v>2.4500617980957031</v>
      </c>
      <c r="Q1987" s="0">
        <v>14.996591567993164</v>
      </c>
      <c r="R1987" s="0">
        <v>222</v>
      </c>
      <c r="S1987" s="0">
        <v>14.545636177062988</v>
      </c>
      <c r="T1987" s="0">
        <v>3.8138742446899414</v>
      </c>
      <c r="U1987" s="0">
        <v>80.478919982910156</v>
      </c>
      <c r="V1987" s="0">
        <v>96.25</v>
      </c>
      <c r="W1987" s="0">
        <v>76.698234558105469</v>
      </c>
      <c r="X1987">
        <f t="shared" ref="X1987:X2050" si="93">G1987*R1987/1000</f>
        <v>24.422046020507814</v>
      </c>
      <c r="Y1987">
        <f t="shared" ref="Y1987:Y2050" si="94">H1987*R1987/1000</f>
        <v>22.485465591430664</v>
      </c>
      <c r="Z1987">
        <f t="shared" ref="Z1987:Z2050" si="95">I1987*R1987/1000</f>
        <v>1.9365785236358644</v>
      </c>
    </row>
    <row r="1988">
      <c r="A1988" t="s">
        <v>89</v>
      </c>
      <c r="B1988" t="s">
        <v>90</v>
      </c>
      <c r="C1988" t="s">
        <v>93</v>
      </c>
      <c r="D1988" t="s">
        <v>39</v>
      </c>
      <c r="E1988" t="s">
        <v>105</v>
      </c>
      <c r="F1988" s="0">
        <v>19</v>
      </c>
      <c r="G1988" s="0">
        <v>106.52693939208984</v>
      </c>
      <c r="H1988" s="0">
        <v>98.203720092773438</v>
      </c>
      <c r="I1988" s="0">
        <v>8.3232183456420898</v>
      </c>
      <c r="J1988" s="0">
        <v>0.078132517635822296</v>
      </c>
      <c r="K1988" s="0">
        <v>3.116593599319458</v>
      </c>
      <c r="L1988" s="0">
        <v>6.1927099227905273</v>
      </c>
      <c r="M1988" s="0">
        <v>8.3232183456420898</v>
      </c>
      <c r="N1988" s="0">
        <v>10.453726768493652</v>
      </c>
      <c r="O1988" s="0">
        <v>13.529843330383301</v>
      </c>
      <c r="P1988" s="0">
        <v>1.6405879259109497</v>
      </c>
      <c r="Q1988" s="0">
        <v>15.00584888458252</v>
      </c>
      <c r="R1988" s="0">
        <v>222</v>
      </c>
      <c r="S1988" s="0">
        <v>16.505945205688477</v>
      </c>
      <c r="T1988" s="0">
        <v>4.0627508163452148</v>
      </c>
      <c r="U1988" s="0">
        <v>80.478919982910156</v>
      </c>
      <c r="V1988" s="0">
        <v>96.25</v>
      </c>
      <c r="W1988" s="0">
        <v>74.959495544433594</v>
      </c>
      <c r="X1988">
        <f t="shared" si="93"/>
        <v>23.648980545043944</v>
      </c>
      <c r="Y1988">
        <f t="shared" si="94"/>
        <v>21.801225860595704</v>
      </c>
      <c r="Z1988">
        <f t="shared" si="95"/>
        <v>1.8477544727325439</v>
      </c>
    </row>
    <row r="1989">
      <c r="A1989" t="s">
        <v>89</v>
      </c>
      <c r="B1989" t="s">
        <v>90</v>
      </c>
      <c r="C1989" t="s">
        <v>93</v>
      </c>
      <c r="D1989" t="s">
        <v>39</v>
      </c>
      <c r="E1989" t="s">
        <v>105</v>
      </c>
      <c r="F1989" s="0">
        <v>20</v>
      </c>
      <c r="G1989" s="0">
        <v>105.90962219238281</v>
      </c>
      <c r="H1989" s="0">
        <v>98.953193664550781</v>
      </c>
      <c r="I1989" s="0">
        <v>6.9564304351806641</v>
      </c>
      <c r="J1989" s="0">
        <v>0.065682701766490936</v>
      </c>
      <c r="K1989" s="0">
        <v>1.9041785001754761</v>
      </c>
      <c r="L1989" s="0">
        <v>4.8890900611877441</v>
      </c>
      <c r="M1989" s="0">
        <v>6.9564304351806641</v>
      </c>
      <c r="N1989" s="0">
        <v>9.0237712860107422</v>
      </c>
      <c r="O1989" s="0">
        <v>12.008682250976563</v>
      </c>
      <c r="P1989" s="0">
        <v>0.4719352126121521</v>
      </c>
      <c r="Q1989" s="0">
        <v>13.440925598144531</v>
      </c>
      <c r="R1989" s="0">
        <v>222</v>
      </c>
      <c r="S1989" s="0">
        <v>15.541674613952637</v>
      </c>
      <c r="T1989" s="0">
        <v>3.9422931671142578</v>
      </c>
      <c r="U1989" s="0">
        <v>80.478919982910156</v>
      </c>
      <c r="V1989" s="0">
        <v>96.25</v>
      </c>
      <c r="W1989" s="0">
        <v>73.986457824707031</v>
      </c>
      <c r="X1989">
        <f t="shared" si="93"/>
        <v>23.511936126708985</v>
      </c>
      <c r="Y1989">
        <f t="shared" si="94"/>
        <v>21.967608993530273</v>
      </c>
      <c r="Z1989">
        <f t="shared" si="95"/>
        <v>1.5443275566101073</v>
      </c>
    </row>
    <row r="1990">
      <c r="A1990" t="s">
        <v>89</v>
      </c>
      <c r="B1990" t="s">
        <v>90</v>
      </c>
      <c r="C1990" t="s">
        <v>93</v>
      </c>
      <c r="D1990" t="s">
        <v>39</v>
      </c>
      <c r="E1990" t="s">
        <v>105</v>
      </c>
      <c r="F1990" s="0">
        <v>21</v>
      </c>
      <c r="G1990" s="0">
        <v>89.33709716796875</v>
      </c>
      <c r="H1990" s="0">
        <v>89.454742431640625</v>
      </c>
      <c r="I1990" s="0">
        <v>-0.11765211820602417</v>
      </c>
      <c r="J1990" s="0">
        <v>-0.0013169458834454417</v>
      </c>
      <c r="K1990" s="0">
        <v>-3.6519496440887451</v>
      </c>
      <c r="L1990" s="0">
        <v>-1.5638580322265625</v>
      </c>
      <c r="M1990" s="0">
        <v>-0.11765211820602417</v>
      </c>
      <c r="N1990" s="0">
        <v>1.3285537958145142</v>
      </c>
      <c r="O1990" s="0">
        <v>3.4166455268859863</v>
      </c>
      <c r="P1990" s="0">
        <v>-4.6538739204406738</v>
      </c>
      <c r="Q1990" s="0">
        <v>4.4185695648193359</v>
      </c>
      <c r="R1990" s="0">
        <v>222</v>
      </c>
      <c r="S1990" s="0">
        <v>7.6056103706359863</v>
      </c>
      <c r="T1990" s="0">
        <v>2.7578270435333252</v>
      </c>
      <c r="U1990" s="0">
        <v>80.478919982910156</v>
      </c>
      <c r="V1990" s="0">
        <v>96.25</v>
      </c>
      <c r="W1990" s="0">
        <v>73.355857849121094</v>
      </c>
      <c r="X1990">
        <f t="shared" si="93"/>
        <v>19.832835571289063</v>
      </c>
      <c r="Y1990">
        <f t="shared" si="94"/>
        <v>19.858952819824218</v>
      </c>
      <c r="Z1990">
        <f t="shared" si="95"/>
        <v>-2.6118770241737366E-2</v>
      </c>
    </row>
    <row r="1991">
      <c r="A1991" t="s">
        <v>89</v>
      </c>
      <c r="B1991" t="s">
        <v>90</v>
      </c>
      <c r="C1991" t="s">
        <v>93</v>
      </c>
      <c r="D1991" t="s">
        <v>39</v>
      </c>
      <c r="E1991" t="s">
        <v>105</v>
      </c>
      <c r="F1991" s="0">
        <v>22</v>
      </c>
      <c r="G1991" s="0">
        <v>76.32061767578125</v>
      </c>
      <c r="H1991" s="0">
        <v>76.888084411621094</v>
      </c>
      <c r="I1991" s="0">
        <v>-0.56746572256088257</v>
      </c>
      <c r="J1991" s="0">
        <v>-0.0074352873489260674</v>
      </c>
      <c r="K1991" s="0">
        <v>-3.1044094562530518</v>
      </c>
      <c r="L1991" s="0">
        <v>-1.6055625677108765</v>
      </c>
      <c r="M1991" s="0">
        <v>-0.56746572256088257</v>
      </c>
      <c r="N1991" s="0">
        <v>0.47063112258911133</v>
      </c>
      <c r="O1991" s="0">
        <v>1.9694781303405762</v>
      </c>
      <c r="P1991" s="0">
        <v>-3.8235979080200195</v>
      </c>
      <c r="Q1991" s="0">
        <v>2.6886663436889648</v>
      </c>
      <c r="R1991" s="0">
        <v>222</v>
      </c>
      <c r="S1991" s="0">
        <v>3.9187679290771484</v>
      </c>
      <c r="T1991" s="0">
        <v>1.9795877933502197</v>
      </c>
      <c r="U1991" s="0">
        <v>80.478919982910156</v>
      </c>
      <c r="V1991" s="0">
        <v>96.25</v>
      </c>
      <c r="W1991" s="0">
        <v>72.644142150878906</v>
      </c>
      <c r="X1991">
        <f t="shared" si="93"/>
        <v>16.943177124023439</v>
      </c>
      <c r="Y1991">
        <f t="shared" si="94"/>
        <v>17.069154739379883</v>
      </c>
      <c r="Z1991">
        <f t="shared" si="95"/>
        <v>-0.12597739040851594</v>
      </c>
    </row>
    <row r="1992">
      <c r="A1992" t="s">
        <v>89</v>
      </c>
      <c r="B1992" t="s">
        <v>90</v>
      </c>
      <c r="C1992" t="s">
        <v>93</v>
      </c>
      <c r="D1992" t="s">
        <v>39</v>
      </c>
      <c r="E1992" t="s">
        <v>105</v>
      </c>
      <c r="F1992" s="0">
        <v>23</v>
      </c>
      <c r="G1992" s="0">
        <v>62.038383483886719</v>
      </c>
      <c r="H1992" s="0">
        <v>62.746940612792969</v>
      </c>
      <c r="I1992" s="0">
        <v>-0.70855534076690674</v>
      </c>
      <c r="J1992" s="0">
        <v>-0.011421240866184235</v>
      </c>
      <c r="K1992" s="0">
        <v>-2.6883397102355957</v>
      </c>
      <c r="L1992" s="0">
        <v>-1.5186671018600464</v>
      </c>
      <c r="M1992" s="0">
        <v>-0.70855534076690674</v>
      </c>
      <c r="N1992" s="0">
        <v>0.10155641287565231</v>
      </c>
      <c r="O1992" s="0">
        <v>1.2712291479110718</v>
      </c>
      <c r="P1992" s="0">
        <v>-3.2495810985565186</v>
      </c>
      <c r="Q1992" s="0">
        <v>1.8324705362319946</v>
      </c>
      <c r="R1992" s="0">
        <v>222</v>
      </c>
      <c r="S1992" s="0">
        <v>2.3865120410919189</v>
      </c>
      <c r="T1992" s="0">
        <v>1.5448340177536011</v>
      </c>
      <c r="U1992" s="0">
        <v>80.478919982910156</v>
      </c>
      <c r="V1992" s="0">
        <v>96.25</v>
      </c>
      <c r="W1992" s="0">
        <v>72.135101318359375</v>
      </c>
      <c r="X1992">
        <f t="shared" si="93"/>
        <v>13.772521133422851</v>
      </c>
      <c r="Y1992">
        <f t="shared" si="94"/>
        <v>13.929820816040039</v>
      </c>
      <c r="Z1992">
        <f t="shared" si="95"/>
        <v>-0.15729928565025331</v>
      </c>
    </row>
    <row r="1993">
      <c r="A1993" t="s">
        <v>89</v>
      </c>
      <c r="B1993" t="s">
        <v>90</v>
      </c>
      <c r="C1993" t="s">
        <v>93</v>
      </c>
      <c r="D1993" t="s">
        <v>39</v>
      </c>
      <c r="E1993" t="s">
        <v>105</v>
      </c>
      <c r="F1993" s="0">
        <v>24</v>
      </c>
      <c r="G1993" s="0">
        <v>54.101276397705078</v>
      </c>
      <c r="H1993" s="0">
        <v>55.336696624755859</v>
      </c>
      <c r="I1993" s="0">
        <v>-1.2354170083999634</v>
      </c>
      <c r="J1993" s="0">
        <v>-0.022835265845060349</v>
      </c>
      <c r="K1993" s="0">
        <v>-3.4678812026977539</v>
      </c>
      <c r="L1993" s="0">
        <v>-2.1489231586456299</v>
      </c>
      <c r="M1993" s="0">
        <v>-1.2354170083999634</v>
      </c>
      <c r="N1993" s="0">
        <v>-0.32191076874732971</v>
      </c>
      <c r="O1993" s="0">
        <v>0.99704718589782715</v>
      </c>
      <c r="P1993" s="0">
        <v>-4.1007537841796875</v>
      </c>
      <c r="Q1993" s="0">
        <v>1.6299197673797607</v>
      </c>
      <c r="R1993" s="0">
        <v>222</v>
      </c>
      <c r="S1993" s="0">
        <v>3.0345675945281982</v>
      </c>
      <c r="T1993" s="0">
        <v>1.7420010566711426</v>
      </c>
      <c r="U1993" s="0">
        <v>80.478919982910156</v>
      </c>
      <c r="V1993" s="0">
        <v>96.25</v>
      </c>
      <c r="W1993" s="0">
        <v>70.986419677734375</v>
      </c>
      <c r="X1993">
        <f t="shared" si="93"/>
        <v>12.010483360290527</v>
      </c>
      <c r="Y1993">
        <f t="shared" si="94"/>
        <v>12.284746650695801</v>
      </c>
      <c r="Z1993">
        <f t="shared" si="95"/>
        <v>-0.27426257586479186</v>
      </c>
    </row>
    <row r="1994">
      <c r="A1994" t="s">
        <v>89</v>
      </c>
      <c r="B1994" t="s">
        <v>90</v>
      </c>
      <c r="C1994" t="s">
        <v>93</v>
      </c>
      <c r="D1994" t="s">
        <v>39</v>
      </c>
      <c r="E1994" t="s">
        <v>54</v>
      </c>
      <c r="F1994" s="0">
        <v>1</v>
      </c>
      <c r="G1994" s="0">
        <v>47.834884643554687</v>
      </c>
      <c r="H1994" s="0">
        <v>47.190345764160156</v>
      </c>
      <c r="I1994" s="0">
        <v>0.64453971385955811</v>
      </c>
      <c r="J1994" s="0">
        <v>0.013474260456860065</v>
      </c>
      <c r="K1994" s="0">
        <v>-0.73074012994766235</v>
      </c>
      <c r="L1994" s="0">
        <v>0.081786349415779114</v>
      </c>
      <c r="M1994" s="0">
        <v>0.64453971385955811</v>
      </c>
      <c r="N1994" s="0">
        <v>1.2072930335998535</v>
      </c>
      <c r="O1994" s="0">
        <v>2.0198194980621338</v>
      </c>
      <c r="P1994" s="0">
        <v>-1.1206128597259521</v>
      </c>
      <c r="Q1994" s="0">
        <v>2.4096922874450684</v>
      </c>
      <c r="R1994" s="0">
        <v>222</v>
      </c>
      <c r="S1994" s="0">
        <v>1.1516221761703491</v>
      </c>
      <c r="T1994" s="0">
        <v>1.073136568069458</v>
      </c>
      <c r="U1994" s="0">
        <v>76.216865539550781</v>
      </c>
      <c r="V1994" s="0">
        <v>96.449996948242188</v>
      </c>
      <c r="W1994" s="0">
        <v>70.037429809570313</v>
      </c>
      <c r="X1994">
        <f t="shared" si="93"/>
        <v>10.619344390869141</v>
      </c>
      <c r="Y1994">
        <f t="shared" si="94"/>
        <v>10.476256759643555</v>
      </c>
      <c r="Z1994">
        <f t="shared" si="95"/>
        <v>0.14308781647682189</v>
      </c>
    </row>
    <row r="1995">
      <c r="A1995" t="s">
        <v>89</v>
      </c>
      <c r="B1995" t="s">
        <v>90</v>
      </c>
      <c r="C1995" t="s">
        <v>93</v>
      </c>
      <c r="D1995" t="s">
        <v>39</v>
      </c>
      <c r="E1995" t="s">
        <v>54</v>
      </c>
      <c r="F1995" s="0">
        <v>2</v>
      </c>
      <c r="G1995" s="0">
        <v>47.258682250976563</v>
      </c>
      <c r="H1995" s="0">
        <v>46.455703735351563</v>
      </c>
      <c r="I1995" s="0">
        <v>0.80297732353210449</v>
      </c>
      <c r="J1995" s="0">
        <v>0.016991106793284416</v>
      </c>
      <c r="K1995" s="0">
        <v>-0.57684308290481567</v>
      </c>
      <c r="L1995" s="0">
        <v>0.23836599290370941</v>
      </c>
      <c r="M1995" s="0">
        <v>0.80297732353210449</v>
      </c>
      <c r="N1995" s="0">
        <v>1.3675886392593384</v>
      </c>
      <c r="O1995" s="0">
        <v>2.1827976703643799</v>
      </c>
      <c r="P1995" s="0">
        <v>-0.96800297498703003</v>
      </c>
      <c r="Q1995" s="0">
        <v>2.5739576816558838</v>
      </c>
      <c r="R1995" s="0">
        <v>222</v>
      </c>
      <c r="S1995" s="0">
        <v>1.1592388153076172</v>
      </c>
      <c r="T1995" s="0">
        <v>1.0766795873641968</v>
      </c>
      <c r="U1995" s="0">
        <v>76.216865539550781</v>
      </c>
      <c r="V1995" s="0">
        <v>96.449996948242188</v>
      </c>
      <c r="W1995" s="0">
        <v>69.683586120605469</v>
      </c>
      <c r="X1995">
        <f t="shared" si="93"/>
        <v>10.491427459716796</v>
      </c>
      <c r="Y1995">
        <f t="shared" si="94"/>
        <v>10.313166229248047</v>
      </c>
      <c r="Z1995">
        <f t="shared" si="95"/>
        <v>0.1782609658241272</v>
      </c>
    </row>
    <row r="1996">
      <c r="A1996" t="s">
        <v>89</v>
      </c>
      <c r="B1996" t="s">
        <v>90</v>
      </c>
      <c r="C1996" t="s">
        <v>93</v>
      </c>
      <c r="D1996" t="s">
        <v>39</v>
      </c>
      <c r="E1996" t="s">
        <v>54</v>
      </c>
      <c r="F1996" s="0">
        <v>3</v>
      </c>
      <c r="G1996" s="0">
        <v>45.679508209228516</v>
      </c>
      <c r="H1996" s="0">
        <v>46.915542602539063</v>
      </c>
      <c r="I1996" s="0">
        <v>-1.2360358238220215</v>
      </c>
      <c r="J1996" s="0">
        <v>-0.027058869600296021</v>
      </c>
      <c r="K1996" s="0">
        <v>-2.349919319152832</v>
      </c>
      <c r="L1996" s="0">
        <v>-1.6918278932571411</v>
      </c>
      <c r="M1996" s="0">
        <v>-1.2360358238220215</v>
      </c>
      <c r="N1996" s="0">
        <v>-0.78024375438690186</v>
      </c>
      <c r="O1996" s="0">
        <v>-0.12215238809585571</v>
      </c>
      <c r="P1996" s="0">
        <v>-2.6656897068023682</v>
      </c>
      <c r="Q1996" s="0">
        <v>0.19361808896064758</v>
      </c>
      <c r="R1996" s="0">
        <v>222</v>
      </c>
      <c r="S1996" s="0">
        <v>0.75545275211334229</v>
      </c>
      <c r="T1996" s="0">
        <v>0.86916786432266235</v>
      </c>
      <c r="U1996" s="0">
        <v>76.216865539550781</v>
      </c>
      <c r="V1996" s="0">
        <v>96.449996948242188</v>
      </c>
      <c r="W1996" s="0">
        <v>69.096023559570313</v>
      </c>
      <c r="X1996">
        <f t="shared" si="93"/>
        <v>10.14085082244873</v>
      </c>
      <c r="Y1996">
        <f t="shared" si="94"/>
        <v>10.415250457763673</v>
      </c>
      <c r="Z1996">
        <f t="shared" si="95"/>
        <v>-0.27439995288848879</v>
      </c>
    </row>
    <row r="1997">
      <c r="A1997" t="s">
        <v>89</v>
      </c>
      <c r="B1997" t="s">
        <v>90</v>
      </c>
      <c r="C1997" t="s">
        <v>93</v>
      </c>
      <c r="D1997" t="s">
        <v>39</v>
      </c>
      <c r="E1997" t="s">
        <v>54</v>
      </c>
      <c r="F1997" s="0">
        <v>4</v>
      </c>
      <c r="G1997" s="0">
        <v>48.687252044677734</v>
      </c>
      <c r="H1997" s="0">
        <v>50.382820129394531</v>
      </c>
      <c r="I1997" s="0">
        <v>-1.695569634437561</v>
      </c>
      <c r="J1997" s="0">
        <v>-0.034825742244720459</v>
      </c>
      <c r="K1997" s="0">
        <v>-3.0628485679626465</v>
      </c>
      <c r="L1997" s="0">
        <v>-2.2550492286682129</v>
      </c>
      <c r="M1997" s="0">
        <v>-1.695569634437561</v>
      </c>
      <c r="N1997" s="0">
        <v>-1.1360901594161987</v>
      </c>
      <c r="O1997" s="0">
        <v>-0.32829064130783081</v>
      </c>
      <c r="P1997" s="0">
        <v>-3.4504532814025879</v>
      </c>
      <c r="Q1997" s="0">
        <v>0.05931394174695015</v>
      </c>
      <c r="R1997" s="0">
        <v>222</v>
      </c>
      <c r="S1997" s="0">
        <v>1.1382616758346558</v>
      </c>
      <c r="T1997" s="0">
        <v>1.066893458366394</v>
      </c>
      <c r="U1997" s="0">
        <v>76.216865539550781</v>
      </c>
      <c r="V1997" s="0">
        <v>96.449996948242188</v>
      </c>
      <c r="W1997" s="0">
        <v>68.703079223632813</v>
      </c>
      <c r="X1997">
        <f t="shared" si="93"/>
        <v>10.808569953918457</v>
      </c>
      <c r="Y1997">
        <f t="shared" si="94"/>
        <v>11.184986068725586</v>
      </c>
      <c r="Z1997">
        <f t="shared" si="95"/>
        <v>-0.37641645884513852</v>
      </c>
    </row>
    <row r="1998">
      <c r="A1998" t="s">
        <v>89</v>
      </c>
      <c r="B1998" t="s">
        <v>90</v>
      </c>
      <c r="C1998" t="s">
        <v>93</v>
      </c>
      <c r="D1998" t="s">
        <v>39</v>
      </c>
      <c r="E1998" t="s">
        <v>54</v>
      </c>
      <c r="F1998" s="0">
        <v>5</v>
      </c>
      <c r="G1998" s="0">
        <v>53.652961730957031</v>
      </c>
      <c r="H1998" s="0">
        <v>55.0185546875</v>
      </c>
      <c r="I1998" s="0">
        <v>-1.3655929565429687</v>
      </c>
      <c r="J1998" s="0">
        <v>-0.025452330708503723</v>
      </c>
      <c r="K1998" s="0">
        <v>-3.0806171894073486</v>
      </c>
      <c r="L1998" s="0">
        <v>-2.0673670768737793</v>
      </c>
      <c r="M1998" s="0">
        <v>-1.3655929565429687</v>
      </c>
      <c r="N1998" s="0">
        <v>-0.66381895542144775</v>
      </c>
      <c r="O1998" s="0">
        <v>0.34943124651908875</v>
      </c>
      <c r="P1998" s="0">
        <v>-3.5668027400970459</v>
      </c>
      <c r="Q1998" s="0">
        <v>0.83561676740646362</v>
      </c>
      <c r="R1998" s="0">
        <v>222</v>
      </c>
      <c r="S1998" s="0">
        <v>1.7908875942230225</v>
      </c>
      <c r="T1998" s="0">
        <v>1.3382405042648315</v>
      </c>
      <c r="U1998" s="0">
        <v>76.216865539550781</v>
      </c>
      <c r="V1998" s="0">
        <v>96.449996948242188</v>
      </c>
      <c r="W1998" s="0">
        <v>68.4521484375</v>
      </c>
      <c r="X1998">
        <f t="shared" si="93"/>
        <v>11.910957504272462</v>
      </c>
      <c r="Y1998">
        <f t="shared" si="94"/>
        <v>12.214119140625</v>
      </c>
      <c r="Z1998">
        <f t="shared" si="95"/>
        <v>-0.30316163635253907</v>
      </c>
    </row>
    <row r="1999">
      <c r="A1999" t="s">
        <v>89</v>
      </c>
      <c r="B1999" t="s">
        <v>90</v>
      </c>
      <c r="C1999" t="s">
        <v>93</v>
      </c>
      <c r="D1999" t="s">
        <v>39</v>
      </c>
      <c r="E1999" t="s">
        <v>54</v>
      </c>
      <c r="F1999" s="0">
        <v>6</v>
      </c>
      <c r="G1999" s="0">
        <v>66.111106872558594</v>
      </c>
      <c r="H1999" s="0">
        <v>66.311691284179688</v>
      </c>
      <c r="I1999" s="0">
        <v>-0.20058538019657135</v>
      </c>
      <c r="J1999" s="0">
        <v>-0.0030340647790580988</v>
      </c>
      <c r="K1999" s="0">
        <v>-2.1422488689422607</v>
      </c>
      <c r="L1999" s="0">
        <v>-0.99509835243225098</v>
      </c>
      <c r="M1999" s="0">
        <v>-0.20058538019657135</v>
      </c>
      <c r="N1999" s="0">
        <v>0.59392756223678589</v>
      </c>
      <c r="O1999" s="0">
        <v>1.7410781383514404</v>
      </c>
      <c r="P1999" s="0">
        <v>-2.6926834583282471</v>
      </c>
      <c r="Q1999" s="0">
        <v>2.2915127277374268</v>
      </c>
      <c r="R1999" s="0">
        <v>222</v>
      </c>
      <c r="S1999" s="0">
        <v>2.2954919338226318</v>
      </c>
      <c r="T1999" s="0">
        <v>1.5150880813598633</v>
      </c>
      <c r="U1999" s="0">
        <v>76.216865539550781</v>
      </c>
      <c r="V1999" s="0">
        <v>96.449996948242188</v>
      </c>
      <c r="W1999" s="0">
        <v>69.537071228027344</v>
      </c>
      <c r="X1999">
        <f t="shared" si="93"/>
        <v>14.676665725708007</v>
      </c>
      <c r="Y1999">
        <f t="shared" si="94"/>
        <v>14.72119546508789</v>
      </c>
      <c r="Z1999">
        <f t="shared" si="95"/>
        <v>-4.4529954403638841E-2</v>
      </c>
    </row>
    <row r="2000">
      <c r="A2000" t="s">
        <v>89</v>
      </c>
      <c r="B2000" t="s">
        <v>90</v>
      </c>
      <c r="C2000" t="s">
        <v>93</v>
      </c>
      <c r="D2000" t="s">
        <v>39</v>
      </c>
      <c r="E2000" t="s">
        <v>54</v>
      </c>
      <c r="F2000" s="0">
        <v>7</v>
      </c>
      <c r="G2000" s="0">
        <v>92.437843322753906</v>
      </c>
      <c r="H2000" s="0">
        <v>90.312362670898438</v>
      </c>
      <c r="I2000" s="0">
        <v>2.1254804134368896</v>
      </c>
      <c r="J2000" s="0">
        <v>0.022993616759777069</v>
      </c>
      <c r="K2000" s="0">
        <v>-0.42249652743339539</v>
      </c>
      <c r="L2000" s="0">
        <v>1.0828689336776733</v>
      </c>
      <c r="M2000" s="0">
        <v>2.1254804134368896</v>
      </c>
      <c r="N2000" s="0">
        <v>3.1680920124053955</v>
      </c>
      <c r="O2000" s="0">
        <v>4.673457145690918</v>
      </c>
      <c r="P2000" s="0">
        <v>-1.1448125839233398</v>
      </c>
      <c r="Q2000" s="0">
        <v>5.3957734107971191</v>
      </c>
      <c r="R2000" s="0">
        <v>222</v>
      </c>
      <c r="S2000" s="0">
        <v>3.9529271125793457</v>
      </c>
      <c r="T2000" s="0">
        <v>1.9881969690322876</v>
      </c>
      <c r="U2000" s="0">
        <v>76.216865539550781</v>
      </c>
      <c r="V2000" s="0">
        <v>96.449996948242188</v>
      </c>
      <c r="W2000" s="0">
        <v>73.522850036621094</v>
      </c>
      <c r="X2000">
        <f t="shared" si="93"/>
        <v>20.521201217651367</v>
      </c>
      <c r="Y2000">
        <f t="shared" si="94"/>
        <v>20.049344512939452</v>
      </c>
      <c r="Z2000">
        <f t="shared" si="95"/>
        <v>0.47185665178298952</v>
      </c>
    </row>
    <row r="2001">
      <c r="A2001" t="s">
        <v>89</v>
      </c>
      <c r="B2001" t="s">
        <v>90</v>
      </c>
      <c r="C2001" t="s">
        <v>93</v>
      </c>
      <c r="D2001" t="s">
        <v>39</v>
      </c>
      <c r="E2001" t="s">
        <v>54</v>
      </c>
      <c r="F2001" s="0">
        <v>8</v>
      </c>
      <c r="G2001" s="0">
        <v>123.532958984375</v>
      </c>
      <c r="H2001" s="0">
        <v>119.26313018798828</v>
      </c>
      <c r="I2001" s="0">
        <v>4.2698287963867188</v>
      </c>
      <c r="J2001" s="0">
        <v>0.034564286470413208</v>
      </c>
      <c r="K2001" s="0">
        <v>0.85283911228179932</v>
      </c>
      <c r="L2001" s="0">
        <v>2.871624231338501</v>
      </c>
      <c r="M2001" s="0">
        <v>4.2698287963867188</v>
      </c>
      <c r="N2001" s="0">
        <v>5.6680331230163574</v>
      </c>
      <c r="O2001" s="0">
        <v>7.6868185997009277</v>
      </c>
      <c r="P2001" s="0">
        <v>-0.11583001166582108</v>
      </c>
      <c r="Q2001" s="0">
        <v>8.6554880142211914</v>
      </c>
      <c r="R2001" s="0">
        <v>222</v>
      </c>
      <c r="S2001" s="0">
        <v>7.1091089248657227</v>
      </c>
      <c r="T2001" s="0">
        <v>2.6662912368774414</v>
      </c>
      <c r="U2001" s="0">
        <v>76.216865539550781</v>
      </c>
      <c r="V2001" s="0">
        <v>96.449996948242188</v>
      </c>
      <c r="W2001" s="0">
        <v>78.045806884765625</v>
      </c>
      <c r="X2001">
        <f t="shared" si="93"/>
        <v>27.424316894531248</v>
      </c>
      <c r="Y2001">
        <f t="shared" si="94"/>
        <v>26.476414901733399</v>
      </c>
      <c r="Z2001">
        <f t="shared" si="95"/>
        <v>0.94790199279785159</v>
      </c>
    </row>
    <row r="2002">
      <c r="A2002" t="s">
        <v>89</v>
      </c>
      <c r="B2002" t="s">
        <v>90</v>
      </c>
      <c r="C2002" t="s">
        <v>93</v>
      </c>
      <c r="D2002" t="s">
        <v>39</v>
      </c>
      <c r="E2002" t="s">
        <v>54</v>
      </c>
      <c r="F2002" s="0">
        <v>9</v>
      </c>
      <c r="G2002" s="0">
        <v>145.01351928710937</v>
      </c>
      <c r="H2002" s="0">
        <v>141.21920776367187</v>
      </c>
      <c r="I2002" s="0">
        <v>3.794318675994873</v>
      </c>
      <c r="J2002" s="0">
        <v>0.026165274903178215</v>
      </c>
      <c r="K2002" s="0">
        <v>-0.42667239904403687</v>
      </c>
      <c r="L2002" s="0">
        <v>2.0671234130859375</v>
      </c>
      <c r="M2002" s="0">
        <v>3.794318675994873</v>
      </c>
      <c r="N2002" s="0">
        <v>5.5215139389038086</v>
      </c>
      <c r="O2002" s="0">
        <v>8.0153093338012695</v>
      </c>
      <c r="P2002" s="0">
        <v>-1.6232646703720093</v>
      </c>
      <c r="Q2002" s="0">
        <v>9.2119016647338867</v>
      </c>
      <c r="R2002" s="0">
        <v>222</v>
      </c>
      <c r="S2002" s="0">
        <v>10.848175048828125</v>
      </c>
      <c r="T2002" s="0">
        <v>3.2936568260192871</v>
      </c>
      <c r="U2002" s="0">
        <v>76.216865539550781</v>
      </c>
      <c r="V2002" s="0">
        <v>96.449996948242188</v>
      </c>
      <c r="W2002" s="0">
        <v>81.90533447265625</v>
      </c>
      <c r="X2002">
        <f t="shared" si="93"/>
        <v>32.193001281738283</v>
      </c>
      <c r="Y2002">
        <f t="shared" si="94"/>
        <v>31.350664123535157</v>
      </c>
      <c r="Z2002">
        <f t="shared" si="95"/>
        <v>0.84233874607086179</v>
      </c>
    </row>
    <row r="2003">
      <c r="A2003" t="s">
        <v>89</v>
      </c>
      <c r="B2003" t="s">
        <v>90</v>
      </c>
      <c r="C2003" t="s">
        <v>93</v>
      </c>
      <c r="D2003" t="s">
        <v>39</v>
      </c>
      <c r="E2003" t="s">
        <v>54</v>
      </c>
      <c r="F2003" s="0">
        <v>10</v>
      </c>
      <c r="G2003" s="0">
        <v>150.05049133300781</v>
      </c>
      <c r="H2003" s="0">
        <v>150.29545593261719</v>
      </c>
      <c r="I2003" s="0">
        <v>-0.24496963620185852</v>
      </c>
      <c r="J2003" s="0">
        <v>-0.0016325813485309482</v>
      </c>
      <c r="K2003" s="0">
        <v>-4.8675103187561035</v>
      </c>
      <c r="L2003" s="0">
        <v>-2.1364758014678955</v>
      </c>
      <c r="M2003" s="0">
        <v>-0.24496963620185852</v>
      </c>
      <c r="N2003" s="0">
        <v>1.6465364694595337</v>
      </c>
      <c r="O2003" s="0">
        <v>4.377570629119873</v>
      </c>
      <c r="P2003" s="0">
        <v>-6.1779360771179199</v>
      </c>
      <c r="Q2003" s="0">
        <v>5.6879968643188477</v>
      </c>
      <c r="R2003" s="0">
        <v>222</v>
      </c>
      <c r="S2003" s="0">
        <v>13.010357856750488</v>
      </c>
      <c r="T2003" s="0">
        <v>3.606987476348877</v>
      </c>
      <c r="U2003" s="0">
        <v>76.216865539550781</v>
      </c>
      <c r="V2003" s="0">
        <v>96.449996948242188</v>
      </c>
      <c r="W2003" s="0">
        <v>83.993850708007812</v>
      </c>
      <c r="X2003">
        <f t="shared" si="93"/>
        <v>33.311209075927735</v>
      </c>
      <c r="Y2003">
        <f t="shared" si="94"/>
        <v>33.365591217041015</v>
      </c>
      <c r="Z2003">
        <f t="shared" si="95"/>
        <v>-5.4383259236812594E-2</v>
      </c>
    </row>
    <row r="2004">
      <c r="A2004" t="s">
        <v>89</v>
      </c>
      <c r="B2004" t="s">
        <v>90</v>
      </c>
      <c r="C2004" t="s">
        <v>93</v>
      </c>
      <c r="D2004" t="s">
        <v>39</v>
      </c>
      <c r="E2004" t="s">
        <v>54</v>
      </c>
      <c r="F2004" s="0">
        <v>11</v>
      </c>
      <c r="G2004" s="0">
        <v>154.16934204101562</v>
      </c>
      <c r="H2004" s="0">
        <v>154.69514465332031</v>
      </c>
      <c r="I2004" s="0">
        <v>-0.52579855918884277</v>
      </c>
      <c r="J2004" s="0">
        <v>-0.0034105260856449604</v>
      </c>
      <c r="K2004" s="0">
        <v>-5.5256266593933105</v>
      </c>
      <c r="L2004" s="0">
        <v>-2.5716876983642578</v>
      </c>
      <c r="M2004" s="0">
        <v>-0.52579855918884277</v>
      </c>
      <c r="N2004" s="0">
        <v>1.5200906991958618</v>
      </c>
      <c r="O2004" s="0">
        <v>4.474029541015625</v>
      </c>
      <c r="P2004" s="0">
        <v>-6.9430088996887207</v>
      </c>
      <c r="Q2004" s="0">
        <v>5.8914117813110352</v>
      </c>
      <c r="R2004" s="0">
        <v>222</v>
      </c>
      <c r="S2004" s="0">
        <v>15.220818519592285</v>
      </c>
      <c r="T2004" s="0">
        <v>3.9013867378234863</v>
      </c>
      <c r="U2004" s="0">
        <v>76.216865539550781</v>
      </c>
      <c r="V2004" s="0">
        <v>96.449996948242188</v>
      </c>
      <c r="W2004" s="0">
        <v>85.029891967773437</v>
      </c>
      <c r="X2004">
        <f t="shared" si="93"/>
        <v>34.225593933105472</v>
      </c>
      <c r="Y2004">
        <f t="shared" si="94"/>
        <v>34.342322113037106</v>
      </c>
      <c r="Z2004">
        <f t="shared" si="95"/>
        <v>-0.11672728013992309</v>
      </c>
    </row>
    <row r="2005">
      <c r="A2005" t="s">
        <v>89</v>
      </c>
      <c r="B2005" t="s">
        <v>90</v>
      </c>
      <c r="C2005" t="s">
        <v>93</v>
      </c>
      <c r="D2005" t="s">
        <v>39</v>
      </c>
      <c r="E2005" t="s">
        <v>54</v>
      </c>
      <c r="F2005" s="0">
        <v>12</v>
      </c>
      <c r="G2005" s="0">
        <v>153.05438232421875</v>
      </c>
      <c r="H2005" s="0">
        <v>154.46792602539062</v>
      </c>
      <c r="I2005" s="0">
        <v>-1.4135459661483765</v>
      </c>
      <c r="J2005" s="0">
        <v>-0.0092355795204639435</v>
      </c>
      <c r="K2005" s="0">
        <v>-6.4594974517822266</v>
      </c>
      <c r="L2005" s="0">
        <v>-3.4783084392547607</v>
      </c>
      <c r="M2005" s="0">
        <v>-1.4135459661483765</v>
      </c>
      <c r="N2005" s="0">
        <v>0.65121638774871826</v>
      </c>
      <c r="O2005" s="0">
        <v>3.6324052810668945</v>
      </c>
      <c r="P2005" s="0">
        <v>-7.8899545669555664</v>
      </c>
      <c r="Q2005" s="0">
        <v>5.0628623962402344</v>
      </c>
      <c r="R2005" s="0">
        <v>222</v>
      </c>
      <c r="S2005" s="0">
        <v>15.502936363220215</v>
      </c>
      <c r="T2005" s="0">
        <v>3.9373767375946045</v>
      </c>
      <c r="U2005" s="0">
        <v>76.216865539550781</v>
      </c>
      <c r="V2005" s="0">
        <v>96.449996948242188</v>
      </c>
      <c r="W2005" s="0">
        <v>84.851806640625</v>
      </c>
      <c r="X2005">
        <f t="shared" si="93"/>
        <v>33.978072875976565</v>
      </c>
      <c r="Y2005">
        <f t="shared" si="94"/>
        <v>34.29187957763672</v>
      </c>
      <c r="Z2005">
        <f t="shared" si="95"/>
        <v>-0.31380720448493959</v>
      </c>
    </row>
    <row r="2006">
      <c r="A2006" t="s">
        <v>89</v>
      </c>
      <c r="B2006" t="s">
        <v>90</v>
      </c>
      <c r="C2006" t="s">
        <v>93</v>
      </c>
      <c r="D2006" t="s">
        <v>39</v>
      </c>
      <c r="E2006" t="s">
        <v>54</v>
      </c>
      <c r="F2006" s="0">
        <v>13</v>
      </c>
      <c r="G2006" s="0">
        <v>150.62152099609375</v>
      </c>
      <c r="H2006" s="0">
        <v>151.60957336425781</v>
      </c>
      <c r="I2006" s="0">
        <v>-0.98804730176925659</v>
      </c>
      <c r="J2006" s="0">
        <v>-0.0065598017536103725</v>
      </c>
      <c r="K2006" s="0">
        <v>-5.9231939315795898</v>
      </c>
      <c r="L2006" s="0">
        <v>-3.0074691772460938</v>
      </c>
      <c r="M2006" s="0">
        <v>-0.98804730176925659</v>
      </c>
      <c r="N2006" s="0">
        <v>1.0313745737075806</v>
      </c>
      <c r="O2006" s="0">
        <v>3.9470992088317871</v>
      </c>
      <c r="P2006" s="0">
        <v>-7.3222389221191406</v>
      </c>
      <c r="Q2006" s="0">
        <v>5.3461446762084961</v>
      </c>
      <c r="R2006" s="0">
        <v>222</v>
      </c>
      <c r="S2006" s="0">
        <v>14.829546928405762</v>
      </c>
      <c r="T2006" s="0">
        <v>3.8509151935577393</v>
      </c>
      <c r="U2006" s="0">
        <v>76.216865539550781</v>
      </c>
      <c r="V2006" s="0">
        <v>96.449996948242188</v>
      </c>
      <c r="W2006" s="0">
        <v>84.425102233886719</v>
      </c>
      <c r="X2006">
        <f t="shared" si="93"/>
        <v>33.437977661132813</v>
      </c>
      <c r="Y2006">
        <f t="shared" si="94"/>
        <v>33.657325286865238</v>
      </c>
      <c r="Z2006">
        <f t="shared" si="95"/>
        <v>-0.21934650099277497</v>
      </c>
    </row>
    <row r="2007">
      <c r="A2007" t="s">
        <v>89</v>
      </c>
      <c r="B2007" t="s">
        <v>90</v>
      </c>
      <c r="C2007" t="s">
        <v>93</v>
      </c>
      <c r="D2007" t="s">
        <v>39</v>
      </c>
      <c r="E2007" t="s">
        <v>54</v>
      </c>
      <c r="F2007" s="0">
        <v>14</v>
      </c>
      <c r="G2007" s="0">
        <v>146.7667236328125</v>
      </c>
      <c r="H2007" s="0">
        <v>150.50099182128906</v>
      </c>
      <c r="I2007" s="0">
        <v>-3.7342677116394043</v>
      </c>
      <c r="J2007" s="0">
        <v>-0.025443557649850845</v>
      </c>
      <c r="K2007" s="0">
        <v>-8.6223325729370117</v>
      </c>
      <c r="L2007" s="0">
        <v>-5.7344245910644531</v>
      </c>
      <c r="M2007" s="0">
        <v>-3.7342677116394043</v>
      </c>
      <c r="N2007" s="0">
        <v>-1.7341110706329346</v>
      </c>
      <c r="O2007" s="0">
        <v>1.1537975072860718</v>
      </c>
      <c r="P2007" s="0">
        <v>-10.008031845092773</v>
      </c>
      <c r="Q2007" s="0">
        <v>2.5394959449768066</v>
      </c>
      <c r="R2007" s="0">
        <v>222</v>
      </c>
      <c r="S2007" s="0">
        <v>14.54794979095459</v>
      </c>
      <c r="T2007" s="0">
        <v>3.8141775131225586</v>
      </c>
      <c r="U2007" s="0">
        <v>76.216865539550781</v>
      </c>
      <c r="V2007" s="0">
        <v>96.449996948242188</v>
      </c>
      <c r="W2007" s="0">
        <v>84.413841247558594</v>
      </c>
      <c r="X2007">
        <f t="shared" si="93"/>
        <v>32.582212646484372</v>
      </c>
      <c r="Y2007">
        <f t="shared" si="94"/>
        <v>33.411220184326169</v>
      </c>
      <c r="Z2007">
        <f t="shared" si="95"/>
        <v>-0.82900743198394777</v>
      </c>
    </row>
    <row r="2008">
      <c r="A2008" t="s">
        <v>89</v>
      </c>
      <c r="B2008" t="s">
        <v>90</v>
      </c>
      <c r="C2008" t="s">
        <v>93</v>
      </c>
      <c r="D2008" t="s">
        <v>39</v>
      </c>
      <c r="E2008" t="s">
        <v>54</v>
      </c>
      <c r="F2008" s="0">
        <v>15</v>
      </c>
      <c r="G2008" s="0">
        <v>141.49436950683594</v>
      </c>
      <c r="H2008" s="0">
        <v>144.61077880859375</v>
      </c>
      <c r="I2008" s="0">
        <v>-3.1164078712463379</v>
      </c>
      <c r="J2008" s="0">
        <v>-0.022024961188435555</v>
      </c>
      <c r="K2008" s="0">
        <v>-7.6178641319274902</v>
      </c>
      <c r="L2008" s="0">
        <v>-4.9583673477172852</v>
      </c>
      <c r="M2008" s="0">
        <v>-3.1164078712463379</v>
      </c>
      <c r="N2008" s="0">
        <v>-1.2744483947753906</v>
      </c>
      <c r="O2008" s="0">
        <v>1.385048508644104</v>
      </c>
      <c r="P2008" s="0">
        <v>-8.8939647674560547</v>
      </c>
      <c r="Q2008" s="0">
        <v>2.6611487865447998</v>
      </c>
      <c r="R2008" s="0">
        <v>222</v>
      </c>
      <c r="S2008" s="0">
        <v>12.337691307067871</v>
      </c>
      <c r="T2008" s="0">
        <v>3.512505054473877</v>
      </c>
      <c r="U2008" s="0">
        <v>76.216865539550781</v>
      </c>
      <c r="V2008" s="0">
        <v>96.449996948242188</v>
      </c>
      <c r="W2008" s="0">
        <v>84.004379272460938</v>
      </c>
      <c r="X2008">
        <f t="shared" si="93"/>
        <v>31.411750030517577</v>
      </c>
      <c r="Y2008">
        <f t="shared" si="94"/>
        <v>32.103592895507809</v>
      </c>
      <c r="Z2008">
        <f t="shared" si="95"/>
        <v>-0.69184254741668705</v>
      </c>
    </row>
    <row r="2009">
      <c r="A2009" t="s">
        <v>89</v>
      </c>
      <c r="B2009" t="s">
        <v>90</v>
      </c>
      <c r="C2009" t="s">
        <v>93</v>
      </c>
      <c r="D2009" t="s">
        <v>39</v>
      </c>
      <c r="E2009" t="s">
        <v>54</v>
      </c>
      <c r="F2009" s="0">
        <v>16</v>
      </c>
      <c r="G2009" s="0">
        <v>120.05188751220703</v>
      </c>
      <c r="H2009" s="0">
        <v>122.31596374511719</v>
      </c>
      <c r="I2009" s="0">
        <v>-2.2640750408172607</v>
      </c>
      <c r="J2009" s="0">
        <v>-0.0188591368496418</v>
      </c>
      <c r="K2009" s="0">
        <v>-5.6558513641357422</v>
      </c>
      <c r="L2009" s="0">
        <v>-3.6519625186920166</v>
      </c>
      <c r="M2009" s="0">
        <v>-2.2640750408172607</v>
      </c>
      <c r="N2009" s="0">
        <v>-0.87618762254714966</v>
      </c>
      <c r="O2009" s="0">
        <v>1.1277014017105103</v>
      </c>
      <c r="P2009" s="0">
        <v>-6.617372989654541</v>
      </c>
      <c r="Q2009" s="0">
        <v>2.0892229080200195</v>
      </c>
      <c r="R2009" s="0">
        <v>222</v>
      </c>
      <c r="S2009" s="0">
        <v>7.004582405090332</v>
      </c>
      <c r="T2009" s="0">
        <v>2.6466171741485596</v>
      </c>
      <c r="U2009" s="0">
        <v>76.216865539550781</v>
      </c>
      <c r="V2009" s="0">
        <v>96.449996948242188</v>
      </c>
      <c r="W2009" s="0">
        <v>82.404144287109375</v>
      </c>
      <c r="X2009">
        <f t="shared" si="93"/>
        <v>26.651519027709959</v>
      </c>
      <c r="Y2009">
        <f t="shared" si="94"/>
        <v>27.154143951416014</v>
      </c>
      <c r="Z2009">
        <f t="shared" si="95"/>
        <v>-0.50262465906143183</v>
      </c>
    </row>
    <row r="2010">
      <c r="A2010" t="s">
        <v>89</v>
      </c>
      <c r="B2010" t="s">
        <v>90</v>
      </c>
      <c r="C2010" t="s">
        <v>93</v>
      </c>
      <c r="D2010" t="s">
        <v>39</v>
      </c>
      <c r="E2010" t="s">
        <v>54</v>
      </c>
      <c r="F2010" s="0">
        <v>17</v>
      </c>
      <c r="G2010" s="0">
        <v>97.890243530273438</v>
      </c>
      <c r="H2010" s="0">
        <v>98.831413269042969</v>
      </c>
      <c r="I2010" s="0">
        <v>-0.94116812944412231</v>
      </c>
      <c r="J2010" s="0">
        <v>-0.0096145244315266609</v>
      </c>
      <c r="K2010" s="0">
        <v>-3.5763704776763916</v>
      </c>
      <c r="L2010" s="0">
        <v>-2.0194716453552246</v>
      </c>
      <c r="M2010" s="0">
        <v>-0.94116812944412231</v>
      </c>
      <c r="N2010" s="0">
        <v>0.13713535666465759</v>
      </c>
      <c r="O2010" s="0">
        <v>1.6940343379974365</v>
      </c>
      <c r="P2010" s="0">
        <v>-4.3234138488769531</v>
      </c>
      <c r="Q2010" s="0">
        <v>2.441077709197998</v>
      </c>
      <c r="R2010" s="0">
        <v>222</v>
      </c>
      <c r="S2010" s="0">
        <v>4.2282023429870605</v>
      </c>
      <c r="T2010" s="0">
        <v>2.0562593936920166</v>
      </c>
      <c r="U2010" s="0">
        <v>76.216865539550781</v>
      </c>
      <c r="V2010" s="0">
        <v>96.449996948242188</v>
      </c>
      <c r="W2010" s="0">
        <v>79.930137634277344</v>
      </c>
      <c r="X2010">
        <f t="shared" si="93"/>
        <v>21.731634063720705</v>
      </c>
      <c r="Y2010">
        <f t="shared" si="94"/>
        <v>21.940573745727541</v>
      </c>
      <c r="Z2010">
        <f t="shared" si="95"/>
        <v>-0.20893932473659516</v>
      </c>
    </row>
    <row r="2011">
      <c r="A2011" t="s">
        <v>89</v>
      </c>
      <c r="B2011" t="s">
        <v>90</v>
      </c>
      <c r="C2011" t="s">
        <v>93</v>
      </c>
      <c r="D2011" t="s">
        <v>39</v>
      </c>
      <c r="E2011" t="s">
        <v>54</v>
      </c>
      <c r="F2011" s="0">
        <v>18</v>
      </c>
      <c r="G2011" s="0">
        <v>87.425262451171875</v>
      </c>
      <c r="H2011" s="0">
        <v>87.825660705566406</v>
      </c>
      <c r="I2011" s="0">
        <v>-0.40040066838264465</v>
      </c>
      <c r="J2011" s="0">
        <v>-0.0045799193903803825</v>
      </c>
      <c r="K2011" s="0">
        <v>-2.9344360828399658</v>
      </c>
      <c r="L2011" s="0">
        <v>-1.4373074769973755</v>
      </c>
      <c r="M2011" s="0">
        <v>-0.40040066838264465</v>
      </c>
      <c r="N2011" s="0">
        <v>0.63650614023208618</v>
      </c>
      <c r="O2011" s="0">
        <v>2.1336348056793213</v>
      </c>
      <c r="P2011" s="0">
        <v>-3.6528000831604004</v>
      </c>
      <c r="Q2011" s="0">
        <v>2.8519985675811768</v>
      </c>
      <c r="R2011" s="0">
        <v>222</v>
      </c>
      <c r="S2011" s="0">
        <v>3.9097878932952881</v>
      </c>
      <c r="T2011" s="0">
        <v>1.9773184061050415</v>
      </c>
      <c r="U2011" s="0">
        <v>76.216865539550781</v>
      </c>
      <c r="V2011" s="0">
        <v>96.449996948242188</v>
      </c>
      <c r="W2011" s="0">
        <v>77.551406860351563</v>
      </c>
      <c r="X2011">
        <f t="shared" si="93"/>
        <v>19.408408264160155</v>
      </c>
      <c r="Y2011">
        <f t="shared" si="94"/>
        <v>19.497296676635742</v>
      </c>
      <c r="Z2011">
        <f t="shared" si="95"/>
        <v>-8.8888948380947116E-2</v>
      </c>
    </row>
    <row r="2012">
      <c r="A2012" t="s">
        <v>89</v>
      </c>
      <c r="B2012" t="s">
        <v>90</v>
      </c>
      <c r="C2012" t="s">
        <v>93</v>
      </c>
      <c r="D2012" t="s">
        <v>39</v>
      </c>
      <c r="E2012" t="s">
        <v>54</v>
      </c>
      <c r="F2012" s="0">
        <v>19</v>
      </c>
      <c r="G2012" s="0">
        <v>85.075180053710938</v>
      </c>
      <c r="H2012" s="0">
        <v>84.455856323242188</v>
      </c>
      <c r="I2012" s="0">
        <v>0.61932110786437988</v>
      </c>
      <c r="J2012" s="0">
        <v>0.007279692217707634</v>
      </c>
      <c r="K2012" s="0">
        <v>-2.0115163326263428</v>
      </c>
      <c r="L2012" s="0">
        <v>-0.45719623565673828</v>
      </c>
      <c r="M2012" s="0">
        <v>0.61932110786437988</v>
      </c>
      <c r="N2012" s="0">
        <v>1.695838451385498</v>
      </c>
      <c r="O2012" s="0">
        <v>3.2501585483551025</v>
      </c>
      <c r="P2012" s="0">
        <v>-2.7573220729827881</v>
      </c>
      <c r="Q2012" s="0">
        <v>3.9959642887115479</v>
      </c>
      <c r="R2012" s="0">
        <v>222</v>
      </c>
      <c r="S2012" s="0">
        <v>4.2142071723937988</v>
      </c>
      <c r="T2012" s="0">
        <v>2.0528533458709717</v>
      </c>
      <c r="U2012" s="0">
        <v>76.216865539550781</v>
      </c>
      <c r="V2012" s="0">
        <v>96.449996948242188</v>
      </c>
      <c r="W2012" s="0">
        <v>75.138954162597656</v>
      </c>
      <c r="X2012">
        <f t="shared" si="93"/>
        <v>18.886689971923829</v>
      </c>
      <c r="Y2012">
        <f t="shared" si="94"/>
        <v>18.749200103759765</v>
      </c>
      <c r="Z2012">
        <f t="shared" si="95"/>
        <v>0.13748928594589233</v>
      </c>
    </row>
    <row r="2013">
      <c r="A2013" t="s">
        <v>89</v>
      </c>
      <c r="B2013" t="s">
        <v>90</v>
      </c>
      <c r="C2013" t="s">
        <v>93</v>
      </c>
      <c r="D2013" t="s">
        <v>39</v>
      </c>
      <c r="E2013" t="s">
        <v>54</v>
      </c>
      <c r="F2013" s="0">
        <v>20</v>
      </c>
      <c r="G2013" s="0">
        <v>85.155120849609375</v>
      </c>
      <c r="H2013" s="0">
        <v>84.798355102539062</v>
      </c>
      <c r="I2013" s="0">
        <v>0.35676383972167969</v>
      </c>
      <c r="J2013" s="0">
        <v>0.0041895760223269463</v>
      </c>
      <c r="K2013" s="0">
        <v>-2.233107328414917</v>
      </c>
      <c r="L2013" s="0">
        <v>-0.70299041271209717</v>
      </c>
      <c r="M2013" s="0">
        <v>0.35676383972167969</v>
      </c>
      <c r="N2013" s="0">
        <v>1.4165180921554565</v>
      </c>
      <c r="O2013" s="0">
        <v>2.9466350078582764</v>
      </c>
      <c r="P2013" s="0">
        <v>-2.9672996997833252</v>
      </c>
      <c r="Q2013" s="0">
        <v>3.6808273792266846</v>
      </c>
      <c r="R2013" s="0">
        <v>222</v>
      </c>
      <c r="S2013" s="0">
        <v>4.083984375</v>
      </c>
      <c r="T2013" s="0">
        <v>2.0208871364593506</v>
      </c>
      <c r="U2013" s="0">
        <v>76.216865539550781</v>
      </c>
      <c r="V2013" s="0">
        <v>96.449996948242188</v>
      </c>
      <c r="W2013" s="0">
        <v>73.634849548339844</v>
      </c>
      <c r="X2013">
        <f t="shared" si="93"/>
        <v>18.904436828613282</v>
      </c>
      <c r="Y2013">
        <f t="shared" si="94"/>
        <v>18.825234832763673</v>
      </c>
      <c r="Z2013">
        <f t="shared" si="95"/>
        <v>7.9201572418212893E-2</v>
      </c>
    </row>
    <row r="2014">
      <c r="A2014" t="s">
        <v>89</v>
      </c>
      <c r="B2014" t="s">
        <v>90</v>
      </c>
      <c r="C2014" t="s">
        <v>93</v>
      </c>
      <c r="D2014" t="s">
        <v>39</v>
      </c>
      <c r="E2014" t="s">
        <v>54</v>
      </c>
      <c r="F2014" s="0">
        <v>21</v>
      </c>
      <c r="G2014" s="0">
        <v>78.241195678710938</v>
      </c>
      <c r="H2014" s="0">
        <v>79.49615478515625</v>
      </c>
      <c r="I2014" s="0">
        <v>-1.2549587488174438</v>
      </c>
      <c r="J2014" s="0">
        <v>-0.016039615496993065</v>
      </c>
      <c r="K2014" s="0">
        <v>-3.3359761238098145</v>
      </c>
      <c r="L2014" s="0">
        <v>-2.1064941883087158</v>
      </c>
      <c r="M2014" s="0">
        <v>-1.2549587488174438</v>
      </c>
      <c r="N2014" s="0">
        <v>-0.40342330932617188</v>
      </c>
      <c r="O2014" s="0">
        <v>0.82605862617492676</v>
      </c>
      <c r="P2014" s="0">
        <v>-3.9259157180786133</v>
      </c>
      <c r="Q2014" s="0">
        <v>1.4159982204437256</v>
      </c>
      <c r="R2014" s="0">
        <v>222</v>
      </c>
      <c r="S2014" s="0">
        <v>2.6368124485015869</v>
      </c>
      <c r="T2014" s="0">
        <v>1.6238265037536621</v>
      </c>
      <c r="U2014" s="0">
        <v>76.216865539550781</v>
      </c>
      <c r="V2014" s="0">
        <v>96.449996948242188</v>
      </c>
      <c r="W2014" s="0">
        <v>71.900016784667969</v>
      </c>
      <c r="X2014">
        <f t="shared" si="93"/>
        <v>17.369545440673829</v>
      </c>
      <c r="Y2014">
        <f t="shared" si="94"/>
        <v>17.648146362304686</v>
      </c>
      <c r="Z2014">
        <f t="shared" si="95"/>
        <v>-0.27860084223747256</v>
      </c>
    </row>
    <row r="2015">
      <c r="A2015" t="s">
        <v>89</v>
      </c>
      <c r="B2015" t="s">
        <v>90</v>
      </c>
      <c r="C2015" t="s">
        <v>93</v>
      </c>
      <c r="D2015" t="s">
        <v>39</v>
      </c>
      <c r="E2015" t="s">
        <v>54</v>
      </c>
      <c r="F2015" s="0">
        <v>22</v>
      </c>
      <c r="G2015" s="0">
        <v>68.134712219238281</v>
      </c>
      <c r="H2015" s="0">
        <v>69.841079711914063</v>
      </c>
      <c r="I2015" s="0">
        <v>-1.7063711881637573</v>
      </c>
      <c r="J2015" s="0">
        <v>-0.02504407986998558</v>
      </c>
      <c r="K2015" s="0">
        <v>-3.0573132038116455</v>
      </c>
      <c r="L2015" s="0">
        <v>-2.2591657638549805</v>
      </c>
      <c r="M2015" s="0">
        <v>-1.7063711881637573</v>
      </c>
      <c r="N2015" s="0">
        <v>-1.1535766124725342</v>
      </c>
      <c r="O2015" s="0">
        <v>-0.35542911291122437</v>
      </c>
      <c r="P2015" s="0">
        <v>-3.4402866363525391</v>
      </c>
      <c r="Q2015" s="0">
        <v>0.027544179931282997</v>
      </c>
      <c r="R2015" s="0">
        <v>222</v>
      </c>
      <c r="S2015" s="0">
        <v>1.1112232208251953</v>
      </c>
      <c r="T2015" s="0">
        <v>1.0541456937789917</v>
      </c>
      <c r="U2015" s="0">
        <v>76.216865539550781</v>
      </c>
      <c r="V2015" s="0">
        <v>96.449996948242188</v>
      </c>
      <c r="W2015" s="0">
        <v>70.666336059570313</v>
      </c>
      <c r="X2015">
        <f t="shared" si="93"/>
        <v>15.125906112670899</v>
      </c>
      <c r="Y2015">
        <f t="shared" si="94"/>
        <v>15.504719696044923</v>
      </c>
      <c r="Z2015">
        <f t="shared" si="95"/>
        <v>-0.37881440377235415</v>
      </c>
    </row>
    <row r="2016">
      <c r="A2016" t="s">
        <v>89</v>
      </c>
      <c r="B2016" t="s">
        <v>90</v>
      </c>
      <c r="C2016" t="s">
        <v>93</v>
      </c>
      <c r="D2016" t="s">
        <v>39</v>
      </c>
      <c r="E2016" t="s">
        <v>54</v>
      </c>
      <c r="F2016" s="0">
        <v>23</v>
      </c>
      <c r="G2016" s="0">
        <v>56.913661956787109</v>
      </c>
      <c r="H2016" s="0">
        <v>58.149517059326172</v>
      </c>
      <c r="I2016" s="0">
        <v>-1.235853910446167</v>
      </c>
      <c r="J2016" s="0">
        <v>-0.021714538335800171</v>
      </c>
      <c r="K2016" s="0">
        <v>-2.3272356986999512</v>
      </c>
      <c r="L2016" s="0">
        <v>-1.6824384927749634</v>
      </c>
      <c r="M2016" s="0">
        <v>-1.235853910446167</v>
      </c>
      <c r="N2016" s="0">
        <v>-0.78926932811737061</v>
      </c>
      <c r="O2016" s="0">
        <v>-0.14447207748889923</v>
      </c>
      <c r="P2016" s="0">
        <v>-2.6366274356842041</v>
      </c>
      <c r="Q2016" s="0">
        <v>0.16491949558258057</v>
      </c>
      <c r="R2016" s="0">
        <v>222</v>
      </c>
      <c r="S2016" s="0">
        <v>0.72523921728134155</v>
      </c>
      <c r="T2016" s="0">
        <v>0.85160976648330688</v>
      </c>
      <c r="U2016" s="0">
        <v>76.216865539550781</v>
      </c>
      <c r="V2016" s="0">
        <v>96.449996948242188</v>
      </c>
      <c r="W2016" s="0">
        <v>69.930816650390625</v>
      </c>
      <c r="X2016">
        <f t="shared" si="93"/>
        <v>12.634832954406738</v>
      </c>
      <c r="Y2016">
        <f t="shared" si="94"/>
        <v>12.90919278717041</v>
      </c>
      <c r="Z2016">
        <f t="shared" si="95"/>
        <v>-0.27435956811904905</v>
      </c>
    </row>
    <row r="2017">
      <c r="A2017" t="s">
        <v>89</v>
      </c>
      <c r="B2017" t="s">
        <v>90</v>
      </c>
      <c r="C2017" t="s">
        <v>93</v>
      </c>
      <c r="D2017" t="s">
        <v>39</v>
      </c>
      <c r="E2017" t="s">
        <v>54</v>
      </c>
      <c r="F2017" s="0">
        <v>24</v>
      </c>
      <c r="G2017" s="0">
        <v>50.990398406982422</v>
      </c>
      <c r="H2017" s="0">
        <v>51.769207000732422</v>
      </c>
      <c r="I2017" s="0">
        <v>-0.77881038188934326</v>
      </c>
      <c r="J2017" s="0">
        <v>-0.015273666940629482</v>
      </c>
      <c r="K2017" s="0">
        <v>-1.9647769927978516</v>
      </c>
      <c r="L2017" s="0">
        <v>-1.2640982866287231</v>
      </c>
      <c r="M2017" s="0">
        <v>-0.77881038188934326</v>
      </c>
      <c r="N2017" s="0">
        <v>-0.29352247714996338</v>
      </c>
      <c r="O2017" s="0">
        <v>0.40715616941452026</v>
      </c>
      <c r="P2017" s="0">
        <v>-2.3009819984436035</v>
      </c>
      <c r="Q2017" s="0">
        <v>0.74336123466491699</v>
      </c>
      <c r="R2017" s="0">
        <v>222</v>
      </c>
      <c r="S2017" s="0">
        <v>0.8563922643661499</v>
      </c>
      <c r="T2017" s="0">
        <v>0.92541462182998657</v>
      </c>
      <c r="U2017" s="0">
        <v>76.216865539550781</v>
      </c>
      <c r="V2017" s="0">
        <v>96.449996948242188</v>
      </c>
      <c r="W2017" s="0">
        <v>69.469459533691406</v>
      </c>
      <c r="X2017">
        <f t="shared" si="93"/>
        <v>11.319868446350098</v>
      </c>
      <c r="Y2017">
        <f t="shared" si="94"/>
        <v>11.492763954162598</v>
      </c>
      <c r="Z2017">
        <f t="shared" si="95"/>
        <v>-0.1728959047794342</v>
      </c>
    </row>
    <row r="2018">
      <c r="A2018" t="s">
        <v>89</v>
      </c>
      <c r="B2018" t="s">
        <v>90</v>
      </c>
      <c r="C2018" t="s">
        <v>93</v>
      </c>
      <c r="D2018" t="s">
        <v>40</v>
      </c>
      <c r="E2018" t="s">
        <v>100</v>
      </c>
      <c r="F2018" s="0">
        <v>1</v>
      </c>
      <c r="G2018" s="0">
        <v>148.0181884765625</v>
      </c>
      <c r="H2018" s="0">
        <v>146.75563049316406</v>
      </c>
      <c r="I2018" s="0">
        <v>1.2625555992126465</v>
      </c>
      <c r="J2018" s="0">
        <v>0.0085297329351305962</v>
      </c>
      <c r="K2018" s="0">
        <v>-12.293215751647949</v>
      </c>
      <c r="L2018" s="0">
        <v>-4.2843561172485352</v>
      </c>
      <c r="M2018" s="0">
        <v>1.2625555992126465</v>
      </c>
      <c r="N2018" s="0">
        <v>6.8094673156738281</v>
      </c>
      <c r="O2018" s="0">
        <v>14.818326950073242</v>
      </c>
      <c r="P2018" s="0">
        <v>-16.136087417602539</v>
      </c>
      <c r="Q2018" s="0">
        <v>18.661199569702148</v>
      </c>
      <c r="R2018" s="0">
        <v>158</v>
      </c>
      <c r="S2018" s="0">
        <v>111.88613128662109</v>
      </c>
      <c r="T2018" s="0">
        <v>10.577624320983887</v>
      </c>
      <c r="U2018" s="0">
        <v>56.519878387451172</v>
      </c>
      <c r="V2018" s="0">
        <v>64</v>
      </c>
      <c r="W2018" s="0">
        <v>53.273883819580078</v>
      </c>
      <c r="X2018">
        <f t="shared" si="93"/>
        <v>23.386873779296874</v>
      </c>
      <c r="Y2018">
        <f t="shared" si="94"/>
        <v>23.187389617919923</v>
      </c>
      <c r="Z2018">
        <f t="shared" si="95"/>
        <v>0.19948378467559816</v>
      </c>
    </row>
    <row r="2019">
      <c r="A2019" t="s">
        <v>89</v>
      </c>
      <c r="B2019" t="s">
        <v>90</v>
      </c>
      <c r="C2019" t="s">
        <v>93</v>
      </c>
      <c r="D2019" t="s">
        <v>40</v>
      </c>
      <c r="E2019" t="s">
        <v>100</v>
      </c>
      <c r="F2019" s="0">
        <v>2</v>
      </c>
      <c r="G2019" s="0">
        <v>132.26510620117187</v>
      </c>
      <c r="H2019" s="0">
        <v>123.14293670654297</v>
      </c>
      <c r="I2019" s="0">
        <v>9.1221694946289062</v>
      </c>
      <c r="J2019" s="0">
        <v>0.068968832492828369</v>
      </c>
      <c r="K2019" s="0">
        <v>-5.1772069931030273</v>
      </c>
      <c r="L2019" s="0">
        <v>3.2709805965423584</v>
      </c>
      <c r="M2019" s="0">
        <v>9.1221694946289062</v>
      </c>
      <c r="N2019" s="0">
        <v>14.973358154296875</v>
      </c>
      <c r="O2019" s="0">
        <v>23.421545028686523</v>
      </c>
      <c r="P2019" s="0">
        <v>-9.2308816909790039</v>
      </c>
      <c r="Q2019" s="0">
        <v>27.4752197265625</v>
      </c>
      <c r="R2019" s="0">
        <v>158</v>
      </c>
      <c r="S2019" s="0">
        <v>124.49790191650391</v>
      </c>
      <c r="T2019" s="0">
        <v>11.157862663269043</v>
      </c>
      <c r="U2019" s="0">
        <v>56.519878387451172</v>
      </c>
      <c r="V2019" s="0">
        <v>64</v>
      </c>
      <c r="W2019" s="0">
        <v>53.535030364990234</v>
      </c>
      <c r="X2019">
        <f t="shared" si="93"/>
        <v>20.897886779785157</v>
      </c>
      <c r="Y2019">
        <f t="shared" si="94"/>
        <v>19.456583999633789</v>
      </c>
      <c r="Z2019">
        <f t="shared" si="95"/>
        <v>1.4413027801513671</v>
      </c>
    </row>
    <row r="2020">
      <c r="A2020" t="s">
        <v>89</v>
      </c>
      <c r="B2020" t="s">
        <v>90</v>
      </c>
      <c r="C2020" t="s">
        <v>93</v>
      </c>
      <c r="D2020" t="s">
        <v>40</v>
      </c>
      <c r="E2020" t="s">
        <v>100</v>
      </c>
      <c r="F2020" s="0">
        <v>3</v>
      </c>
      <c r="G2020" s="0">
        <v>123.96115875244141</v>
      </c>
      <c r="H2020" s="0">
        <v>114.73590850830078</v>
      </c>
      <c r="I2020" s="0">
        <v>9.2252531051635742</v>
      </c>
      <c r="J2020" s="0">
        <v>0.074420511722564697</v>
      </c>
      <c r="K2020" s="0">
        <v>-5.8069806098937988</v>
      </c>
      <c r="L2020" s="0">
        <v>3.0741848945617676</v>
      </c>
      <c r="M2020" s="0">
        <v>9.2252531051635742</v>
      </c>
      <c r="N2020" s="0">
        <v>15.376321792602539</v>
      </c>
      <c r="O2020" s="0">
        <v>24.257486343383789</v>
      </c>
      <c r="P2020" s="0">
        <v>-10.06840991973877</v>
      </c>
      <c r="Q2020" s="0">
        <v>28.518917083740234</v>
      </c>
      <c r="R2020" s="0">
        <v>158</v>
      </c>
      <c r="S2020" s="0">
        <v>137.58619689941406</v>
      </c>
      <c r="T2020" s="0">
        <v>11.729714393615723</v>
      </c>
      <c r="U2020" s="0">
        <v>56.519878387451172</v>
      </c>
      <c r="V2020" s="0">
        <v>64</v>
      </c>
      <c r="W2020" s="0">
        <v>53.407642364501953</v>
      </c>
      <c r="X2020">
        <f t="shared" si="93"/>
        <v>19.585863082885741</v>
      </c>
      <c r="Y2020">
        <f t="shared" si="94"/>
        <v>18.128273544311522</v>
      </c>
      <c r="Z2020">
        <f t="shared" si="95"/>
        <v>1.4575899906158447</v>
      </c>
    </row>
    <row r="2021">
      <c r="A2021" t="s">
        <v>89</v>
      </c>
      <c r="B2021" t="s">
        <v>90</v>
      </c>
      <c r="C2021" t="s">
        <v>93</v>
      </c>
      <c r="D2021" t="s">
        <v>40</v>
      </c>
      <c r="E2021" t="s">
        <v>100</v>
      </c>
      <c r="F2021" s="0">
        <v>4</v>
      </c>
      <c r="G2021" s="0">
        <v>116.52521514892578</v>
      </c>
      <c r="H2021" s="0">
        <v>121.20211791992187</v>
      </c>
      <c r="I2021" s="0">
        <v>-4.6769008636474609</v>
      </c>
      <c r="J2021" s="0">
        <v>-0.040136385709047318</v>
      </c>
      <c r="K2021" s="0">
        <v>-17.957677841186523</v>
      </c>
      <c r="L2021" s="0">
        <v>-10.111287117004395</v>
      </c>
      <c r="M2021" s="0">
        <v>-4.6769008636474609</v>
      </c>
      <c r="N2021" s="0">
        <v>0.75748509168624878</v>
      </c>
      <c r="O2021" s="0">
        <v>8.6038751602172852</v>
      </c>
      <c r="P2021" s="0">
        <v>-21.722593307495117</v>
      </c>
      <c r="Q2021" s="0">
        <v>12.368790626525879</v>
      </c>
      <c r="R2021" s="0">
        <v>158</v>
      </c>
      <c r="S2021" s="0">
        <v>107.3927001953125</v>
      </c>
      <c r="T2021" s="0">
        <v>10.363044738769531</v>
      </c>
      <c r="U2021" s="0">
        <v>56.519878387451172</v>
      </c>
      <c r="V2021" s="0">
        <v>64</v>
      </c>
      <c r="W2021" s="0">
        <v>53.764331817626953</v>
      </c>
      <c r="X2021">
        <f t="shared" si="93"/>
        <v>18.410983993530273</v>
      </c>
      <c r="Y2021">
        <f t="shared" si="94"/>
        <v>19.149934631347655</v>
      </c>
      <c r="Z2021">
        <f t="shared" si="95"/>
        <v>-0.73895033645629882</v>
      </c>
    </row>
    <row r="2022">
      <c r="A2022" t="s">
        <v>89</v>
      </c>
      <c r="B2022" t="s">
        <v>90</v>
      </c>
      <c r="C2022" t="s">
        <v>93</v>
      </c>
      <c r="D2022" t="s">
        <v>40</v>
      </c>
      <c r="E2022" t="s">
        <v>100</v>
      </c>
      <c r="F2022" s="0">
        <v>5</v>
      </c>
      <c r="G2022" s="0">
        <v>128.22834777832031</v>
      </c>
      <c r="H2022" s="0">
        <v>128.58326721191406</v>
      </c>
      <c r="I2022" s="0">
        <v>-0.35492748022079468</v>
      </c>
      <c r="J2022" s="0">
        <v>-0.0027679330669343472</v>
      </c>
      <c r="K2022" s="0">
        <v>-13.023932456970215</v>
      </c>
      <c r="L2022" s="0">
        <v>-5.5389819145202637</v>
      </c>
      <c r="M2022" s="0">
        <v>-0.35492748022079468</v>
      </c>
      <c r="N2022" s="0">
        <v>4.8291268348693848</v>
      </c>
      <c r="O2022" s="0">
        <v>12.314077377319336</v>
      </c>
      <c r="P2022" s="0">
        <v>-16.615419387817383</v>
      </c>
      <c r="Q2022" s="0">
        <v>15.905564308166504</v>
      </c>
      <c r="R2022" s="0">
        <v>158</v>
      </c>
      <c r="S2022" s="0">
        <v>97.726608276367188</v>
      </c>
      <c r="T2022" s="0">
        <v>9.8856773376464844</v>
      </c>
      <c r="U2022" s="0">
        <v>56.519878387451172</v>
      </c>
      <c r="V2022" s="0">
        <v>64</v>
      </c>
      <c r="W2022" s="0">
        <v>54.165603637695313</v>
      </c>
      <c r="X2022">
        <f t="shared" si="93"/>
        <v>20.260078948974609</v>
      </c>
      <c r="Y2022">
        <f t="shared" si="94"/>
        <v>20.316156219482423</v>
      </c>
      <c r="Z2022">
        <f t="shared" si="95"/>
        <v>-5.6078541874885562E-2</v>
      </c>
    </row>
    <row r="2023">
      <c r="A2023" t="s">
        <v>89</v>
      </c>
      <c r="B2023" t="s">
        <v>90</v>
      </c>
      <c r="C2023" t="s">
        <v>93</v>
      </c>
      <c r="D2023" t="s">
        <v>40</v>
      </c>
      <c r="E2023" t="s">
        <v>100</v>
      </c>
      <c r="F2023" s="0">
        <v>6</v>
      </c>
      <c r="G2023" s="0">
        <v>122.73752593994141</v>
      </c>
      <c r="H2023" s="0">
        <v>133.47598266601562</v>
      </c>
      <c r="I2023" s="0">
        <v>-10.738454818725586</v>
      </c>
      <c r="J2023" s="0">
        <v>-0.087491214275360107</v>
      </c>
      <c r="K2023" s="0">
        <v>-22.955774307250977</v>
      </c>
      <c r="L2023" s="0">
        <v>-15.737683296203613</v>
      </c>
      <c r="M2023" s="0">
        <v>-10.738454818725586</v>
      </c>
      <c r="N2023" s="0">
        <v>-5.7392268180847168</v>
      </c>
      <c r="O2023" s="0">
        <v>1.4788646697998047</v>
      </c>
      <c r="P2023" s="0">
        <v>-26.419214248657227</v>
      </c>
      <c r="Q2023" s="0">
        <v>4.9423050880432129</v>
      </c>
      <c r="R2023" s="0">
        <v>158</v>
      </c>
      <c r="S2023" s="0">
        <v>90.88238525390625</v>
      </c>
      <c r="T2023" s="0">
        <v>9.5332250595092773</v>
      </c>
      <c r="U2023" s="0">
        <v>56.519878387451172</v>
      </c>
      <c r="V2023" s="0">
        <v>64</v>
      </c>
      <c r="W2023" s="0">
        <v>54.726116180419922</v>
      </c>
      <c r="X2023">
        <f t="shared" si="93"/>
        <v>19.392529098510742</v>
      </c>
      <c r="Y2023">
        <f t="shared" si="94"/>
        <v>21.089205261230468</v>
      </c>
      <c r="Z2023">
        <f t="shared" si="95"/>
        <v>-1.6966758613586426</v>
      </c>
    </row>
    <row r="2024">
      <c r="A2024" t="s">
        <v>89</v>
      </c>
      <c r="B2024" t="s">
        <v>90</v>
      </c>
      <c r="C2024" t="s">
        <v>93</v>
      </c>
      <c r="D2024" t="s">
        <v>40</v>
      </c>
      <c r="E2024" t="s">
        <v>100</v>
      </c>
      <c r="F2024" s="0">
        <v>7</v>
      </c>
      <c r="G2024" s="0">
        <v>129.75106811523437</v>
      </c>
      <c r="H2024" s="0">
        <v>134.29072570800781</v>
      </c>
      <c r="I2024" s="0">
        <v>-4.5396566390991211</v>
      </c>
      <c r="J2024" s="0">
        <v>-0.034987431019544601</v>
      </c>
      <c r="K2024" s="0">
        <v>-16.35844612121582</v>
      </c>
      <c r="L2024" s="0">
        <v>-9.3758096694946289</v>
      </c>
      <c r="M2024" s="0">
        <v>-4.5396566390991211</v>
      </c>
      <c r="N2024" s="0">
        <v>0.29649597406387329</v>
      </c>
      <c r="O2024" s="0">
        <v>7.2791323661804199</v>
      </c>
      <c r="P2024" s="0">
        <v>-19.708908081054688</v>
      </c>
      <c r="Q2024" s="0">
        <v>10.629594802856445</v>
      </c>
      <c r="R2024" s="0">
        <v>158</v>
      </c>
      <c r="S2024" s="0">
        <v>85.049888610839844</v>
      </c>
      <c r="T2024" s="0">
        <v>9.2222499847412109</v>
      </c>
      <c r="U2024" s="0">
        <v>56.519878387451172</v>
      </c>
      <c r="V2024" s="0">
        <v>64</v>
      </c>
      <c r="W2024" s="0">
        <v>53.636943817138672</v>
      </c>
      <c r="X2024">
        <f t="shared" si="93"/>
        <v>20.500668762207031</v>
      </c>
      <c r="Y2024">
        <f t="shared" si="94"/>
        <v>21.217934661865236</v>
      </c>
      <c r="Z2024">
        <f t="shared" si="95"/>
        <v>-0.71726574897766116</v>
      </c>
    </row>
    <row r="2025">
      <c r="A2025" t="s">
        <v>89</v>
      </c>
      <c r="B2025" t="s">
        <v>90</v>
      </c>
      <c r="C2025" t="s">
        <v>93</v>
      </c>
      <c r="D2025" t="s">
        <v>40</v>
      </c>
      <c r="E2025" t="s">
        <v>100</v>
      </c>
      <c r="F2025" s="0">
        <v>8</v>
      </c>
      <c r="G2025" s="0">
        <v>144.23252868652344</v>
      </c>
      <c r="H2025" s="0">
        <v>155.67892456054687</v>
      </c>
      <c r="I2025" s="0">
        <v>-11.446409225463867</v>
      </c>
      <c r="J2025" s="0">
        <v>-0.079360805451869965</v>
      </c>
      <c r="K2025" s="0">
        <v>-23.419387817382812</v>
      </c>
      <c r="L2025" s="0">
        <v>-16.34565544128418</v>
      </c>
      <c r="M2025" s="0">
        <v>-11.446409225463867</v>
      </c>
      <c r="N2025" s="0">
        <v>-6.5471630096435547</v>
      </c>
      <c r="O2025" s="0">
        <v>0.52657026052474976</v>
      </c>
      <c r="P2025" s="0">
        <v>-26.813562393188477</v>
      </c>
      <c r="Q2025" s="0">
        <v>3.920743465423584</v>
      </c>
      <c r="R2025" s="0">
        <v>158</v>
      </c>
      <c r="S2025" s="0">
        <v>87.283531188964844</v>
      </c>
      <c r="T2025" s="0">
        <v>9.3425655364990234</v>
      </c>
      <c r="U2025" s="0">
        <v>56.519878387451172</v>
      </c>
      <c r="V2025" s="0">
        <v>64</v>
      </c>
      <c r="W2025" s="0">
        <v>55.076431274414062</v>
      </c>
      <c r="X2025">
        <f t="shared" si="93"/>
        <v>22.788739532470704</v>
      </c>
      <c r="Y2025">
        <f t="shared" si="94"/>
        <v>24.597270080566407</v>
      </c>
      <c r="Z2025">
        <f t="shared" si="95"/>
        <v>-1.808532657623291</v>
      </c>
    </row>
    <row r="2026">
      <c r="A2026" t="s">
        <v>89</v>
      </c>
      <c r="B2026" t="s">
        <v>90</v>
      </c>
      <c r="C2026" t="s">
        <v>93</v>
      </c>
      <c r="D2026" t="s">
        <v>40</v>
      </c>
      <c r="E2026" t="s">
        <v>100</v>
      </c>
      <c r="F2026" s="0">
        <v>9</v>
      </c>
      <c r="G2026" s="0">
        <v>148.42048645019531</v>
      </c>
      <c r="H2026" s="0">
        <v>160.3558349609375</v>
      </c>
      <c r="I2026" s="0">
        <v>-11.935347557067871</v>
      </c>
      <c r="J2026" s="0">
        <v>-0.080415770411491394</v>
      </c>
      <c r="K2026" s="0">
        <v>-25.048944473266602</v>
      </c>
      <c r="L2026" s="0">
        <v>-17.301324844360352</v>
      </c>
      <c r="M2026" s="0">
        <v>-11.935347557067871</v>
      </c>
      <c r="N2026" s="0">
        <v>-6.5693702697753906</v>
      </c>
      <c r="O2026" s="0">
        <v>1.1782487630844116</v>
      </c>
      <c r="P2026" s="0">
        <v>-28.76646614074707</v>
      </c>
      <c r="Q2026" s="0">
        <v>4.8957710266113281</v>
      </c>
      <c r="R2026" s="0">
        <v>158</v>
      </c>
      <c r="S2026" s="0">
        <v>104.70597839355469</v>
      </c>
      <c r="T2026" s="0">
        <v>10.232593536376953</v>
      </c>
      <c r="U2026" s="0">
        <v>56.519878387451172</v>
      </c>
      <c r="V2026" s="0">
        <v>64</v>
      </c>
      <c r="W2026" s="0">
        <v>56.853504180908203</v>
      </c>
      <c r="X2026">
        <f t="shared" si="93"/>
        <v>23.450436859130861</v>
      </c>
      <c r="Y2026">
        <f t="shared" si="94"/>
        <v>25.336221923828123</v>
      </c>
      <c r="Z2026">
        <f t="shared" si="95"/>
        <v>-1.8857849140167235</v>
      </c>
    </row>
    <row r="2027">
      <c r="A2027" t="s">
        <v>89</v>
      </c>
      <c r="B2027" t="s">
        <v>90</v>
      </c>
      <c r="C2027" t="s">
        <v>93</v>
      </c>
      <c r="D2027" t="s">
        <v>40</v>
      </c>
      <c r="E2027" t="s">
        <v>100</v>
      </c>
      <c r="F2027" s="0">
        <v>10</v>
      </c>
      <c r="G2027" s="0">
        <v>154.87240600585937</v>
      </c>
      <c r="H2027" s="0">
        <v>154.09388732910156</v>
      </c>
      <c r="I2027" s="0">
        <v>0.77851575613021851</v>
      </c>
      <c r="J2027" s="0">
        <v>0.0050268201157450676</v>
      </c>
      <c r="K2027" s="0">
        <v>-11.948330879211426</v>
      </c>
      <c r="L2027" s="0">
        <v>-4.429206371307373</v>
      </c>
      <c r="M2027" s="0">
        <v>0.77851575613021851</v>
      </c>
      <c r="N2027" s="0">
        <v>5.9862380027770996</v>
      </c>
      <c r="O2027" s="0">
        <v>13.505362510681152</v>
      </c>
      <c r="P2027" s="0">
        <v>-15.556214332580566</v>
      </c>
      <c r="Q2027" s="0">
        <v>17.113246917724609</v>
      </c>
      <c r="R2027" s="0">
        <v>158</v>
      </c>
      <c r="S2027" s="0">
        <v>98.621009826660156</v>
      </c>
      <c r="T2027" s="0">
        <v>9.9308109283447266</v>
      </c>
      <c r="U2027" s="0">
        <v>56.519878387451172</v>
      </c>
      <c r="V2027" s="0">
        <v>64</v>
      </c>
      <c r="W2027" s="0">
        <v>58.254776000976563</v>
      </c>
      <c r="X2027">
        <f t="shared" si="93"/>
        <v>24.46984014892578</v>
      </c>
      <c r="Y2027">
        <f t="shared" si="94"/>
        <v>24.346834197998046</v>
      </c>
      <c r="Z2027">
        <f t="shared" si="95"/>
        <v>0.12300548946857452</v>
      </c>
    </row>
    <row r="2028">
      <c r="A2028" t="s">
        <v>89</v>
      </c>
      <c r="B2028" t="s">
        <v>90</v>
      </c>
      <c r="C2028" t="s">
        <v>93</v>
      </c>
      <c r="D2028" t="s">
        <v>40</v>
      </c>
      <c r="E2028" t="s">
        <v>100</v>
      </c>
      <c r="F2028" s="0">
        <v>11</v>
      </c>
      <c r="G2028" s="0">
        <v>164.46195983886719</v>
      </c>
      <c r="H2028" s="0">
        <v>134.26692199707031</v>
      </c>
      <c r="I2028" s="0">
        <v>30.195041656494141</v>
      </c>
      <c r="J2028" s="0">
        <v>0.18359893560409546</v>
      </c>
      <c r="K2028" s="0">
        <v>15.73699951171875</v>
      </c>
      <c r="L2028" s="0">
        <v>24.278928756713867</v>
      </c>
      <c r="M2028" s="0">
        <v>30.195041656494141</v>
      </c>
      <c r="N2028" s="0">
        <v>36.111156463623047</v>
      </c>
      <c r="O2028" s="0">
        <v>44.653083801269531</v>
      </c>
      <c r="P2028" s="0">
        <v>11.638344764709473</v>
      </c>
      <c r="Q2028" s="0">
        <v>48.751739501953125</v>
      </c>
      <c r="R2028" s="0">
        <v>158</v>
      </c>
      <c r="S2028" s="0">
        <v>127.27608489990234</v>
      </c>
      <c r="T2028" s="0">
        <v>11.281670570373535</v>
      </c>
      <c r="U2028" s="0">
        <v>56.519878387451172</v>
      </c>
      <c r="V2028" s="0">
        <v>64</v>
      </c>
      <c r="W2028" s="0">
        <v>60.101909637451172</v>
      </c>
      <c r="X2028">
        <f t="shared" si="93"/>
        <v>25.984989654541014</v>
      </c>
      <c r="Y2028">
        <f t="shared" si="94"/>
        <v>21.214173675537108</v>
      </c>
      <c r="Z2028">
        <f t="shared" si="95"/>
        <v>4.7708165817260744</v>
      </c>
    </row>
    <row r="2029">
      <c r="A2029" t="s">
        <v>89</v>
      </c>
      <c r="B2029" t="s">
        <v>90</v>
      </c>
      <c r="C2029" t="s">
        <v>93</v>
      </c>
      <c r="D2029" t="s">
        <v>40</v>
      </c>
      <c r="E2029" t="s">
        <v>100</v>
      </c>
      <c r="F2029" s="0">
        <v>12</v>
      </c>
      <c r="G2029" s="0">
        <v>168.60758972167969</v>
      </c>
      <c r="H2029" s="0">
        <v>106.86782073974609</v>
      </c>
      <c r="I2029" s="0">
        <v>61.739772796630859</v>
      </c>
      <c r="J2029" s="0">
        <v>0.36617434024810791</v>
      </c>
      <c r="K2029" s="0">
        <v>42.079044342041016</v>
      </c>
      <c r="L2029" s="0">
        <v>53.69476318359375</v>
      </c>
      <c r="M2029" s="0">
        <v>61.739772796630859</v>
      </c>
      <c r="N2029" s="0">
        <v>69.784782409667969</v>
      </c>
      <c r="O2029" s="0">
        <v>81.400497436523438</v>
      </c>
      <c r="P2029" s="0">
        <v>36.505504608154297</v>
      </c>
      <c r="Q2029" s="0">
        <v>86.974044799804688</v>
      </c>
      <c r="R2029" s="0">
        <v>158</v>
      </c>
      <c r="S2029" s="0">
        <v>235.35691833496094</v>
      </c>
      <c r="T2029" s="0">
        <v>15.341346740722656</v>
      </c>
      <c r="U2029" s="0">
        <v>56.519878387451172</v>
      </c>
      <c r="V2029" s="0">
        <v>64</v>
      </c>
      <c r="W2029" s="0">
        <v>61.337577819824219</v>
      </c>
      <c r="X2029">
        <f t="shared" si="93"/>
        <v>26.639999176025391</v>
      </c>
      <c r="Y2029">
        <f t="shared" si="94"/>
        <v>16.885115676879884</v>
      </c>
      <c r="Z2029">
        <f t="shared" si="95"/>
        <v>9.7548841018676757</v>
      </c>
    </row>
    <row r="2030">
      <c r="A2030" t="s">
        <v>89</v>
      </c>
      <c r="B2030" t="s">
        <v>90</v>
      </c>
      <c r="C2030" t="s">
        <v>93</v>
      </c>
      <c r="D2030" t="s">
        <v>40</v>
      </c>
      <c r="E2030" t="s">
        <v>100</v>
      </c>
      <c r="F2030" s="0">
        <v>13</v>
      </c>
      <c r="G2030" s="0">
        <v>150.38621520996094</v>
      </c>
      <c r="H2030" s="0">
        <v>105.46310424804687</v>
      </c>
      <c r="I2030" s="0">
        <v>44.923107147216797</v>
      </c>
      <c r="J2030" s="0">
        <v>0.29871824383735657</v>
      </c>
      <c r="K2030" s="0">
        <v>30.772493362426758</v>
      </c>
      <c r="L2030" s="0">
        <v>39.132789611816406</v>
      </c>
      <c r="M2030" s="0">
        <v>44.923107147216797</v>
      </c>
      <c r="N2030" s="0">
        <v>50.713424682617188</v>
      </c>
      <c r="O2030" s="0">
        <v>59.073722839355469</v>
      </c>
      <c r="P2030" s="0">
        <v>26.760990142822266</v>
      </c>
      <c r="Q2030" s="0">
        <v>63.085224151611328</v>
      </c>
      <c r="R2030" s="0">
        <v>158</v>
      </c>
      <c r="S2030" s="0">
        <v>121.92098236083984</v>
      </c>
      <c r="T2030" s="0">
        <v>11.041783332824707</v>
      </c>
      <c r="U2030" s="0">
        <v>56.519878387451172</v>
      </c>
      <c r="V2030" s="0">
        <v>64</v>
      </c>
      <c r="W2030" s="0">
        <v>61.980892181396484</v>
      </c>
      <c r="X2030">
        <f t="shared" si="93"/>
        <v>23.761022003173828</v>
      </c>
      <c r="Y2030">
        <f t="shared" si="94"/>
        <v>16.663170471191407</v>
      </c>
      <c r="Z2030">
        <f t="shared" si="95"/>
        <v>7.0978509292602538</v>
      </c>
    </row>
    <row r="2031">
      <c r="A2031" t="s">
        <v>89</v>
      </c>
      <c r="B2031" t="s">
        <v>90</v>
      </c>
      <c r="C2031" t="s">
        <v>93</v>
      </c>
      <c r="D2031" t="s">
        <v>40</v>
      </c>
      <c r="E2031" t="s">
        <v>100</v>
      </c>
      <c r="F2031" s="0">
        <v>14</v>
      </c>
      <c r="G2031" s="0">
        <v>140.76930236816406</v>
      </c>
      <c r="H2031" s="0">
        <v>104.98416137695312</v>
      </c>
      <c r="I2031" s="0">
        <v>35.785129547119141</v>
      </c>
      <c r="J2031" s="0">
        <v>0.2542111873626709</v>
      </c>
      <c r="K2031" s="0">
        <v>23.596607208251953</v>
      </c>
      <c r="L2031" s="0">
        <v>30.797685623168945</v>
      </c>
      <c r="M2031" s="0">
        <v>35.785129547119141</v>
      </c>
      <c r="N2031" s="0">
        <v>40.772575378417969</v>
      </c>
      <c r="O2031" s="0">
        <v>47.973651885986328</v>
      </c>
      <c r="P2031" s="0">
        <v>20.141330718994141</v>
      </c>
      <c r="Q2031" s="0">
        <v>51.428928375244141</v>
      </c>
      <c r="R2031" s="0">
        <v>158</v>
      </c>
      <c r="S2031" s="0">
        <v>90.454460144042969</v>
      </c>
      <c r="T2031" s="0">
        <v>9.5107545852661133</v>
      </c>
      <c r="U2031" s="0">
        <v>56.519878387451172</v>
      </c>
      <c r="V2031" s="0">
        <v>64</v>
      </c>
      <c r="W2031" s="0">
        <v>61.904457092285156</v>
      </c>
      <c r="X2031">
        <f t="shared" si="93"/>
        <v>22.241549774169922</v>
      </c>
      <c r="Y2031">
        <f t="shared" si="94"/>
        <v>16.587497497558594</v>
      </c>
      <c r="Z2031">
        <f t="shared" si="95"/>
        <v>5.6540504684448241</v>
      </c>
    </row>
    <row r="2032">
      <c r="A2032" t="s">
        <v>89</v>
      </c>
      <c r="B2032" t="s">
        <v>90</v>
      </c>
      <c r="C2032" t="s">
        <v>93</v>
      </c>
      <c r="D2032" t="s">
        <v>40</v>
      </c>
      <c r="E2032" t="s">
        <v>100</v>
      </c>
      <c r="F2032" s="0">
        <v>15</v>
      </c>
      <c r="G2032" s="0">
        <v>131.80113220214844</v>
      </c>
      <c r="H2032" s="0">
        <v>100.99725341796875</v>
      </c>
      <c r="I2032" s="0">
        <v>30.803878784179687</v>
      </c>
      <c r="J2032" s="0">
        <v>0.23371483385562897</v>
      </c>
      <c r="K2032" s="0">
        <v>19.023883819580078</v>
      </c>
      <c r="L2032" s="0">
        <v>25.983600616455078</v>
      </c>
      <c r="M2032" s="0">
        <v>30.803878784179687</v>
      </c>
      <c r="N2032" s="0">
        <v>35.624156951904297</v>
      </c>
      <c r="O2032" s="0">
        <v>42.583873748779297</v>
      </c>
      <c r="P2032" s="0">
        <v>15.684419631958008</v>
      </c>
      <c r="Q2032" s="0">
        <v>45.923336029052734</v>
      </c>
      <c r="R2032" s="0">
        <v>158</v>
      </c>
      <c r="S2032" s="0">
        <v>84.492462158203125</v>
      </c>
      <c r="T2032" s="0">
        <v>9.1919784545898437</v>
      </c>
      <c r="U2032" s="0">
        <v>56.519878387451172</v>
      </c>
      <c r="V2032" s="0">
        <v>64</v>
      </c>
      <c r="W2032" s="0">
        <v>61.968151092529297</v>
      </c>
      <c r="X2032">
        <f t="shared" si="93"/>
        <v>20.824578887939452</v>
      </c>
      <c r="Y2032">
        <f t="shared" si="94"/>
        <v>15.957566040039062</v>
      </c>
      <c r="Z2032">
        <f t="shared" si="95"/>
        <v>4.8670128479003907</v>
      </c>
    </row>
    <row r="2033">
      <c r="A2033" t="s">
        <v>89</v>
      </c>
      <c r="B2033" t="s">
        <v>90</v>
      </c>
      <c r="C2033" t="s">
        <v>93</v>
      </c>
      <c r="D2033" t="s">
        <v>40</v>
      </c>
      <c r="E2033" t="s">
        <v>100</v>
      </c>
      <c r="F2033" s="0">
        <v>16</v>
      </c>
      <c r="G2033" s="0">
        <v>129.67192077636719</v>
      </c>
      <c r="H2033" s="0">
        <v>98.680107116699219</v>
      </c>
      <c r="I2033" s="0">
        <v>30.991813659667969</v>
      </c>
      <c r="J2033" s="0">
        <v>0.23900173604488373</v>
      </c>
      <c r="K2033" s="0">
        <v>19.018726348876953</v>
      </c>
      <c r="L2033" s="0">
        <v>26.092523574829102</v>
      </c>
      <c r="M2033" s="0">
        <v>30.991813659667969</v>
      </c>
      <c r="N2033" s="0">
        <v>35.891105651855469</v>
      </c>
      <c r="O2033" s="0">
        <v>42.964900970458984</v>
      </c>
      <c r="P2033" s="0">
        <v>15.624523162841797</v>
      </c>
      <c r="Q2033" s="0">
        <v>46.359104156494141</v>
      </c>
      <c r="R2033" s="0">
        <v>158</v>
      </c>
      <c r="S2033" s="0">
        <v>87.28509521484375</v>
      </c>
      <c r="T2033" s="0">
        <v>9.3426494598388672</v>
      </c>
      <c r="U2033" s="0">
        <v>56.519878387451172</v>
      </c>
      <c r="V2033" s="0">
        <v>64</v>
      </c>
      <c r="W2033" s="0">
        <v>60.496814727783203</v>
      </c>
      <c r="X2033">
        <f t="shared" si="93"/>
        <v>20.488163482666014</v>
      </c>
      <c r="Y2033">
        <f t="shared" si="94"/>
        <v>15.591456924438477</v>
      </c>
      <c r="Z2033">
        <f t="shared" si="95"/>
        <v>4.8967065582275389</v>
      </c>
    </row>
    <row r="2034">
      <c r="A2034" t="s">
        <v>89</v>
      </c>
      <c r="B2034" t="s">
        <v>90</v>
      </c>
      <c r="C2034" t="s">
        <v>93</v>
      </c>
      <c r="D2034" t="s">
        <v>40</v>
      </c>
      <c r="E2034" t="s">
        <v>100</v>
      </c>
      <c r="F2034" s="0">
        <v>17</v>
      </c>
      <c r="G2034" s="0">
        <v>137.43099975585937</v>
      </c>
      <c r="H2034" s="0">
        <v>98.811607360839844</v>
      </c>
      <c r="I2034" s="0">
        <v>38.619384765625</v>
      </c>
      <c r="J2034" s="0">
        <v>0.2810092568397522</v>
      </c>
      <c r="K2034" s="0">
        <v>26.186933517456055</v>
      </c>
      <c r="L2034" s="0">
        <v>33.532127380371094</v>
      </c>
      <c r="M2034" s="0">
        <v>38.619384765625</v>
      </c>
      <c r="N2034" s="0">
        <v>43.706642150878906</v>
      </c>
      <c r="O2034" s="0">
        <v>51.051837921142578</v>
      </c>
      <c r="P2034" s="0">
        <v>22.662506103515625</v>
      </c>
      <c r="Q2034" s="0">
        <v>54.576263427734375</v>
      </c>
      <c r="R2034" s="0">
        <v>158</v>
      </c>
      <c r="S2034" s="0">
        <v>94.111221313476563</v>
      </c>
      <c r="T2034" s="0">
        <v>9.7010936737060547</v>
      </c>
      <c r="U2034" s="0">
        <v>56.519878387451172</v>
      </c>
      <c r="V2034" s="0">
        <v>64</v>
      </c>
      <c r="W2034" s="0">
        <v>57.942676544189453</v>
      </c>
      <c r="X2034">
        <f t="shared" si="93"/>
        <v>21.714097961425782</v>
      </c>
      <c r="Y2034">
        <f t="shared" si="94"/>
        <v>15.612233963012695</v>
      </c>
      <c r="Z2034">
        <f t="shared" si="95"/>
        <v>6.1018627929687499</v>
      </c>
    </row>
    <row r="2035">
      <c r="A2035" t="s">
        <v>89</v>
      </c>
      <c r="B2035" t="s">
        <v>90</v>
      </c>
      <c r="C2035" t="s">
        <v>93</v>
      </c>
      <c r="D2035" t="s">
        <v>40</v>
      </c>
      <c r="E2035" t="s">
        <v>100</v>
      </c>
      <c r="F2035" s="0">
        <v>18</v>
      </c>
      <c r="G2035" s="0">
        <v>125.29332733154297</v>
      </c>
      <c r="H2035" s="0">
        <v>105.83467864990234</v>
      </c>
      <c r="I2035" s="0">
        <v>19.458646774291992</v>
      </c>
      <c r="J2035" s="0">
        <v>0.15530472993850708</v>
      </c>
      <c r="K2035" s="0">
        <v>8.3668794631958008</v>
      </c>
      <c r="L2035" s="0">
        <v>14.919985771179199</v>
      </c>
      <c r="M2035" s="0">
        <v>19.458646774291992</v>
      </c>
      <c r="N2035" s="0">
        <v>23.997308731079102</v>
      </c>
      <c r="O2035" s="0">
        <v>30.5504150390625</v>
      </c>
      <c r="P2035" s="0">
        <v>5.2225174903869629</v>
      </c>
      <c r="Q2035" s="0">
        <v>33.694774627685547</v>
      </c>
      <c r="R2035" s="0">
        <v>158</v>
      </c>
      <c r="S2035" s="0">
        <v>74.908203125</v>
      </c>
      <c r="T2035" s="0">
        <v>8.6549520492553711</v>
      </c>
      <c r="U2035" s="0">
        <v>56.519878387451172</v>
      </c>
      <c r="V2035" s="0">
        <v>64</v>
      </c>
      <c r="W2035" s="0">
        <v>56.114650726318359</v>
      </c>
      <c r="X2035">
        <f t="shared" si="93"/>
        <v>19.79634571838379</v>
      </c>
      <c r="Y2035">
        <f t="shared" si="94"/>
        <v>16.721879226684571</v>
      </c>
      <c r="Z2035">
        <f t="shared" si="95"/>
        <v>3.0744661903381347</v>
      </c>
    </row>
    <row r="2036">
      <c r="A2036" t="s">
        <v>89</v>
      </c>
      <c r="B2036" t="s">
        <v>90</v>
      </c>
      <c r="C2036" t="s">
        <v>93</v>
      </c>
      <c r="D2036" t="s">
        <v>40</v>
      </c>
      <c r="E2036" t="s">
        <v>100</v>
      </c>
      <c r="F2036" s="0">
        <v>19</v>
      </c>
      <c r="G2036" s="0">
        <v>119.67758178710937</v>
      </c>
      <c r="H2036" s="0">
        <v>116.94976806640625</v>
      </c>
      <c r="I2036" s="0">
        <v>2.7278232574462891</v>
      </c>
      <c r="J2036" s="0">
        <v>0.022793101146817207</v>
      </c>
      <c r="K2036" s="0">
        <v>-6.6103310585021973</v>
      </c>
      <c r="L2036" s="0">
        <v>-1.0932738780975342</v>
      </c>
      <c r="M2036" s="0">
        <v>2.7278232574462891</v>
      </c>
      <c r="N2036" s="0">
        <v>6.5489201545715332</v>
      </c>
      <c r="O2036" s="0">
        <v>12.065978050231934</v>
      </c>
      <c r="P2036" s="0">
        <v>-9.257568359375</v>
      </c>
      <c r="Q2036" s="0">
        <v>14.713214874267578</v>
      </c>
      <c r="R2036" s="0">
        <v>158</v>
      </c>
      <c r="S2036" s="0">
        <v>53.094547271728516</v>
      </c>
      <c r="T2036" s="0">
        <v>7.2866005897521973</v>
      </c>
      <c r="U2036" s="0">
        <v>56.519878387451172</v>
      </c>
      <c r="V2036" s="0">
        <v>64</v>
      </c>
      <c r="W2036" s="0">
        <v>55.044586181640625</v>
      </c>
      <c r="X2036">
        <f t="shared" si="93"/>
        <v>18.909057922363282</v>
      </c>
      <c r="Y2036">
        <f t="shared" si="94"/>
        <v>18.478063354492189</v>
      </c>
      <c r="Z2036">
        <f t="shared" si="95"/>
        <v>0.43099607467651369</v>
      </c>
    </row>
    <row r="2037">
      <c r="A2037" t="s">
        <v>89</v>
      </c>
      <c r="B2037" t="s">
        <v>90</v>
      </c>
      <c r="C2037" t="s">
        <v>93</v>
      </c>
      <c r="D2037" t="s">
        <v>40</v>
      </c>
      <c r="E2037" t="s">
        <v>100</v>
      </c>
      <c r="F2037" s="0">
        <v>20</v>
      </c>
      <c r="G2037" s="0">
        <v>126.84150695800781</v>
      </c>
      <c r="H2037" s="0">
        <v>125.49542236328125</v>
      </c>
      <c r="I2037" s="0">
        <v>1.3460832834243774</v>
      </c>
      <c r="J2037" s="0">
        <v>0.010612324811518192</v>
      </c>
      <c r="K2037" s="0">
        <v>-8.9601325988769531</v>
      </c>
      <c r="L2037" s="0">
        <v>-2.8711364269256592</v>
      </c>
      <c r="M2037" s="0">
        <v>1.3460832834243774</v>
      </c>
      <c r="N2037" s="0">
        <v>5.5633029937744141</v>
      </c>
      <c r="O2037" s="0">
        <v>11.652298927307129</v>
      </c>
      <c r="P2037" s="0">
        <v>-11.881800651550293</v>
      </c>
      <c r="Q2037" s="0">
        <v>14.573967933654785</v>
      </c>
      <c r="R2037" s="0">
        <v>158</v>
      </c>
      <c r="S2037" s="0">
        <v>64.673492431640625</v>
      </c>
      <c r="T2037" s="0">
        <v>8.0419826507568359</v>
      </c>
      <c r="U2037" s="0">
        <v>56.519878387451172</v>
      </c>
      <c r="V2037" s="0">
        <v>64</v>
      </c>
      <c r="W2037" s="0">
        <v>54.044586181640625</v>
      </c>
      <c r="X2037">
        <f t="shared" si="93"/>
        <v>20.040958099365234</v>
      </c>
      <c r="Y2037">
        <f t="shared" si="94"/>
        <v>19.828276733398436</v>
      </c>
      <c r="Z2037">
        <f t="shared" si="95"/>
        <v>0.21268115878105165</v>
      </c>
    </row>
    <row r="2038">
      <c r="A2038" t="s">
        <v>89</v>
      </c>
      <c r="B2038" t="s">
        <v>90</v>
      </c>
      <c r="C2038" t="s">
        <v>93</v>
      </c>
      <c r="D2038" t="s">
        <v>40</v>
      </c>
      <c r="E2038" t="s">
        <v>100</v>
      </c>
      <c r="F2038" s="0">
        <v>21</v>
      </c>
      <c r="G2038" s="0">
        <v>131.33229064941406</v>
      </c>
      <c r="H2038" s="0">
        <v>137.36767578125</v>
      </c>
      <c r="I2038" s="0">
        <v>-6.0353808403015137</v>
      </c>
      <c r="J2038" s="0">
        <v>-0.04595503956079483</v>
      </c>
      <c r="K2038" s="0">
        <v>-18.318721771240234</v>
      </c>
      <c r="L2038" s="0">
        <v>-11.061624526977539</v>
      </c>
      <c r="M2038" s="0">
        <v>-6.0353808403015137</v>
      </c>
      <c r="N2038" s="0">
        <v>-1.0091369152069092</v>
      </c>
      <c r="O2038" s="0">
        <v>6.2479610443115234</v>
      </c>
      <c r="P2038" s="0">
        <v>-21.800878524780273</v>
      </c>
      <c r="Q2038" s="0">
        <v>9.7301177978515625</v>
      </c>
      <c r="R2038" s="0">
        <v>158</v>
      </c>
      <c r="S2038" s="0">
        <v>91.867294311523438</v>
      </c>
      <c r="T2038" s="0">
        <v>9.584742546081543</v>
      </c>
      <c r="U2038" s="0">
        <v>56.519878387451172</v>
      </c>
      <c r="V2038" s="0">
        <v>64</v>
      </c>
      <c r="W2038" s="0">
        <v>53.802547454833984</v>
      </c>
      <c r="X2038">
        <f t="shared" si="93"/>
        <v>20.750501922607423</v>
      </c>
      <c r="Y2038">
        <f t="shared" si="94"/>
        <v>21.704092773437502</v>
      </c>
      <c r="Z2038">
        <f t="shared" si="95"/>
        <v>-0.95359017276763913</v>
      </c>
    </row>
    <row r="2039">
      <c r="A2039" t="s">
        <v>89</v>
      </c>
      <c r="B2039" t="s">
        <v>90</v>
      </c>
      <c r="C2039" t="s">
        <v>93</v>
      </c>
      <c r="D2039" t="s">
        <v>40</v>
      </c>
      <c r="E2039" t="s">
        <v>100</v>
      </c>
      <c r="F2039" s="0">
        <v>22</v>
      </c>
      <c r="G2039" s="0">
        <v>123.10717010498047</v>
      </c>
      <c r="H2039" s="0">
        <v>132.62675476074219</v>
      </c>
      <c r="I2039" s="0">
        <v>-9.5195856094360352</v>
      </c>
      <c r="J2039" s="0">
        <v>-0.077327631413936615</v>
      </c>
      <c r="K2039" s="0">
        <v>-25.404233932495117</v>
      </c>
      <c r="L2039" s="0">
        <v>-16.019454956054688</v>
      </c>
      <c r="M2039" s="0">
        <v>-9.5195856094360352</v>
      </c>
      <c r="N2039" s="0">
        <v>-3.0197160243988037</v>
      </c>
      <c r="O2039" s="0">
        <v>6.3650631904602051</v>
      </c>
      <c r="P2039" s="0">
        <v>-29.907312393188477</v>
      </c>
      <c r="Q2039" s="0">
        <v>10.86814022064209</v>
      </c>
      <c r="R2039" s="0">
        <v>158</v>
      </c>
      <c r="S2039" s="0">
        <v>153.63249206542969</v>
      </c>
      <c r="T2039" s="0">
        <v>12.394857406616211</v>
      </c>
      <c r="U2039" s="0">
        <v>56.519878387451172</v>
      </c>
      <c r="V2039" s="0">
        <v>64</v>
      </c>
      <c r="W2039" s="0">
        <v>53.878982543945312</v>
      </c>
      <c r="X2039">
        <f t="shared" si="93"/>
        <v>19.450932876586915</v>
      </c>
      <c r="Y2039">
        <f t="shared" si="94"/>
        <v>20.955027252197265</v>
      </c>
      <c r="Z2039">
        <f t="shared" si="95"/>
        <v>-1.5040945262908936</v>
      </c>
    </row>
    <row r="2040">
      <c r="A2040" t="s">
        <v>89</v>
      </c>
      <c r="B2040" t="s">
        <v>90</v>
      </c>
      <c r="C2040" t="s">
        <v>93</v>
      </c>
      <c r="D2040" t="s">
        <v>40</v>
      </c>
      <c r="E2040" t="s">
        <v>100</v>
      </c>
      <c r="F2040" s="0">
        <v>23</v>
      </c>
      <c r="G2040" s="0">
        <v>129.42681884765625</v>
      </c>
      <c r="H2040" s="0">
        <v>136.39608764648437</v>
      </c>
      <c r="I2040" s="0">
        <v>-6.9692602157592773</v>
      </c>
      <c r="J2040" s="0">
        <v>-0.053847111761569977</v>
      </c>
      <c r="K2040" s="0">
        <v>-23.333150863647461</v>
      </c>
      <c r="L2040" s="0">
        <v>-13.665231704711914</v>
      </c>
      <c r="M2040" s="0">
        <v>-6.9692602157592773</v>
      </c>
      <c r="N2040" s="0">
        <v>-0.2732885479927063</v>
      </c>
      <c r="O2040" s="0">
        <v>9.3946313858032227</v>
      </c>
      <c r="P2040" s="0">
        <v>-27.972087860107422</v>
      </c>
      <c r="Q2040" s="0">
        <v>14.033566474914551</v>
      </c>
      <c r="R2040" s="0">
        <v>158</v>
      </c>
      <c r="S2040" s="0">
        <v>163.04257202148437</v>
      </c>
      <c r="T2040" s="0">
        <v>12.76881217956543</v>
      </c>
      <c r="U2040" s="0">
        <v>56.519878387451172</v>
      </c>
      <c r="V2040" s="0">
        <v>64</v>
      </c>
      <c r="W2040" s="0">
        <v>53.121017456054687</v>
      </c>
      <c r="X2040">
        <f t="shared" si="93"/>
        <v>20.449437377929687</v>
      </c>
      <c r="Y2040">
        <f t="shared" si="94"/>
        <v>21.550581848144532</v>
      </c>
      <c r="Z2040">
        <f t="shared" si="95"/>
        <v>-1.1011431140899659</v>
      </c>
    </row>
    <row r="2041">
      <c r="A2041" t="s">
        <v>89</v>
      </c>
      <c r="B2041" t="s">
        <v>90</v>
      </c>
      <c r="C2041" t="s">
        <v>93</v>
      </c>
      <c r="D2041" t="s">
        <v>40</v>
      </c>
      <c r="E2041" t="s">
        <v>100</v>
      </c>
      <c r="F2041" s="0">
        <v>24</v>
      </c>
      <c r="G2041" s="0">
        <v>134.39073181152344</v>
      </c>
      <c r="H2041" s="0">
        <v>135.01573181152344</v>
      </c>
      <c r="I2041" s="0">
        <v>-0.62500494718551636</v>
      </c>
      <c r="J2041" s="0">
        <v>-0.0046506552025675774</v>
      </c>
      <c r="K2041" s="0">
        <v>-16.791444778442383</v>
      </c>
      <c r="L2041" s="0">
        <v>-7.2401809692382813</v>
      </c>
      <c r="M2041" s="0">
        <v>-0.62500494718551636</v>
      </c>
      <c r="N2041" s="0">
        <v>5.990170955657959</v>
      </c>
      <c r="O2041" s="0">
        <v>15.541434288024902</v>
      </c>
      <c r="P2041" s="0">
        <v>-21.374404907226563</v>
      </c>
      <c r="Q2041" s="0">
        <v>20.124395370483398</v>
      </c>
      <c r="R2041" s="0">
        <v>158</v>
      </c>
      <c r="S2041" s="0">
        <v>159.13165283203125</v>
      </c>
      <c r="T2041" s="0">
        <v>12.614739418029785</v>
      </c>
      <c r="U2041" s="0">
        <v>56.519878387451172</v>
      </c>
      <c r="V2041" s="0">
        <v>64</v>
      </c>
      <c r="W2041" s="0">
        <v>52.624202728271484</v>
      </c>
      <c r="X2041">
        <f t="shared" si="93"/>
        <v>21.233735626220703</v>
      </c>
      <c r="Y2041">
        <f t="shared" si="94"/>
        <v>21.332485626220702</v>
      </c>
      <c r="Z2041">
        <f t="shared" si="95"/>
        <v>-9.8750781655311579E-2</v>
      </c>
    </row>
    <row r="2042">
      <c r="A2042" t="s">
        <v>89</v>
      </c>
      <c r="B2042" t="s">
        <v>90</v>
      </c>
      <c r="C2042" t="s">
        <v>93</v>
      </c>
      <c r="D2042" t="s">
        <v>40</v>
      </c>
      <c r="E2042" t="s">
        <v>101</v>
      </c>
      <c r="F2042" s="0">
        <v>1</v>
      </c>
      <c r="G2042" s="0">
        <v>242.91636657714844</v>
      </c>
      <c r="H2042" s="0">
        <v>244.31828308105469</v>
      </c>
      <c r="I2042" s="0">
        <v>-1.401932954788208</v>
      </c>
      <c r="J2042" s="0">
        <v>-0.0057712579146027565</v>
      </c>
      <c r="K2042" s="0">
        <v>-26.467967987060547</v>
      </c>
      <c r="L2042" s="0">
        <v>-11.658751487731934</v>
      </c>
      <c r="M2042" s="0">
        <v>-1.401932954788208</v>
      </c>
      <c r="N2042" s="0">
        <v>8.8548860549926758</v>
      </c>
      <c r="O2042" s="0">
        <v>23.664102554321289</v>
      </c>
      <c r="P2042" s="0">
        <v>-33.573841094970703</v>
      </c>
      <c r="Q2042" s="0">
        <v>30.769975662231445</v>
      </c>
      <c r="R2042" s="0">
        <v>158</v>
      </c>
      <c r="S2042" s="0">
        <v>382.55960083007812</v>
      </c>
      <c r="T2042" s="0">
        <v>19.559131622314453</v>
      </c>
      <c r="U2042" s="0">
        <v>81.777877807617188</v>
      </c>
      <c r="V2042" s="0">
        <v>101.5</v>
      </c>
      <c r="W2042" s="0">
        <v>69.987342834472656</v>
      </c>
      <c r="X2042">
        <f t="shared" si="93"/>
        <v>38.380785919189456</v>
      </c>
      <c r="Y2042">
        <f t="shared" si="94"/>
        <v>38.602288726806641</v>
      </c>
      <c r="Z2042">
        <f t="shared" si="95"/>
        <v>-0.22150540685653686</v>
      </c>
    </row>
    <row r="2043">
      <c r="A2043" t="s">
        <v>89</v>
      </c>
      <c r="B2043" t="s">
        <v>90</v>
      </c>
      <c r="C2043" t="s">
        <v>93</v>
      </c>
      <c r="D2043" t="s">
        <v>40</v>
      </c>
      <c r="E2043" t="s">
        <v>101</v>
      </c>
      <c r="F2043" s="0">
        <v>2</v>
      </c>
      <c r="G2043" s="0">
        <v>228.12126159667969</v>
      </c>
      <c r="H2043" s="0">
        <v>233.29365539550781</v>
      </c>
      <c r="I2043" s="0">
        <v>-5.1724066734313965</v>
      </c>
      <c r="J2043" s="0">
        <v>-0.022673934698104858</v>
      </c>
      <c r="K2043" s="0">
        <v>-28.610475540161133</v>
      </c>
      <c r="L2043" s="0">
        <v>-14.76307487487793</v>
      </c>
      <c r="M2043" s="0">
        <v>-5.1724066734313965</v>
      </c>
      <c r="N2043" s="0">
        <v>4.4182610511779785</v>
      </c>
      <c r="O2043" s="0">
        <v>18.265661239624023</v>
      </c>
      <c r="P2043" s="0">
        <v>-35.254840850830078</v>
      </c>
      <c r="Q2043" s="0">
        <v>24.910028457641602</v>
      </c>
      <c r="R2043" s="0">
        <v>158</v>
      </c>
      <c r="S2043" s="0">
        <v>334.48098754882812</v>
      </c>
      <c r="T2043" s="0">
        <v>18.288822174072266</v>
      </c>
      <c r="U2043" s="0">
        <v>81.777877807617188</v>
      </c>
      <c r="V2043" s="0">
        <v>101.5</v>
      </c>
      <c r="W2043" s="0">
        <v>68.89874267578125</v>
      </c>
      <c r="X2043">
        <f t="shared" si="93"/>
        <v>36.043159332275394</v>
      </c>
      <c r="Y2043">
        <f t="shared" si="94"/>
        <v>36.860397552490234</v>
      </c>
      <c r="Z2043">
        <f t="shared" si="95"/>
        <v>-0.81724025440216064</v>
      </c>
    </row>
    <row r="2044">
      <c r="A2044" t="s">
        <v>89</v>
      </c>
      <c r="B2044" t="s">
        <v>90</v>
      </c>
      <c r="C2044" t="s">
        <v>93</v>
      </c>
      <c r="D2044" t="s">
        <v>40</v>
      </c>
      <c r="E2044" t="s">
        <v>101</v>
      </c>
      <c r="F2044" s="0">
        <v>3</v>
      </c>
      <c r="G2044" s="0">
        <v>219.40170288085937</v>
      </c>
      <c r="H2044" s="0">
        <v>222.27796936035156</v>
      </c>
      <c r="I2044" s="0">
        <v>-2.8762516975402832</v>
      </c>
      <c r="J2044" s="0">
        <v>-0.013109522871673107</v>
      </c>
      <c r="K2044" s="0">
        <v>-25.71027946472168</v>
      </c>
      <c r="L2044" s="0">
        <v>-12.21975040435791</v>
      </c>
      <c r="M2044" s="0">
        <v>-2.8762516975402832</v>
      </c>
      <c r="N2044" s="0">
        <v>6.4672470092773438</v>
      </c>
      <c r="O2044" s="0">
        <v>19.957775115966797</v>
      </c>
      <c r="P2044" s="0">
        <v>-32.183406829833984</v>
      </c>
      <c r="Q2044" s="0">
        <v>26.430904388427734</v>
      </c>
      <c r="R2044" s="0">
        <v>158</v>
      </c>
      <c r="S2044" s="0">
        <v>317.46282958984375</v>
      </c>
      <c r="T2044" s="0">
        <v>17.817485809326172</v>
      </c>
      <c r="U2044" s="0">
        <v>81.777877807617188</v>
      </c>
      <c r="V2044" s="0">
        <v>101.5</v>
      </c>
      <c r="W2044" s="0">
        <v>67.753166198730469</v>
      </c>
      <c r="X2044">
        <f t="shared" si="93"/>
        <v>34.665469055175784</v>
      </c>
      <c r="Y2044">
        <f t="shared" si="94"/>
        <v>35.119919158935545</v>
      </c>
      <c r="Z2044">
        <f t="shared" si="95"/>
        <v>-0.45444776821136473</v>
      </c>
    </row>
    <row r="2045">
      <c r="A2045" t="s">
        <v>89</v>
      </c>
      <c r="B2045" t="s">
        <v>90</v>
      </c>
      <c r="C2045" t="s">
        <v>93</v>
      </c>
      <c r="D2045" t="s">
        <v>40</v>
      </c>
      <c r="E2045" t="s">
        <v>101</v>
      </c>
      <c r="F2045" s="0">
        <v>4</v>
      </c>
      <c r="G2045" s="0">
        <v>223.36265563964844</v>
      </c>
      <c r="H2045" s="0">
        <v>221.36404418945312</v>
      </c>
      <c r="I2045" s="0">
        <v>1.9986071586608887</v>
      </c>
      <c r="J2045" s="0">
        <v>0.008947812020778656</v>
      </c>
      <c r="K2045" s="0">
        <v>-21.730442047119141</v>
      </c>
      <c r="L2045" s="0">
        <v>-7.7111272811889648</v>
      </c>
      <c r="M2045" s="0">
        <v>1.9986071586608887</v>
      </c>
      <c r="N2045" s="0">
        <v>11.708341598510742</v>
      </c>
      <c r="O2045" s="0">
        <v>25.727655410766602</v>
      </c>
      <c r="P2045" s="0">
        <v>-28.457296371459961</v>
      </c>
      <c r="Q2045" s="0">
        <v>32.454509735107422</v>
      </c>
      <c r="R2045" s="0">
        <v>158</v>
      </c>
      <c r="S2045" s="0">
        <v>342.837646484375</v>
      </c>
      <c r="T2045" s="0">
        <v>18.515874862670898</v>
      </c>
      <c r="U2045" s="0">
        <v>81.777877807617188</v>
      </c>
      <c r="V2045" s="0">
        <v>101.5</v>
      </c>
      <c r="W2045" s="0">
        <v>65.430381774902344</v>
      </c>
      <c r="X2045">
        <f t="shared" si="93"/>
        <v>35.291299591064451</v>
      </c>
      <c r="Y2045">
        <f t="shared" si="94"/>
        <v>34.975518981933597</v>
      </c>
      <c r="Z2045">
        <f t="shared" si="95"/>
        <v>0.31577993106842039</v>
      </c>
    </row>
    <row r="2046">
      <c r="A2046" t="s">
        <v>89</v>
      </c>
      <c r="B2046" t="s">
        <v>90</v>
      </c>
      <c r="C2046" t="s">
        <v>93</v>
      </c>
      <c r="D2046" t="s">
        <v>40</v>
      </c>
      <c r="E2046" t="s">
        <v>101</v>
      </c>
      <c r="F2046" s="0">
        <v>5</v>
      </c>
      <c r="G2046" s="0">
        <v>228.52420043945312</v>
      </c>
      <c r="H2046" s="0">
        <v>227.63153076171875</v>
      </c>
      <c r="I2046" s="0">
        <v>0.89267122745513916</v>
      </c>
      <c r="J2046" s="0">
        <v>0.0039062437135726213</v>
      </c>
      <c r="K2046" s="0">
        <v>-26.391141891479492</v>
      </c>
      <c r="L2046" s="0">
        <v>-10.271644592285156</v>
      </c>
      <c r="M2046" s="0">
        <v>0.89267122745513916</v>
      </c>
      <c r="N2046" s="0">
        <v>12.056986808776855</v>
      </c>
      <c r="O2046" s="0">
        <v>28.176485061645508</v>
      </c>
      <c r="P2046" s="0">
        <v>-34.125724792480469</v>
      </c>
      <c r="Q2046" s="0">
        <v>35.911067962646484</v>
      </c>
      <c r="R2046" s="0">
        <v>158</v>
      </c>
      <c r="S2046" s="0">
        <v>453.25015258789063</v>
      </c>
      <c r="T2046" s="0">
        <v>21.2896728515625</v>
      </c>
      <c r="U2046" s="0">
        <v>81.777877807617188</v>
      </c>
      <c r="V2046" s="0">
        <v>101.5</v>
      </c>
      <c r="W2046" s="0">
        <v>64.310134887695313</v>
      </c>
      <c r="X2046">
        <f t="shared" si="93"/>
        <v>36.106823669433595</v>
      </c>
      <c r="Y2046">
        <f t="shared" si="94"/>
        <v>35.965781860351562</v>
      </c>
      <c r="Z2046">
        <f t="shared" si="95"/>
        <v>0.141042053937912</v>
      </c>
    </row>
    <row r="2047">
      <c r="A2047" t="s">
        <v>89</v>
      </c>
      <c r="B2047" t="s">
        <v>90</v>
      </c>
      <c r="C2047" t="s">
        <v>93</v>
      </c>
      <c r="D2047" t="s">
        <v>40</v>
      </c>
      <c r="E2047" t="s">
        <v>101</v>
      </c>
      <c r="F2047" s="0">
        <v>6</v>
      </c>
      <c r="G2047" s="0">
        <v>231.93467712402344</v>
      </c>
      <c r="H2047" s="0">
        <v>213.99238586425781</v>
      </c>
      <c r="I2047" s="0">
        <v>17.942304611206055</v>
      </c>
      <c r="J2047" s="0">
        <v>0.077359303832054138</v>
      </c>
      <c r="K2047" s="0">
        <v>-13.167378425598145</v>
      </c>
      <c r="L2047" s="0">
        <v>5.2124743461608887</v>
      </c>
      <c r="M2047" s="0">
        <v>17.942304611206055</v>
      </c>
      <c r="N2047" s="0">
        <v>30.672134399414062</v>
      </c>
      <c r="O2047" s="0">
        <v>49.051986694335938</v>
      </c>
      <c r="P2047" s="0">
        <v>-21.986541748046875</v>
      </c>
      <c r="Q2047" s="0">
        <v>57.871150970458984</v>
      </c>
      <c r="R2047" s="0">
        <v>158</v>
      </c>
      <c r="S2047" s="0">
        <v>589.2763671875</v>
      </c>
      <c r="T2047" s="0">
        <v>24.275014877319336</v>
      </c>
      <c r="U2047" s="0">
        <v>81.777877807617188</v>
      </c>
      <c r="V2047" s="0">
        <v>101.5</v>
      </c>
      <c r="W2047" s="0">
        <v>69.867088317871094</v>
      </c>
      <c r="X2047">
        <f t="shared" si="93"/>
        <v>36.645678985595701</v>
      </c>
      <c r="Y2047">
        <f t="shared" si="94"/>
        <v>33.810796966552736</v>
      </c>
      <c r="Z2047">
        <f t="shared" si="95"/>
        <v>2.8348841285705566</v>
      </c>
    </row>
    <row r="2048">
      <c r="A2048" t="s">
        <v>89</v>
      </c>
      <c r="B2048" t="s">
        <v>90</v>
      </c>
      <c r="C2048" t="s">
        <v>93</v>
      </c>
      <c r="D2048" t="s">
        <v>40</v>
      </c>
      <c r="E2048" t="s">
        <v>101</v>
      </c>
      <c r="F2048" s="0">
        <v>7</v>
      </c>
      <c r="G2048" s="0">
        <v>218.15342712402344</v>
      </c>
      <c r="H2048" s="0">
        <v>175.00762939453125</v>
      </c>
      <c r="I2048" s="0">
        <v>43.145801544189453</v>
      </c>
      <c r="J2048" s="0">
        <v>0.19777733087539673</v>
      </c>
      <c r="K2048" s="0">
        <v>16.065065383911133</v>
      </c>
      <c r="L2048" s="0">
        <v>32.064582824707031</v>
      </c>
      <c r="M2048" s="0">
        <v>43.145801544189453</v>
      </c>
      <c r="N2048" s="0">
        <v>54.227020263671875</v>
      </c>
      <c r="O2048" s="0">
        <v>70.226539611816406</v>
      </c>
      <c r="P2048" s="0">
        <v>8.3880538940429687</v>
      </c>
      <c r="Q2048" s="0">
        <v>77.903549194335938</v>
      </c>
      <c r="R2048" s="0">
        <v>158</v>
      </c>
      <c r="S2048" s="0">
        <v>446.52804565429687</v>
      </c>
      <c r="T2048" s="0">
        <v>21.131210327148437</v>
      </c>
      <c r="U2048" s="0">
        <v>81.777877807617188</v>
      </c>
      <c r="V2048" s="0">
        <v>101.5</v>
      </c>
      <c r="W2048" s="0">
        <v>78.037971496582031</v>
      </c>
      <c r="X2048">
        <f t="shared" si="93"/>
        <v>34.468241485595705</v>
      </c>
      <c r="Y2048">
        <f t="shared" si="94"/>
        <v>27.651205444335936</v>
      </c>
      <c r="Z2048">
        <f t="shared" si="95"/>
        <v>6.8170366439819334</v>
      </c>
    </row>
    <row r="2049">
      <c r="A2049" t="s">
        <v>89</v>
      </c>
      <c r="B2049" t="s">
        <v>90</v>
      </c>
      <c r="C2049" t="s">
        <v>93</v>
      </c>
      <c r="D2049" t="s">
        <v>40</v>
      </c>
      <c r="E2049" t="s">
        <v>101</v>
      </c>
      <c r="F2049" s="0">
        <v>8</v>
      </c>
      <c r="G2049" s="0">
        <v>227.04615783691406</v>
      </c>
      <c r="H2049" s="0">
        <v>188.55000305175781</v>
      </c>
      <c r="I2049" s="0">
        <v>38.496158599853516</v>
      </c>
      <c r="J2049" s="0">
        <v>0.16955213248729706</v>
      </c>
      <c r="K2049" s="0">
        <v>10.858076095581055</v>
      </c>
      <c r="L2049" s="0">
        <v>27.186878204345703</v>
      </c>
      <c r="M2049" s="0">
        <v>38.496158599853516</v>
      </c>
      <c r="N2049" s="0">
        <v>49.805438995361328</v>
      </c>
      <c r="O2049" s="0">
        <v>66.134239196777344</v>
      </c>
      <c r="P2049" s="0">
        <v>3.0230634212493896</v>
      </c>
      <c r="Q2049" s="0">
        <v>73.969253540039063</v>
      </c>
      <c r="R2049" s="0">
        <v>158</v>
      </c>
      <c r="S2049" s="0">
        <v>465.09716796875</v>
      </c>
      <c r="T2049" s="0">
        <v>21.566110610961914</v>
      </c>
      <c r="U2049" s="0">
        <v>81.777877807617188</v>
      </c>
      <c r="V2049" s="0">
        <v>101.5</v>
      </c>
      <c r="W2049" s="0">
        <v>85.544303894042969</v>
      </c>
      <c r="X2049">
        <f t="shared" si="93"/>
        <v>35.873292938232424</v>
      </c>
      <c r="Y2049">
        <f t="shared" si="94"/>
        <v>29.790900482177733</v>
      </c>
      <c r="Z2049">
        <f t="shared" si="95"/>
        <v>6.0823930587768551</v>
      </c>
    </row>
    <row r="2050">
      <c r="A2050" t="s">
        <v>89</v>
      </c>
      <c r="B2050" t="s">
        <v>90</v>
      </c>
      <c r="C2050" t="s">
        <v>93</v>
      </c>
      <c r="D2050" t="s">
        <v>40</v>
      </c>
      <c r="E2050" t="s">
        <v>101</v>
      </c>
      <c r="F2050" s="0">
        <v>9</v>
      </c>
      <c r="G2050" s="0">
        <v>239.44216918945312</v>
      </c>
      <c r="H2050" s="0">
        <v>191.43402099609375</v>
      </c>
      <c r="I2050" s="0">
        <v>48.008159637451172</v>
      </c>
      <c r="J2050" s="0">
        <v>0.20050002634525299</v>
      </c>
      <c r="K2050" s="0">
        <v>19.471433639526367</v>
      </c>
      <c r="L2050" s="0">
        <v>36.331161499023438</v>
      </c>
      <c r="M2050" s="0">
        <v>48.008159637451172</v>
      </c>
      <c r="N2050" s="0">
        <v>59.685157775878906</v>
      </c>
      <c r="O2050" s="0">
        <v>76.544883728027344</v>
      </c>
      <c r="P2050" s="0">
        <v>11.381667137145996</v>
      </c>
      <c r="Q2050" s="0">
        <v>84.634651184082031</v>
      </c>
      <c r="R2050" s="0">
        <v>158</v>
      </c>
      <c r="S2050" s="0">
        <v>495.83383178710937</v>
      </c>
      <c r="T2050" s="0">
        <v>22.267326354980469</v>
      </c>
      <c r="U2050" s="0">
        <v>81.777877807617188</v>
      </c>
      <c r="V2050" s="0">
        <v>101.5</v>
      </c>
      <c r="W2050" s="0">
        <v>94.335433959960938</v>
      </c>
      <c r="X2050">
        <f t="shared" si="93"/>
        <v>37.83186273193359</v>
      </c>
      <c r="Y2050">
        <f t="shared" si="94"/>
        <v>30.246575317382813</v>
      </c>
      <c r="Z2050">
        <f t="shared" si="95"/>
        <v>7.585289222717285</v>
      </c>
    </row>
    <row r="2051">
      <c r="A2051" t="s">
        <v>89</v>
      </c>
      <c r="B2051" t="s">
        <v>90</v>
      </c>
      <c r="C2051" t="s">
        <v>93</v>
      </c>
      <c r="D2051" t="s">
        <v>40</v>
      </c>
      <c r="E2051" t="s">
        <v>101</v>
      </c>
      <c r="F2051" s="0">
        <v>10</v>
      </c>
      <c r="G2051" s="0">
        <v>227.43045043945312</v>
      </c>
      <c r="H2051" s="0">
        <v>202.35508728027344</v>
      </c>
      <c r="I2051" s="0">
        <v>25.075370788574219</v>
      </c>
      <c r="J2051" s="0">
        <v>0.11025511473417282</v>
      </c>
      <c r="K2051" s="0">
        <v>-3.467261791229248</v>
      </c>
      <c r="L2051" s="0">
        <v>13.395956993103027</v>
      </c>
      <c r="M2051" s="0">
        <v>25.075370788574219</v>
      </c>
      <c r="N2051" s="0">
        <v>36.754783630371094</v>
      </c>
      <c r="O2051" s="0">
        <v>53.618003845214844</v>
      </c>
      <c r="P2051" s="0">
        <v>-11.558701515197754</v>
      </c>
      <c r="Q2051" s="0">
        <v>61.709442138671875</v>
      </c>
      <c r="R2051" s="0">
        <v>158</v>
      </c>
      <c r="S2051" s="0">
        <v>496.0390625</v>
      </c>
      <c r="T2051" s="0">
        <v>22.271934509277344</v>
      </c>
      <c r="U2051" s="0">
        <v>81.777877807617188</v>
      </c>
      <c r="V2051" s="0">
        <v>101.5</v>
      </c>
      <c r="W2051" s="0">
        <v>96.689872741699219</v>
      </c>
      <c r="X2051">
        <f t="shared" ref="X2051:X2114" si="96">G2051*R2051/1000</f>
        <v>35.934011169433596</v>
      </c>
      <c r="Y2051">
        <f t="shared" ref="Y2051:Y2114" si="97">H2051*R2051/1000</f>
        <v>31.972103790283203</v>
      </c>
      <c r="Z2051">
        <f t="shared" ref="Z2051:Z2114" si="98">I2051*R2051/1000</f>
        <v>3.9619085845947266</v>
      </c>
    </row>
    <row r="2052">
      <c r="A2052" t="s">
        <v>89</v>
      </c>
      <c r="B2052" t="s">
        <v>90</v>
      </c>
      <c r="C2052" t="s">
        <v>93</v>
      </c>
      <c r="D2052" t="s">
        <v>40</v>
      </c>
      <c r="E2052" t="s">
        <v>101</v>
      </c>
      <c r="F2052" s="0">
        <v>11</v>
      </c>
      <c r="G2052" s="0">
        <v>224.59040832519531</v>
      </c>
      <c r="H2052" s="0">
        <v>189.91287231445312</v>
      </c>
      <c r="I2052" s="0">
        <v>34.677539825439453</v>
      </c>
      <c r="J2052" s="0">
        <v>0.15440347790718079</v>
      </c>
      <c r="K2052" s="0">
        <v>5.3265018463134766</v>
      </c>
      <c r="L2052" s="0">
        <v>22.667333602905273</v>
      </c>
      <c r="M2052" s="0">
        <v>34.677539825439453</v>
      </c>
      <c r="N2052" s="0">
        <v>46.687747955322266</v>
      </c>
      <c r="O2052" s="0">
        <v>64.028579711914062</v>
      </c>
      <c r="P2052" s="0">
        <v>-2.9941096305847168</v>
      </c>
      <c r="Q2052" s="0">
        <v>72.349189758300781</v>
      </c>
      <c r="R2052" s="0">
        <v>158</v>
      </c>
      <c r="S2052" s="0">
        <v>524.53533935546875</v>
      </c>
      <c r="T2052" s="0">
        <v>22.902736663818359</v>
      </c>
      <c r="U2052" s="0">
        <v>81.777877807617188</v>
      </c>
      <c r="V2052" s="0">
        <v>101.5</v>
      </c>
      <c r="W2052" s="0">
        <v>96.341773986816406</v>
      </c>
      <c r="X2052">
        <f t="shared" si="96"/>
        <v>35.485284515380862</v>
      </c>
      <c r="Y2052">
        <f t="shared" si="97"/>
        <v>30.006233825683594</v>
      </c>
      <c r="Z2052">
        <f t="shared" si="98"/>
        <v>5.4790512924194337</v>
      </c>
    </row>
    <row r="2053">
      <c r="A2053" t="s">
        <v>89</v>
      </c>
      <c r="B2053" t="s">
        <v>90</v>
      </c>
      <c r="C2053" t="s">
        <v>93</v>
      </c>
      <c r="D2053" t="s">
        <v>40</v>
      </c>
      <c r="E2053" t="s">
        <v>101</v>
      </c>
      <c r="F2053" s="0">
        <v>12</v>
      </c>
      <c r="G2053" s="0">
        <v>239.89035034179687</v>
      </c>
      <c r="H2053" s="0">
        <v>145.99394226074219</v>
      </c>
      <c r="I2053" s="0">
        <v>93.896415710449219</v>
      </c>
      <c r="J2053" s="0">
        <v>0.39141389727592468</v>
      </c>
      <c r="K2053" s="0">
        <v>60.668678283691406</v>
      </c>
      <c r="L2053" s="0">
        <v>80.299896240234375</v>
      </c>
      <c r="M2053" s="0">
        <v>93.896415710449219</v>
      </c>
      <c r="N2053" s="0">
        <v>107.49293518066406</v>
      </c>
      <c r="O2053" s="0">
        <v>127.12415313720703</v>
      </c>
      <c r="P2053" s="0">
        <v>51.249076843261719</v>
      </c>
      <c r="Q2053" s="0">
        <v>136.54376220703125</v>
      </c>
      <c r="R2053" s="0">
        <v>158</v>
      </c>
      <c r="S2053" s="0">
        <v>672.247802734375</v>
      </c>
      <c r="T2053" s="0">
        <v>25.927742004394531</v>
      </c>
      <c r="U2053" s="0">
        <v>81.777877807617188</v>
      </c>
      <c r="V2053" s="0">
        <v>101.5</v>
      </c>
      <c r="W2053" s="0">
        <v>96.170883178710938</v>
      </c>
      <c r="X2053">
        <f t="shared" si="96"/>
        <v>37.902675354003904</v>
      </c>
      <c r="Y2053">
        <f t="shared" si="97"/>
        <v>23.067042877197267</v>
      </c>
      <c r="Z2053">
        <f t="shared" si="98"/>
        <v>14.835633682250977</v>
      </c>
    </row>
    <row r="2054">
      <c r="A2054" t="s">
        <v>89</v>
      </c>
      <c r="B2054" t="s">
        <v>90</v>
      </c>
      <c r="C2054" t="s">
        <v>93</v>
      </c>
      <c r="D2054" t="s">
        <v>40</v>
      </c>
      <c r="E2054" t="s">
        <v>101</v>
      </c>
      <c r="F2054" s="0">
        <v>13</v>
      </c>
      <c r="G2054" s="0">
        <v>222.787109375</v>
      </c>
      <c r="H2054" s="0">
        <v>146.39846801757813</v>
      </c>
      <c r="I2054" s="0">
        <v>76.388648986816406</v>
      </c>
      <c r="J2054" s="0">
        <v>0.34287732839584351</v>
      </c>
      <c r="K2054" s="0">
        <v>42.700748443603516</v>
      </c>
      <c r="L2054" s="0">
        <v>62.603832244873047</v>
      </c>
      <c r="M2054" s="0">
        <v>76.388648986816406</v>
      </c>
      <c r="N2054" s="0">
        <v>90.1734619140625</v>
      </c>
      <c r="O2054" s="0">
        <v>110.07655334472656</v>
      </c>
      <c r="P2054" s="0">
        <v>33.15069580078125</v>
      </c>
      <c r="Q2054" s="0">
        <v>119.62660217285156</v>
      </c>
      <c r="R2054" s="0">
        <v>158</v>
      </c>
      <c r="S2054" s="0">
        <v>690.996337890625</v>
      </c>
      <c r="T2054" s="0">
        <v>26.286809921264648</v>
      </c>
      <c r="U2054" s="0">
        <v>81.777877807617188</v>
      </c>
      <c r="V2054" s="0">
        <v>101.5</v>
      </c>
      <c r="W2054" s="0">
        <v>96.430381774902344</v>
      </c>
      <c r="X2054">
        <f t="shared" si="96"/>
        <v>35.200363281249999</v>
      </c>
      <c r="Y2054">
        <f t="shared" si="97"/>
        <v>23.130957946777343</v>
      </c>
      <c r="Z2054">
        <f t="shared" si="98"/>
        <v>12.069406539916992</v>
      </c>
    </row>
    <row r="2055">
      <c r="A2055" t="s">
        <v>89</v>
      </c>
      <c r="B2055" t="s">
        <v>90</v>
      </c>
      <c r="C2055" t="s">
        <v>93</v>
      </c>
      <c r="D2055" t="s">
        <v>40</v>
      </c>
      <c r="E2055" t="s">
        <v>101</v>
      </c>
      <c r="F2055" s="0">
        <v>14</v>
      </c>
      <c r="G2055" s="0">
        <v>199.20283508300781</v>
      </c>
      <c r="H2055" s="0">
        <v>145.03181457519531</v>
      </c>
      <c r="I2055" s="0">
        <v>54.171005249023437</v>
      </c>
      <c r="J2055" s="0">
        <v>0.27193892002105713</v>
      </c>
      <c r="K2055" s="0">
        <v>21.451007843017578</v>
      </c>
      <c r="L2055" s="0">
        <v>40.782249450683594</v>
      </c>
      <c r="M2055" s="0">
        <v>54.171005249023437</v>
      </c>
      <c r="N2055" s="0">
        <v>67.559761047363281</v>
      </c>
      <c r="O2055" s="0">
        <v>86.890998840332031</v>
      </c>
      <c r="P2055" s="0">
        <v>12.17534351348877</v>
      </c>
      <c r="Q2055" s="0">
        <v>96.166664123535156</v>
      </c>
      <c r="R2055" s="0">
        <v>158</v>
      </c>
      <c r="S2055" s="0">
        <v>651.8599853515625</v>
      </c>
      <c r="T2055" s="0">
        <v>25.531549453735352</v>
      </c>
      <c r="U2055" s="0">
        <v>81.777877807617188</v>
      </c>
      <c r="V2055" s="0">
        <v>101.5</v>
      </c>
      <c r="W2055" s="0">
        <v>96.126579284667969</v>
      </c>
      <c r="X2055">
        <f t="shared" si="96"/>
        <v>31.474047943115234</v>
      </c>
      <c r="Y2055">
        <f t="shared" si="97"/>
        <v>22.915026702880859</v>
      </c>
      <c r="Z2055">
        <f t="shared" si="98"/>
        <v>8.5590188293457032</v>
      </c>
    </row>
    <row r="2056">
      <c r="A2056" t="s">
        <v>89</v>
      </c>
      <c r="B2056" t="s">
        <v>90</v>
      </c>
      <c r="C2056" t="s">
        <v>93</v>
      </c>
      <c r="D2056" t="s">
        <v>40</v>
      </c>
      <c r="E2056" t="s">
        <v>101</v>
      </c>
      <c r="F2056" s="0">
        <v>15</v>
      </c>
      <c r="G2056" s="0">
        <v>182.67579650878906</v>
      </c>
      <c r="H2056" s="0">
        <v>141.51087951660156</v>
      </c>
      <c r="I2056" s="0">
        <v>41.1649169921875</v>
      </c>
      <c r="J2056" s="0">
        <v>0.22534412145614624</v>
      </c>
      <c r="K2056" s="0">
        <v>6.699129581451416</v>
      </c>
      <c r="L2056" s="0">
        <v>27.061796188354492</v>
      </c>
      <c r="M2056" s="0">
        <v>41.1649169921875</v>
      </c>
      <c r="N2056" s="0">
        <v>55.268039703369141</v>
      </c>
      <c r="O2056" s="0">
        <v>75.630706787109375</v>
      </c>
      <c r="P2056" s="0">
        <v>-3.0714423656463623</v>
      </c>
      <c r="Q2056" s="0">
        <v>85.401275634765625</v>
      </c>
      <c r="R2056" s="0">
        <v>158</v>
      </c>
      <c r="S2056" s="0">
        <v>723.27630615234375</v>
      </c>
      <c r="T2056" s="0">
        <v>26.893796920776367</v>
      </c>
      <c r="U2056" s="0">
        <v>81.777877807617188</v>
      </c>
      <c r="V2056" s="0">
        <v>101.5</v>
      </c>
      <c r="W2056" s="0">
        <v>96.468360900878906</v>
      </c>
      <c r="X2056">
        <f t="shared" si="96"/>
        <v>28.862775848388672</v>
      </c>
      <c r="Y2056">
        <f t="shared" si="97"/>
        <v>22.358718963623048</v>
      </c>
      <c r="Z2056">
        <f t="shared" si="98"/>
        <v>6.5040568847656246</v>
      </c>
    </row>
    <row r="2057">
      <c r="A2057" t="s">
        <v>89</v>
      </c>
      <c r="B2057" t="s">
        <v>90</v>
      </c>
      <c r="C2057" t="s">
        <v>93</v>
      </c>
      <c r="D2057" t="s">
        <v>40</v>
      </c>
      <c r="E2057" t="s">
        <v>101</v>
      </c>
      <c r="F2057" s="0">
        <v>16</v>
      </c>
      <c r="G2057" s="0">
        <v>207.72158813476562</v>
      </c>
      <c r="H2057" s="0">
        <v>138.05661010742187</v>
      </c>
      <c r="I2057" s="0">
        <v>69.664970397949219</v>
      </c>
      <c r="J2057" s="0">
        <v>0.33537665009498596</v>
      </c>
      <c r="K2057" s="0">
        <v>40.047313690185547</v>
      </c>
      <c r="L2057" s="0">
        <v>57.545665740966797</v>
      </c>
      <c r="M2057" s="0">
        <v>69.664970397949219</v>
      </c>
      <c r="N2057" s="0">
        <v>81.784278869628906</v>
      </c>
      <c r="O2057" s="0">
        <v>99.282630920410156</v>
      </c>
      <c r="P2057" s="0">
        <v>31.651119232177734</v>
      </c>
      <c r="Q2057" s="0">
        <v>107.67882537841797</v>
      </c>
      <c r="R2057" s="0">
        <v>158</v>
      </c>
      <c r="S2057" s="0">
        <v>534.108154296875</v>
      </c>
      <c r="T2057" s="0">
        <v>23.110780715942383</v>
      </c>
      <c r="U2057" s="0">
        <v>81.777877807617188</v>
      </c>
      <c r="V2057" s="0">
        <v>101.5</v>
      </c>
      <c r="W2057" s="0">
        <v>94.987342834472656</v>
      </c>
      <c r="X2057">
        <f t="shared" si="96"/>
        <v>32.820010925292969</v>
      </c>
      <c r="Y2057">
        <f t="shared" si="97"/>
        <v>21.812944396972657</v>
      </c>
      <c r="Z2057">
        <f t="shared" si="98"/>
        <v>11.007065322875977</v>
      </c>
    </row>
    <row r="2058">
      <c r="A2058" t="s">
        <v>89</v>
      </c>
      <c r="B2058" t="s">
        <v>90</v>
      </c>
      <c r="C2058" t="s">
        <v>93</v>
      </c>
      <c r="D2058" t="s">
        <v>40</v>
      </c>
      <c r="E2058" t="s">
        <v>101</v>
      </c>
      <c r="F2058" s="0">
        <v>17</v>
      </c>
      <c r="G2058" s="0">
        <v>201.15980529785156</v>
      </c>
      <c r="H2058" s="0">
        <v>134.39579772949219</v>
      </c>
      <c r="I2058" s="0">
        <v>66.763992309570312</v>
      </c>
      <c r="J2058" s="0">
        <v>0.33189529180526733</v>
      </c>
      <c r="K2058" s="0">
        <v>36.793930053710938</v>
      </c>
      <c r="L2058" s="0">
        <v>54.500484466552734</v>
      </c>
      <c r="M2058" s="0">
        <v>66.763992309570312</v>
      </c>
      <c r="N2058" s="0">
        <v>79.027496337890625</v>
      </c>
      <c r="O2058" s="0">
        <v>96.734054565429687</v>
      </c>
      <c r="P2058" s="0">
        <v>28.297832489013672</v>
      </c>
      <c r="Q2058" s="0">
        <v>105.23015594482422</v>
      </c>
      <c r="R2058" s="0">
        <v>158</v>
      </c>
      <c r="S2058" s="0">
        <v>546.89398193359375</v>
      </c>
      <c r="T2058" s="0">
        <v>23.385765075683594</v>
      </c>
      <c r="U2058" s="0">
        <v>81.777877807617188</v>
      </c>
      <c r="V2058" s="0">
        <v>101.5</v>
      </c>
      <c r="W2058" s="0">
        <v>91.696205139160156</v>
      </c>
      <c r="X2058">
        <f t="shared" si="96"/>
        <v>31.783249237060549</v>
      </c>
      <c r="Y2058">
        <f t="shared" si="97"/>
        <v>21.234536041259766</v>
      </c>
      <c r="Z2058">
        <f t="shared" si="98"/>
        <v>10.54871078491211</v>
      </c>
    </row>
    <row r="2059">
      <c r="A2059" t="s">
        <v>89</v>
      </c>
      <c r="B2059" t="s">
        <v>90</v>
      </c>
      <c r="C2059" t="s">
        <v>93</v>
      </c>
      <c r="D2059" t="s">
        <v>40</v>
      </c>
      <c r="E2059" t="s">
        <v>101</v>
      </c>
      <c r="F2059" s="0">
        <v>18</v>
      </c>
      <c r="G2059" s="0">
        <v>215.14544677734375</v>
      </c>
      <c r="H2059" s="0">
        <v>131.30563354492187</v>
      </c>
      <c r="I2059" s="0">
        <v>83.839820861816406</v>
      </c>
      <c r="J2059" s="0">
        <v>0.38968902826309204</v>
      </c>
      <c r="K2059" s="0">
        <v>55.429676055908203</v>
      </c>
      <c r="L2059" s="0">
        <v>72.214622497558594</v>
      </c>
      <c r="M2059" s="0">
        <v>83.839820861816406</v>
      </c>
      <c r="N2059" s="0">
        <v>95.465019226074219</v>
      </c>
      <c r="O2059" s="0">
        <v>112.24996948242187</v>
      </c>
      <c r="P2059" s="0">
        <v>47.37579345703125</v>
      </c>
      <c r="Q2059" s="0">
        <v>120.30384826660156</v>
      </c>
      <c r="R2059" s="0">
        <v>158</v>
      </c>
      <c r="S2059" s="0">
        <v>491.44476318359375</v>
      </c>
      <c r="T2059" s="0">
        <v>22.168554306030273</v>
      </c>
      <c r="U2059" s="0">
        <v>81.777877807617188</v>
      </c>
      <c r="V2059" s="0">
        <v>101.5</v>
      </c>
      <c r="W2059" s="0">
        <v>88.778480529785156</v>
      </c>
      <c r="X2059">
        <f t="shared" si="96"/>
        <v>33.992980590820309</v>
      </c>
      <c r="Y2059">
        <f t="shared" si="97"/>
        <v>20.746290100097657</v>
      </c>
      <c r="Z2059">
        <f t="shared" si="98"/>
        <v>13.246691696166993</v>
      </c>
    </row>
    <row r="2060">
      <c r="A2060" t="s">
        <v>89</v>
      </c>
      <c r="B2060" t="s">
        <v>90</v>
      </c>
      <c r="C2060" t="s">
        <v>93</v>
      </c>
      <c r="D2060" t="s">
        <v>40</v>
      </c>
      <c r="E2060" t="s">
        <v>101</v>
      </c>
      <c r="F2060" s="0">
        <v>19</v>
      </c>
      <c r="G2060" s="0">
        <v>212.84423828125</v>
      </c>
      <c r="H2060" s="0">
        <v>159.61642456054687</v>
      </c>
      <c r="I2060" s="0">
        <v>53.227817535400391</v>
      </c>
      <c r="J2060" s="0">
        <v>0.25007873773574829</v>
      </c>
      <c r="K2060" s="0">
        <v>25.187810897827148</v>
      </c>
      <c r="L2060" s="0">
        <v>41.754074096679688</v>
      </c>
      <c r="M2060" s="0">
        <v>53.227817535400391</v>
      </c>
      <c r="N2060" s="0">
        <v>64.701560974121094</v>
      </c>
      <c r="O2060" s="0">
        <v>81.267822265625</v>
      </c>
      <c r="P2060" s="0">
        <v>17.238857269287109</v>
      </c>
      <c r="Q2060" s="0">
        <v>89.216773986816406</v>
      </c>
      <c r="R2060" s="0">
        <v>158</v>
      </c>
      <c r="S2060" s="0">
        <v>478.72274780273437</v>
      </c>
      <c r="T2060" s="0">
        <v>21.879734039306641</v>
      </c>
      <c r="U2060" s="0">
        <v>81.777877807617188</v>
      </c>
      <c r="V2060" s="0">
        <v>101.5</v>
      </c>
      <c r="W2060" s="0">
        <v>83.512657165527344</v>
      </c>
      <c r="X2060">
        <f t="shared" si="96"/>
        <v>33.629389648437503</v>
      </c>
      <c r="Y2060">
        <f t="shared" si="97"/>
        <v>25.219395080566407</v>
      </c>
      <c r="Z2060">
        <f t="shared" si="98"/>
        <v>8.4099951705932625</v>
      </c>
    </row>
    <row r="2061">
      <c r="A2061" t="s">
        <v>89</v>
      </c>
      <c r="B2061" t="s">
        <v>90</v>
      </c>
      <c r="C2061" t="s">
        <v>93</v>
      </c>
      <c r="D2061" t="s">
        <v>40</v>
      </c>
      <c r="E2061" t="s">
        <v>101</v>
      </c>
      <c r="F2061" s="0">
        <v>20</v>
      </c>
      <c r="G2061" s="0">
        <v>223.2421875</v>
      </c>
      <c r="H2061" s="0">
        <v>174.034423828125</v>
      </c>
      <c r="I2061" s="0">
        <v>49.207759857177734</v>
      </c>
      <c r="J2061" s="0">
        <v>0.22042320668697357</v>
      </c>
      <c r="K2061" s="0">
        <v>20.176496505737305</v>
      </c>
      <c r="L2061" s="0">
        <v>37.328403472900391</v>
      </c>
      <c r="M2061" s="0">
        <v>49.207759857177734</v>
      </c>
      <c r="N2061" s="0">
        <v>61.087116241455078</v>
      </c>
      <c r="O2061" s="0">
        <v>78.239021301269531</v>
      </c>
      <c r="P2061" s="0">
        <v>11.946536064147949</v>
      </c>
      <c r="Q2061" s="0">
        <v>86.468986511230469</v>
      </c>
      <c r="R2061" s="0">
        <v>158</v>
      </c>
      <c r="S2061" s="0">
        <v>513.16815185546875</v>
      </c>
      <c r="T2061" s="0">
        <v>22.653215408325195</v>
      </c>
      <c r="U2061" s="0">
        <v>81.777877807617188</v>
      </c>
      <c r="V2061" s="0">
        <v>101.5</v>
      </c>
      <c r="W2061" s="0">
        <v>80.550636291503906</v>
      </c>
      <c r="X2061">
        <f t="shared" si="96"/>
        <v>35.272265625000003</v>
      </c>
      <c r="Y2061">
        <f t="shared" si="97"/>
        <v>27.497438964843749</v>
      </c>
      <c r="Z2061">
        <f t="shared" si="98"/>
        <v>7.7748260574340824</v>
      </c>
    </row>
    <row r="2062">
      <c r="A2062" t="s">
        <v>89</v>
      </c>
      <c r="B2062" t="s">
        <v>90</v>
      </c>
      <c r="C2062" t="s">
        <v>93</v>
      </c>
      <c r="D2062" t="s">
        <v>40</v>
      </c>
      <c r="E2062" t="s">
        <v>101</v>
      </c>
      <c r="F2062" s="0">
        <v>21</v>
      </c>
      <c r="G2062" s="0">
        <v>223.09976196289062</v>
      </c>
      <c r="H2062" s="0">
        <v>178.60273742675781</v>
      </c>
      <c r="I2062" s="0">
        <v>44.497020721435547</v>
      </c>
      <c r="J2062" s="0">
        <v>0.19944898784160614</v>
      </c>
      <c r="K2062" s="0">
        <v>14.8585205078125</v>
      </c>
      <c r="L2062" s="0">
        <v>32.369186401367187</v>
      </c>
      <c r="M2062" s="0">
        <v>44.497020721435547</v>
      </c>
      <c r="N2062" s="0">
        <v>56.624855041503906</v>
      </c>
      <c r="O2062" s="0">
        <v>74.135520935058594</v>
      </c>
      <c r="P2062" s="0">
        <v>6.4564175605773926</v>
      </c>
      <c r="Q2062" s="0">
        <v>82.537620544433594</v>
      </c>
      <c r="R2062" s="0">
        <v>158</v>
      </c>
      <c r="S2062" s="0">
        <v>534.86016845703125</v>
      </c>
      <c r="T2062" s="0">
        <v>23.127044677734375</v>
      </c>
      <c r="U2062" s="0">
        <v>81.777877807617188</v>
      </c>
      <c r="V2062" s="0">
        <v>101.5</v>
      </c>
      <c r="W2062" s="0">
        <v>75.670883178710938</v>
      </c>
      <c r="X2062">
        <f t="shared" si="96"/>
        <v>35.249762390136716</v>
      </c>
      <c r="Y2062">
        <f t="shared" si="97"/>
        <v>28.219232513427734</v>
      </c>
      <c r="Z2062">
        <f t="shared" si="98"/>
        <v>7.0305292739868168</v>
      </c>
    </row>
    <row r="2063">
      <c r="A2063" t="s">
        <v>89</v>
      </c>
      <c r="B2063" t="s">
        <v>90</v>
      </c>
      <c r="C2063" t="s">
        <v>93</v>
      </c>
      <c r="D2063" t="s">
        <v>40</v>
      </c>
      <c r="E2063" t="s">
        <v>101</v>
      </c>
      <c r="F2063" s="0">
        <v>22</v>
      </c>
      <c r="G2063" s="0">
        <v>215.64482116699219</v>
      </c>
      <c r="H2063" s="0">
        <v>179.60789489746094</v>
      </c>
      <c r="I2063" s="0">
        <v>36.036933898925781</v>
      </c>
      <c r="J2063" s="0">
        <v>0.16711245477199554</v>
      </c>
      <c r="K2063" s="0">
        <v>5.0491852760314941</v>
      </c>
      <c r="L2063" s="0">
        <v>23.356998443603516</v>
      </c>
      <c r="M2063" s="0">
        <v>36.036933898925781</v>
      </c>
      <c r="N2063" s="0">
        <v>48.716869354248047</v>
      </c>
      <c r="O2063" s="0">
        <v>67.024681091308594</v>
      </c>
      <c r="P2063" s="0">
        <v>-3.7354109287261963</v>
      </c>
      <c r="Q2063" s="0">
        <v>75.809280395507813</v>
      </c>
      <c r="R2063" s="0">
        <v>158</v>
      </c>
      <c r="S2063" s="0">
        <v>584.666015625</v>
      </c>
      <c r="T2063" s="0">
        <v>24.179868698120117</v>
      </c>
      <c r="U2063" s="0">
        <v>81.777877807617188</v>
      </c>
      <c r="V2063" s="0">
        <v>101.5</v>
      </c>
      <c r="W2063" s="0">
        <v>73.06329345703125</v>
      </c>
      <c r="X2063">
        <f t="shared" si="96"/>
        <v>34.071881744384768</v>
      </c>
      <c r="Y2063">
        <f t="shared" si="97"/>
        <v>28.378047393798827</v>
      </c>
      <c r="Z2063">
        <f t="shared" si="98"/>
        <v>5.6938355560302734</v>
      </c>
    </row>
    <row r="2064">
      <c r="A2064" t="s">
        <v>89</v>
      </c>
      <c r="B2064" t="s">
        <v>90</v>
      </c>
      <c r="C2064" t="s">
        <v>93</v>
      </c>
      <c r="D2064" t="s">
        <v>40</v>
      </c>
      <c r="E2064" t="s">
        <v>101</v>
      </c>
      <c r="F2064" s="0">
        <v>23</v>
      </c>
      <c r="G2064" s="0">
        <v>245.37480163574219</v>
      </c>
      <c r="H2064" s="0">
        <v>209.94827270507812</v>
      </c>
      <c r="I2064" s="0">
        <v>35.426521301269531</v>
      </c>
      <c r="J2064" s="0">
        <v>0.14437717199325562</v>
      </c>
      <c r="K2064" s="0">
        <v>3.6746029853820801</v>
      </c>
      <c r="L2064" s="0">
        <v>22.433893203735352</v>
      </c>
      <c r="M2064" s="0">
        <v>35.426521301269531</v>
      </c>
      <c r="N2064" s="0">
        <v>48.419147491455078</v>
      </c>
      <c r="O2064" s="0">
        <v>67.178436279296875</v>
      </c>
      <c r="P2064" s="0">
        <v>-5.326624870300293</v>
      </c>
      <c r="Q2064" s="0">
        <v>76.179664611816406</v>
      </c>
      <c r="R2064" s="0">
        <v>158</v>
      </c>
      <c r="S2064" s="0">
        <v>613.8577880859375</v>
      </c>
      <c r="T2064" s="0">
        <v>24.776153564453125</v>
      </c>
      <c r="U2064" s="0">
        <v>81.777877807617188</v>
      </c>
      <c r="V2064" s="0">
        <v>101.5</v>
      </c>
      <c r="W2064" s="0">
        <v>70.727851867675781</v>
      </c>
      <c r="X2064">
        <f t="shared" si="96"/>
        <v>38.769218658447265</v>
      </c>
      <c r="Y2064">
        <f t="shared" si="97"/>
        <v>33.171827087402342</v>
      </c>
      <c r="Z2064">
        <f t="shared" si="98"/>
        <v>5.5973903656005861</v>
      </c>
    </row>
    <row r="2065">
      <c r="A2065" t="s">
        <v>89</v>
      </c>
      <c r="B2065" t="s">
        <v>90</v>
      </c>
      <c r="C2065" t="s">
        <v>93</v>
      </c>
      <c r="D2065" t="s">
        <v>40</v>
      </c>
      <c r="E2065" t="s">
        <v>101</v>
      </c>
      <c r="F2065" s="0">
        <v>24</v>
      </c>
      <c r="G2065" s="0">
        <v>255.36691284179687</v>
      </c>
      <c r="H2065" s="0">
        <v>235.08482360839844</v>
      </c>
      <c r="I2065" s="0">
        <v>20.282094955444336</v>
      </c>
      <c r="J2065" s="0">
        <v>0.079423345625400543</v>
      </c>
      <c r="K2065" s="0">
        <v>-10.838077545166016</v>
      </c>
      <c r="L2065" s="0">
        <v>7.5479726791381836</v>
      </c>
      <c r="M2065" s="0">
        <v>20.282094955444336</v>
      </c>
      <c r="N2065" s="0">
        <v>33.016216278076172</v>
      </c>
      <c r="O2065" s="0">
        <v>51.402267456054688</v>
      </c>
      <c r="P2065" s="0">
        <v>-19.660213470458984</v>
      </c>
      <c r="Q2065" s="0">
        <v>60.224403381347656</v>
      </c>
      <c r="R2065" s="0">
        <v>158</v>
      </c>
      <c r="S2065" s="0">
        <v>589.67376708984375</v>
      </c>
      <c r="T2065" s="0">
        <v>24.283199310302734</v>
      </c>
      <c r="U2065" s="0">
        <v>81.777877807617188</v>
      </c>
      <c r="V2065" s="0">
        <v>101.5</v>
      </c>
      <c r="W2065" s="0">
        <v>70.050636291503906</v>
      </c>
      <c r="X2065">
        <f t="shared" si="96"/>
        <v>40.347972229003908</v>
      </c>
      <c r="Y2065">
        <f t="shared" si="97"/>
        <v>37.143402130126951</v>
      </c>
      <c r="Z2065">
        <f t="shared" si="98"/>
        <v>3.204571002960205</v>
      </c>
    </row>
    <row r="2066">
      <c r="A2066" t="s">
        <v>89</v>
      </c>
      <c r="B2066" t="s">
        <v>90</v>
      </c>
      <c r="C2066" t="s">
        <v>93</v>
      </c>
      <c r="D2066" t="s">
        <v>40</v>
      </c>
      <c r="E2066" t="s">
        <v>102</v>
      </c>
      <c r="F2066" s="0">
        <v>1</v>
      </c>
      <c r="G2066" s="0">
        <v>231.66984558105469</v>
      </c>
      <c r="H2066" s="0">
        <v>236.99386596679687</v>
      </c>
      <c r="I2066" s="0">
        <v>-5.3240189552307129</v>
      </c>
      <c r="J2066" s="0">
        <v>-0.022981060668826103</v>
      </c>
      <c r="K2066" s="0">
        <v>-28.830598831176758</v>
      </c>
      <c r="L2066" s="0">
        <v>-14.942720413208008</v>
      </c>
      <c r="M2066" s="0">
        <v>-5.3240189552307129</v>
      </c>
      <c r="N2066" s="0">
        <v>4.2946829795837402</v>
      </c>
      <c r="O2066" s="0">
        <v>18.182559967041016</v>
      </c>
      <c r="P2066" s="0">
        <v>-35.494388580322266</v>
      </c>
      <c r="Q2066" s="0">
        <v>24.846349716186523</v>
      </c>
      <c r="R2066" s="0">
        <v>158</v>
      </c>
      <c r="S2066" s="0">
        <v>336.43930053710937</v>
      </c>
      <c r="T2066" s="0">
        <v>18.342281341552734</v>
      </c>
      <c r="U2066" s="0">
        <v>74.161613464355469</v>
      </c>
      <c r="V2066" s="0">
        <v>88.75</v>
      </c>
      <c r="W2066" s="0">
        <v>69.018989562988281</v>
      </c>
      <c r="X2066">
        <f t="shared" si="96"/>
        <v>36.603835601806644</v>
      </c>
      <c r="Y2066">
        <f t="shared" si="97"/>
        <v>37.445030822753907</v>
      </c>
      <c r="Z2066">
        <f t="shared" si="98"/>
        <v>-0.84119499492645267</v>
      </c>
    </row>
    <row r="2067">
      <c r="A2067" t="s">
        <v>89</v>
      </c>
      <c r="B2067" t="s">
        <v>90</v>
      </c>
      <c r="C2067" t="s">
        <v>93</v>
      </c>
      <c r="D2067" t="s">
        <v>40</v>
      </c>
      <c r="E2067" t="s">
        <v>102</v>
      </c>
      <c r="F2067" s="0">
        <v>2</v>
      </c>
      <c r="G2067" s="0">
        <v>224.16641235351562</v>
      </c>
      <c r="H2067" s="0">
        <v>234.99769592285156</v>
      </c>
      <c r="I2067" s="0">
        <v>-10.831295013427734</v>
      </c>
      <c r="J2067" s="0">
        <v>-0.048318099230527878</v>
      </c>
      <c r="K2067" s="0">
        <v>-31.521062850952148</v>
      </c>
      <c r="L2067" s="0">
        <v>-19.297380447387695</v>
      </c>
      <c r="M2067" s="0">
        <v>-10.831295013427734</v>
      </c>
      <c r="N2067" s="0">
        <v>-2.3652095794677734</v>
      </c>
      <c r="O2067" s="0">
        <v>9.8584728240966797</v>
      </c>
      <c r="P2067" s="0">
        <v>-37.386325836181641</v>
      </c>
      <c r="Q2067" s="0">
        <v>15.723734855651855</v>
      </c>
      <c r="R2067" s="0">
        <v>158</v>
      </c>
      <c r="S2067" s="0">
        <v>260.63882446289062</v>
      </c>
      <c r="T2067" s="0">
        <v>16.144311904907227</v>
      </c>
      <c r="U2067" s="0">
        <v>74.161613464355469</v>
      </c>
      <c r="V2067" s="0">
        <v>88.75</v>
      </c>
      <c r="W2067" s="0">
        <v>69.234176635742188</v>
      </c>
      <c r="X2067">
        <f t="shared" si="96"/>
        <v>35.418293151855465</v>
      </c>
      <c r="Y2067">
        <f t="shared" si="97"/>
        <v>37.129635955810549</v>
      </c>
      <c r="Z2067">
        <f t="shared" si="98"/>
        <v>-1.7113446121215821</v>
      </c>
    </row>
    <row r="2068">
      <c r="A2068" t="s">
        <v>89</v>
      </c>
      <c r="B2068" t="s">
        <v>90</v>
      </c>
      <c r="C2068" t="s">
        <v>93</v>
      </c>
      <c r="D2068" t="s">
        <v>40</v>
      </c>
      <c r="E2068" t="s">
        <v>102</v>
      </c>
      <c r="F2068" s="0">
        <v>3</v>
      </c>
      <c r="G2068" s="0">
        <v>225.93455505371094</v>
      </c>
      <c r="H2068" s="0">
        <v>212.25106811523438</v>
      </c>
      <c r="I2068" s="0">
        <v>13.683501243591309</v>
      </c>
      <c r="J2068" s="0">
        <v>0.060564003884792328</v>
      </c>
      <c r="K2068" s="0">
        <v>-6.7595119476318359</v>
      </c>
      <c r="L2068" s="0">
        <v>5.3183860778808594</v>
      </c>
      <c r="M2068" s="0">
        <v>13.683501243591309</v>
      </c>
      <c r="N2068" s="0">
        <v>22.048616409301758</v>
      </c>
      <c r="O2068" s="0">
        <v>34.126514434814453</v>
      </c>
      <c r="P2068" s="0">
        <v>-12.554821968078613</v>
      </c>
      <c r="Q2068" s="0">
        <v>39.921825408935547</v>
      </c>
      <c r="R2068" s="0">
        <v>158</v>
      </c>
      <c r="S2068" s="0">
        <v>254.45890808105469</v>
      </c>
      <c r="T2068" s="0">
        <v>15.951767921447754</v>
      </c>
      <c r="U2068" s="0">
        <v>74.161613464355469</v>
      </c>
      <c r="V2068" s="0">
        <v>88.75</v>
      </c>
      <c r="W2068" s="0">
        <v>68.658226013183594</v>
      </c>
      <c r="X2068">
        <f t="shared" si="96"/>
        <v>35.697659698486326</v>
      </c>
      <c r="Y2068">
        <f t="shared" si="97"/>
        <v>33.535668762207031</v>
      </c>
      <c r="Z2068">
        <f t="shared" si="98"/>
        <v>2.1619931964874266</v>
      </c>
    </row>
    <row r="2069">
      <c r="A2069" t="s">
        <v>89</v>
      </c>
      <c r="B2069" t="s">
        <v>90</v>
      </c>
      <c r="C2069" t="s">
        <v>93</v>
      </c>
      <c r="D2069" t="s">
        <v>40</v>
      </c>
      <c r="E2069" t="s">
        <v>102</v>
      </c>
      <c r="F2069" s="0">
        <v>4</v>
      </c>
      <c r="G2069" s="0">
        <v>228.30278015136719</v>
      </c>
      <c r="H2069" s="0">
        <v>209.34523010253906</v>
      </c>
      <c r="I2069" s="0">
        <v>18.957540512084961</v>
      </c>
      <c r="J2069" s="0">
        <v>0.083036832511425018</v>
      </c>
      <c r="K2069" s="0">
        <v>-2.6832301616668701</v>
      </c>
      <c r="L2069" s="0">
        <v>10.102313041687012</v>
      </c>
      <c r="M2069" s="0">
        <v>18.957540512084961</v>
      </c>
      <c r="N2069" s="0">
        <v>27.812768936157227</v>
      </c>
      <c r="O2069" s="0">
        <v>40.598312377929687</v>
      </c>
      <c r="P2069" s="0">
        <v>-8.8180875778198242</v>
      </c>
      <c r="Q2069" s="0">
        <v>46.733169555664063</v>
      </c>
      <c r="R2069" s="0">
        <v>158</v>
      </c>
      <c r="S2069" s="0">
        <v>285.14996337890625</v>
      </c>
      <c r="T2069" s="0">
        <v>16.886383056640625</v>
      </c>
      <c r="U2069" s="0">
        <v>74.161613464355469</v>
      </c>
      <c r="V2069" s="0">
        <v>88.75</v>
      </c>
      <c r="W2069" s="0">
        <v>68.797470092773438</v>
      </c>
      <c r="X2069">
        <f t="shared" si="96"/>
        <v>36.071839263916019</v>
      </c>
      <c r="Y2069">
        <f t="shared" si="97"/>
        <v>33.07654635620117</v>
      </c>
      <c r="Z2069">
        <f t="shared" si="98"/>
        <v>2.9952914009094238</v>
      </c>
    </row>
    <row r="2070">
      <c r="A2070" t="s">
        <v>89</v>
      </c>
      <c r="B2070" t="s">
        <v>90</v>
      </c>
      <c r="C2070" t="s">
        <v>93</v>
      </c>
      <c r="D2070" t="s">
        <v>40</v>
      </c>
      <c r="E2070" t="s">
        <v>102</v>
      </c>
      <c r="F2070" s="0">
        <v>5</v>
      </c>
      <c r="G2070" s="0">
        <v>236.35498046875</v>
      </c>
      <c r="H2070" s="0">
        <v>213.34562683105469</v>
      </c>
      <c r="I2070" s="0">
        <v>23.009349822998047</v>
      </c>
      <c r="J2070" s="0">
        <v>0.097350813448429108</v>
      </c>
      <c r="K2070" s="0">
        <v>-4.2615303993225098</v>
      </c>
      <c r="L2070" s="0">
        <v>11.850326538085938</v>
      </c>
      <c r="M2070" s="0">
        <v>23.009349822998047</v>
      </c>
      <c r="N2070" s="0">
        <v>34.168373107910156</v>
      </c>
      <c r="O2070" s="0">
        <v>50.280231475830078</v>
      </c>
      <c r="P2070" s="0">
        <v>-11.992445945739746</v>
      </c>
      <c r="Q2070" s="0">
        <v>58.011146545410156</v>
      </c>
      <c r="R2070" s="0">
        <v>158</v>
      </c>
      <c r="S2070" s="0">
        <v>452.82058715820312</v>
      </c>
      <c r="T2070" s="0">
        <v>21.279581069946289</v>
      </c>
      <c r="U2070" s="0">
        <v>74.161613464355469</v>
      </c>
      <c r="V2070" s="0">
        <v>88.75</v>
      </c>
      <c r="W2070" s="0">
        <v>68.632904052734375</v>
      </c>
      <c r="X2070">
        <f t="shared" si="96"/>
        <v>37.344086914062501</v>
      </c>
      <c r="Y2070">
        <f t="shared" si="97"/>
        <v>33.708609039306637</v>
      </c>
      <c r="Z2070">
        <f t="shared" si="98"/>
        <v>3.6354772720336914</v>
      </c>
    </row>
    <row r="2071">
      <c r="A2071" t="s">
        <v>89</v>
      </c>
      <c r="B2071" t="s">
        <v>90</v>
      </c>
      <c r="C2071" t="s">
        <v>93</v>
      </c>
      <c r="D2071" t="s">
        <v>40</v>
      </c>
      <c r="E2071" t="s">
        <v>102</v>
      </c>
      <c r="F2071" s="0">
        <v>6</v>
      </c>
      <c r="G2071" s="0">
        <v>247.16917419433594</v>
      </c>
      <c r="H2071" s="0">
        <v>206.60700988769531</v>
      </c>
      <c r="I2071" s="0">
        <v>40.562164306640625</v>
      </c>
      <c r="J2071" s="0">
        <v>0.16410689055919647</v>
      </c>
      <c r="K2071" s="0">
        <v>7.3058781623840332</v>
      </c>
      <c r="L2071" s="0">
        <v>26.953962326049805</v>
      </c>
      <c r="M2071" s="0">
        <v>40.562164306640625</v>
      </c>
      <c r="N2071" s="0">
        <v>54.170368194580078</v>
      </c>
      <c r="O2071" s="0">
        <v>73.818450927734375</v>
      </c>
      <c r="P2071" s="0">
        <v>-2.121816873550415</v>
      </c>
      <c r="Q2071" s="0">
        <v>83.246147155761719</v>
      </c>
      <c r="R2071" s="0">
        <v>158</v>
      </c>
      <c r="S2071" s="0">
        <v>673.40338134765625</v>
      </c>
      <c r="T2071" s="0">
        <v>25.950017929077148</v>
      </c>
      <c r="U2071" s="0">
        <v>74.161613464355469</v>
      </c>
      <c r="V2071" s="0">
        <v>88.75</v>
      </c>
      <c r="W2071" s="0">
        <v>69.443038940429687</v>
      </c>
      <c r="X2071">
        <f t="shared" si="96"/>
        <v>39.052729522705079</v>
      </c>
      <c r="Y2071">
        <f t="shared" si="97"/>
        <v>32.643907562255862</v>
      </c>
      <c r="Z2071">
        <f t="shared" si="98"/>
        <v>6.4088219604492185</v>
      </c>
    </row>
    <row r="2072">
      <c r="A2072" t="s">
        <v>89</v>
      </c>
      <c r="B2072" t="s">
        <v>90</v>
      </c>
      <c r="C2072" t="s">
        <v>93</v>
      </c>
      <c r="D2072" t="s">
        <v>40</v>
      </c>
      <c r="E2072" t="s">
        <v>102</v>
      </c>
      <c r="F2072" s="0">
        <v>7</v>
      </c>
      <c r="G2072" s="0">
        <v>225.76446533203125</v>
      </c>
      <c r="H2072" s="0">
        <v>192.37075805664062</v>
      </c>
      <c r="I2072" s="0">
        <v>33.393707275390625</v>
      </c>
      <c r="J2072" s="0">
        <v>0.14791391789913177</v>
      </c>
      <c r="K2072" s="0">
        <v>4.2318878173828125</v>
      </c>
      <c r="L2072" s="0">
        <v>21.460927963256836</v>
      </c>
      <c r="M2072" s="0">
        <v>33.393707275390625</v>
      </c>
      <c r="N2072" s="0">
        <v>45.326488494873047</v>
      </c>
      <c r="O2072" s="0">
        <v>62.555526733398437</v>
      </c>
      <c r="P2072" s="0">
        <v>-4.0350832939147949</v>
      </c>
      <c r="Q2072" s="0">
        <v>70.822494506835938</v>
      </c>
      <c r="R2072" s="0">
        <v>158</v>
      </c>
      <c r="S2072" s="0">
        <v>517.7940673828125</v>
      </c>
      <c r="T2072" s="0">
        <v>22.755088806152344</v>
      </c>
      <c r="U2072" s="0">
        <v>74.161613464355469</v>
      </c>
      <c r="V2072" s="0">
        <v>88.75</v>
      </c>
      <c r="W2072" s="0">
        <v>71.189872741699219</v>
      </c>
      <c r="X2072">
        <f t="shared" si="96"/>
        <v>35.670785522460939</v>
      </c>
      <c r="Y2072">
        <f t="shared" si="97"/>
        <v>30.394579772949218</v>
      </c>
      <c r="Z2072">
        <f t="shared" si="98"/>
        <v>5.2762057495117185</v>
      </c>
    </row>
    <row r="2073">
      <c r="A2073" t="s">
        <v>89</v>
      </c>
      <c r="B2073" t="s">
        <v>90</v>
      </c>
      <c r="C2073" t="s">
        <v>93</v>
      </c>
      <c r="D2073" t="s">
        <v>40</v>
      </c>
      <c r="E2073" t="s">
        <v>102</v>
      </c>
      <c r="F2073" s="0">
        <v>8</v>
      </c>
      <c r="G2073" s="0">
        <v>230.91670227050781</v>
      </c>
      <c r="H2073" s="0">
        <v>199.93743896484375</v>
      </c>
      <c r="I2073" s="0">
        <v>30.979267120361328</v>
      </c>
      <c r="J2073" s="0">
        <v>0.13415776193141937</v>
      </c>
      <c r="K2073" s="0">
        <v>3.5488550662994385</v>
      </c>
      <c r="L2073" s="0">
        <v>19.754964828491211</v>
      </c>
      <c r="M2073" s="0">
        <v>30.979267120361328</v>
      </c>
      <c r="N2073" s="0">
        <v>42.203567504882813</v>
      </c>
      <c r="O2073" s="0">
        <v>58.409679412841797</v>
      </c>
      <c r="P2073" s="0">
        <v>-4.2272853851318359</v>
      </c>
      <c r="Q2073" s="0">
        <v>66.185821533203125</v>
      </c>
      <c r="R2073" s="0">
        <v>158</v>
      </c>
      <c r="S2073" s="0">
        <v>458.13400268554687</v>
      </c>
      <c r="T2073" s="0">
        <v>21.404064178466797</v>
      </c>
      <c r="U2073" s="0">
        <v>74.161613464355469</v>
      </c>
      <c r="V2073" s="0">
        <v>88.75</v>
      </c>
      <c r="W2073" s="0">
        <v>74.588607788085937</v>
      </c>
      <c r="X2073">
        <f t="shared" si="96"/>
        <v>36.484838958740234</v>
      </c>
      <c r="Y2073">
        <f t="shared" si="97"/>
        <v>31.590115356445313</v>
      </c>
      <c r="Z2073">
        <f t="shared" si="98"/>
        <v>4.8947242050170896</v>
      </c>
    </row>
    <row r="2074">
      <c r="A2074" t="s">
        <v>89</v>
      </c>
      <c r="B2074" t="s">
        <v>90</v>
      </c>
      <c r="C2074" t="s">
        <v>93</v>
      </c>
      <c r="D2074" t="s">
        <v>40</v>
      </c>
      <c r="E2074" t="s">
        <v>102</v>
      </c>
      <c r="F2074" s="0">
        <v>9</v>
      </c>
      <c r="G2074" s="0">
        <v>229.54046630859375</v>
      </c>
      <c r="H2074" s="0">
        <v>201.06019592285156</v>
      </c>
      <c r="I2074" s="0">
        <v>28.480283737182617</v>
      </c>
      <c r="J2074" s="0">
        <v>0.12407521903514862</v>
      </c>
      <c r="K2074" s="0">
        <v>-0.99007844924926758</v>
      </c>
      <c r="L2074" s="0">
        <v>16.42125129699707</v>
      </c>
      <c r="M2074" s="0">
        <v>28.480283737182617</v>
      </c>
      <c r="N2074" s="0">
        <v>40.539318084716797</v>
      </c>
      <c r="O2074" s="0">
        <v>57.950645446777344</v>
      </c>
      <c r="P2074" s="0">
        <v>-9.3445167541503906</v>
      </c>
      <c r="Q2074" s="0">
        <v>66.305084228515625</v>
      </c>
      <c r="R2074" s="0">
        <v>158</v>
      </c>
      <c r="S2074" s="0">
        <v>528.80889892578125</v>
      </c>
      <c r="T2074" s="0">
        <v>22.995845794677734</v>
      </c>
      <c r="U2074" s="0">
        <v>74.161613464355469</v>
      </c>
      <c r="V2074" s="0">
        <v>88.75</v>
      </c>
      <c r="W2074" s="0">
        <v>78.392402648925781</v>
      </c>
      <c r="X2074">
        <f t="shared" si="96"/>
        <v>36.267393676757813</v>
      </c>
      <c r="Y2074">
        <f t="shared" si="97"/>
        <v>31.767510955810547</v>
      </c>
      <c r="Z2074">
        <f t="shared" si="98"/>
        <v>4.4998848304748531</v>
      </c>
    </row>
    <row r="2075">
      <c r="A2075" t="s">
        <v>89</v>
      </c>
      <c r="B2075" t="s">
        <v>90</v>
      </c>
      <c r="C2075" t="s">
        <v>93</v>
      </c>
      <c r="D2075" t="s">
        <v>40</v>
      </c>
      <c r="E2075" t="s">
        <v>102</v>
      </c>
      <c r="F2075" s="0">
        <v>10</v>
      </c>
      <c r="G2075" s="0">
        <v>227.88233947753906</v>
      </c>
      <c r="H2075" s="0">
        <v>200.59860229492187</v>
      </c>
      <c r="I2075" s="0">
        <v>27.283731460571289</v>
      </c>
      <c r="J2075" s="0">
        <v>0.11972727626562119</v>
      </c>
      <c r="K2075" s="0">
        <v>-8.1019124984741211</v>
      </c>
      <c r="L2075" s="0">
        <v>12.80421257019043</v>
      </c>
      <c r="M2075" s="0">
        <v>27.283731460571289</v>
      </c>
      <c r="N2075" s="0">
        <v>41.763248443603516</v>
      </c>
      <c r="O2075" s="0">
        <v>62.669376373291016</v>
      </c>
      <c r="P2075" s="0">
        <v>-18.133251190185547</v>
      </c>
      <c r="Q2075" s="0">
        <v>72.700714111328125</v>
      </c>
      <c r="R2075" s="0">
        <v>158</v>
      </c>
      <c r="S2075" s="0">
        <v>762.39849853515625</v>
      </c>
      <c r="T2075" s="0">
        <v>27.611564636230469</v>
      </c>
      <c r="U2075" s="0">
        <v>74.161613464355469</v>
      </c>
      <c r="V2075" s="0">
        <v>88.75</v>
      </c>
      <c r="W2075" s="0">
        <v>80.316452026367187</v>
      </c>
      <c r="X2075">
        <f t="shared" si="96"/>
        <v>36.005409637451173</v>
      </c>
      <c r="Y2075">
        <f t="shared" si="97"/>
        <v>31.694579162597655</v>
      </c>
      <c r="Z2075">
        <f t="shared" si="98"/>
        <v>4.310829570770264</v>
      </c>
    </row>
    <row r="2076">
      <c r="A2076" t="s">
        <v>89</v>
      </c>
      <c r="B2076" t="s">
        <v>90</v>
      </c>
      <c r="C2076" t="s">
        <v>93</v>
      </c>
      <c r="D2076" t="s">
        <v>40</v>
      </c>
      <c r="E2076" t="s">
        <v>102</v>
      </c>
      <c r="F2076" s="0">
        <v>11</v>
      </c>
      <c r="G2076" s="0">
        <v>222.3651123046875</v>
      </c>
      <c r="H2076" s="0">
        <v>180.8424072265625</v>
      </c>
      <c r="I2076" s="0">
        <v>41.522708892822266</v>
      </c>
      <c r="J2076" s="0">
        <v>0.18673211336135864</v>
      </c>
      <c r="K2076" s="0">
        <v>9.5396728515625</v>
      </c>
      <c r="L2076" s="0">
        <v>28.435510635375977</v>
      </c>
      <c r="M2076" s="0">
        <v>41.522708892822266</v>
      </c>
      <c r="N2076" s="0">
        <v>54.609909057617188</v>
      </c>
      <c r="O2076" s="0">
        <v>73.505744934082031</v>
      </c>
      <c r="P2076" s="0">
        <v>0.47292709350585938</v>
      </c>
      <c r="Q2076" s="0">
        <v>82.572486877441406</v>
      </c>
      <c r="R2076" s="0">
        <v>158</v>
      </c>
      <c r="S2076" s="0">
        <v>622.82666015625</v>
      </c>
      <c r="T2076" s="0">
        <v>24.95649528503418</v>
      </c>
      <c r="U2076" s="0">
        <v>74.161613464355469</v>
      </c>
      <c r="V2076" s="0">
        <v>88.75</v>
      </c>
      <c r="W2076" s="0">
        <v>81.493667602539062</v>
      </c>
      <c r="X2076">
        <f t="shared" si="96"/>
        <v>35.133687744140623</v>
      </c>
      <c r="Y2076">
        <f t="shared" si="97"/>
        <v>28.573100341796874</v>
      </c>
      <c r="Z2076">
        <f t="shared" si="98"/>
        <v>6.5605880050659175</v>
      </c>
    </row>
    <row r="2077">
      <c r="A2077" t="s">
        <v>89</v>
      </c>
      <c r="B2077" t="s">
        <v>90</v>
      </c>
      <c r="C2077" t="s">
        <v>93</v>
      </c>
      <c r="D2077" t="s">
        <v>40</v>
      </c>
      <c r="E2077" t="s">
        <v>102</v>
      </c>
      <c r="F2077" s="0">
        <v>12</v>
      </c>
      <c r="G2077" s="0">
        <v>220.78897094726562</v>
      </c>
      <c r="H2077" s="0">
        <v>138.71000671386719</v>
      </c>
      <c r="I2077" s="0">
        <v>82.078956604003906</v>
      </c>
      <c r="J2077" s="0">
        <v>0.37175297737121582</v>
      </c>
      <c r="K2077" s="0">
        <v>51.318653106689453</v>
      </c>
      <c r="L2077" s="0">
        <v>69.492088317871094</v>
      </c>
      <c r="M2077" s="0">
        <v>82.078956604003906</v>
      </c>
      <c r="N2077" s="0">
        <v>94.665824890136719</v>
      </c>
      <c r="O2077" s="0">
        <v>112.83926391601562</v>
      </c>
      <c r="P2077" s="0">
        <v>42.598533630371094</v>
      </c>
      <c r="Q2077" s="0">
        <v>121.55937957763672</v>
      </c>
      <c r="R2077" s="0">
        <v>158</v>
      </c>
      <c r="S2077" s="0">
        <v>576.1148681640625</v>
      </c>
      <c r="T2077" s="0">
        <v>24.00239372253418</v>
      </c>
      <c r="U2077" s="0">
        <v>74.161613464355469</v>
      </c>
      <c r="V2077" s="0">
        <v>88.75</v>
      </c>
      <c r="W2077" s="0">
        <v>81.4556884765625</v>
      </c>
      <c r="X2077">
        <f t="shared" si="96"/>
        <v>34.884657409667966</v>
      </c>
      <c r="Y2077">
        <f t="shared" si="97"/>
        <v>21.916181060791015</v>
      </c>
      <c r="Z2077">
        <f t="shared" si="98"/>
        <v>12.968475143432617</v>
      </c>
    </row>
    <row r="2078">
      <c r="A2078" t="s">
        <v>89</v>
      </c>
      <c r="B2078" t="s">
        <v>90</v>
      </c>
      <c r="C2078" t="s">
        <v>93</v>
      </c>
      <c r="D2078" t="s">
        <v>40</v>
      </c>
      <c r="E2078" t="s">
        <v>102</v>
      </c>
      <c r="F2078" s="0">
        <v>13</v>
      </c>
      <c r="G2078" s="0">
        <v>205.7938232421875</v>
      </c>
      <c r="H2078" s="0">
        <v>132.63735961914062</v>
      </c>
      <c r="I2078" s="0">
        <v>73.156463623046875</v>
      </c>
      <c r="J2078" s="0">
        <v>0.3554842472076416</v>
      </c>
      <c r="K2078" s="0">
        <v>42.649692535400391</v>
      </c>
      <c r="L2078" s="0">
        <v>60.67333984375</v>
      </c>
      <c r="M2078" s="0">
        <v>73.156463623046875</v>
      </c>
      <c r="N2078" s="0">
        <v>85.63958740234375</v>
      </c>
      <c r="O2078" s="0">
        <v>103.66323089599609</v>
      </c>
      <c r="P2078" s="0">
        <v>34.001445770263672</v>
      </c>
      <c r="Q2078" s="0">
        <v>112.31147766113281</v>
      </c>
      <c r="R2078" s="0">
        <v>158</v>
      </c>
      <c r="S2078" s="0">
        <v>566.6571044921875</v>
      </c>
      <c r="T2078" s="0">
        <v>23.804559707641602</v>
      </c>
      <c r="U2078" s="0">
        <v>74.161613464355469</v>
      </c>
      <c r="V2078" s="0">
        <v>88.75</v>
      </c>
      <c r="W2078" s="0">
        <v>83.474685668945313</v>
      </c>
      <c r="X2078">
        <f t="shared" si="96"/>
        <v>32.515424072265624</v>
      </c>
      <c r="Y2078">
        <f t="shared" si="97"/>
        <v>20.956702819824219</v>
      </c>
      <c r="Z2078">
        <f t="shared" si="98"/>
        <v>11.558721252441407</v>
      </c>
    </row>
    <row r="2079">
      <c r="A2079" t="s">
        <v>89</v>
      </c>
      <c r="B2079" t="s">
        <v>90</v>
      </c>
      <c r="C2079" t="s">
        <v>93</v>
      </c>
      <c r="D2079" t="s">
        <v>40</v>
      </c>
      <c r="E2079" t="s">
        <v>102</v>
      </c>
      <c r="F2079" s="0">
        <v>14</v>
      </c>
      <c r="G2079" s="0">
        <v>180.07449340820313</v>
      </c>
      <c r="H2079" s="0">
        <v>132.18533325195312</v>
      </c>
      <c r="I2079" s="0">
        <v>47.889152526855469</v>
      </c>
      <c r="J2079" s="0">
        <v>0.26594078540802002</v>
      </c>
      <c r="K2079" s="0">
        <v>17.879062652587891</v>
      </c>
      <c r="L2079" s="0">
        <v>35.609268188476562</v>
      </c>
      <c r="M2079" s="0">
        <v>47.889152526855469</v>
      </c>
      <c r="N2079" s="0">
        <v>60.169036865234375</v>
      </c>
      <c r="O2079" s="0">
        <v>77.899246215820313</v>
      </c>
      <c r="P2079" s="0">
        <v>9.3716182708740234</v>
      </c>
      <c r="Q2079" s="0">
        <v>86.406684875488281</v>
      </c>
      <c r="R2079" s="0">
        <v>158</v>
      </c>
      <c r="S2079" s="0">
        <v>548.35577392578125</v>
      </c>
      <c r="T2079" s="0">
        <v>23.416997909545898</v>
      </c>
      <c r="U2079" s="0">
        <v>74.161613464355469</v>
      </c>
      <c r="V2079" s="0">
        <v>88.75</v>
      </c>
      <c r="W2079" s="0">
        <v>83.177215576171875</v>
      </c>
      <c r="X2079">
        <f t="shared" si="96"/>
        <v>28.451769958496094</v>
      </c>
      <c r="Y2079">
        <f t="shared" si="97"/>
        <v>20.885282653808595</v>
      </c>
      <c r="Z2079">
        <f t="shared" si="98"/>
        <v>7.5664860992431642</v>
      </c>
    </row>
    <row r="2080">
      <c r="A2080" t="s">
        <v>89</v>
      </c>
      <c r="B2080" t="s">
        <v>90</v>
      </c>
      <c r="C2080" t="s">
        <v>93</v>
      </c>
      <c r="D2080" t="s">
        <v>40</v>
      </c>
      <c r="E2080" t="s">
        <v>102</v>
      </c>
      <c r="F2080" s="0">
        <v>15</v>
      </c>
      <c r="G2080" s="0">
        <v>171.05178833007812</v>
      </c>
      <c r="H2080" s="0">
        <v>129.89120483398437</v>
      </c>
      <c r="I2080" s="0">
        <v>41.160575866699219</v>
      </c>
      <c r="J2080" s="0">
        <v>0.24063225090503693</v>
      </c>
      <c r="K2080" s="0">
        <v>8.4934597015380859</v>
      </c>
      <c r="L2080" s="0">
        <v>27.79345703125</v>
      </c>
      <c r="M2080" s="0">
        <v>41.160575866699219</v>
      </c>
      <c r="N2080" s="0">
        <v>54.527694702148438</v>
      </c>
      <c r="O2080" s="0">
        <v>73.827690124511719</v>
      </c>
      <c r="P2080" s="0">
        <v>-0.76721328496932983</v>
      </c>
      <c r="Q2080" s="0">
        <v>83.088363647460938</v>
      </c>
      <c r="R2080" s="0">
        <v>158</v>
      </c>
      <c r="S2080" s="0">
        <v>649.754638671875</v>
      </c>
      <c r="T2080" s="0">
        <v>25.490285873413086</v>
      </c>
      <c r="U2080" s="0">
        <v>74.161613464355469</v>
      </c>
      <c r="V2080" s="0">
        <v>88.75</v>
      </c>
      <c r="W2080" s="0">
        <v>82.240509033203125</v>
      </c>
      <c r="X2080">
        <f t="shared" si="96"/>
        <v>27.026182556152342</v>
      </c>
      <c r="Y2080">
        <f t="shared" si="97"/>
        <v>20.52281036376953</v>
      </c>
      <c r="Z2080">
        <f t="shared" si="98"/>
        <v>6.5033709869384762</v>
      </c>
    </row>
    <row r="2081">
      <c r="A2081" t="s">
        <v>89</v>
      </c>
      <c r="B2081" t="s">
        <v>90</v>
      </c>
      <c r="C2081" t="s">
        <v>93</v>
      </c>
      <c r="D2081" t="s">
        <v>40</v>
      </c>
      <c r="E2081" t="s">
        <v>102</v>
      </c>
      <c r="F2081" s="0">
        <v>16</v>
      </c>
      <c r="G2081" s="0">
        <v>199.15135192871094</v>
      </c>
      <c r="H2081" s="0">
        <v>130.08695983886719</v>
      </c>
      <c r="I2081" s="0">
        <v>69.06439208984375</v>
      </c>
      <c r="J2081" s="0">
        <v>0.34679350256919861</v>
      </c>
      <c r="K2081" s="0">
        <v>40.586978912353516</v>
      </c>
      <c r="L2081" s="0">
        <v>57.411663055419922</v>
      </c>
      <c r="M2081" s="0">
        <v>69.06439208984375</v>
      </c>
      <c r="N2081" s="0">
        <v>80.717117309570313</v>
      </c>
      <c r="O2081" s="0">
        <v>97.54180908203125</v>
      </c>
      <c r="P2081" s="0">
        <v>32.514026641845703</v>
      </c>
      <c r="Q2081" s="0">
        <v>105.61476135253906</v>
      </c>
      <c r="R2081" s="0">
        <v>158</v>
      </c>
      <c r="S2081" s="0">
        <v>493.77484130859375</v>
      </c>
      <c r="T2081" s="0">
        <v>22.221044540405273</v>
      </c>
      <c r="U2081" s="0">
        <v>74.161613464355469</v>
      </c>
      <c r="V2081" s="0">
        <v>88.75</v>
      </c>
      <c r="W2081" s="0">
        <v>81.018989562988281</v>
      </c>
      <c r="X2081">
        <f t="shared" si="96"/>
        <v>31.465913604736329</v>
      </c>
      <c r="Y2081">
        <f t="shared" si="97"/>
        <v>20.553739654541015</v>
      </c>
      <c r="Z2081">
        <f t="shared" si="98"/>
        <v>10.912173950195312</v>
      </c>
    </row>
    <row r="2082">
      <c r="A2082" t="s">
        <v>89</v>
      </c>
      <c r="B2082" t="s">
        <v>90</v>
      </c>
      <c r="C2082" t="s">
        <v>93</v>
      </c>
      <c r="D2082" t="s">
        <v>40</v>
      </c>
      <c r="E2082" t="s">
        <v>102</v>
      </c>
      <c r="F2082" s="0">
        <v>17</v>
      </c>
      <c r="G2082" s="0">
        <v>205.89146423339844</v>
      </c>
      <c r="H2082" s="0">
        <v>125.76775360107422</v>
      </c>
      <c r="I2082" s="0">
        <v>80.123710632324219</v>
      </c>
      <c r="J2082" s="0">
        <v>0.38915508985519409</v>
      </c>
      <c r="K2082" s="0">
        <v>50.466846466064453</v>
      </c>
      <c r="L2082" s="0">
        <v>67.988365173339844</v>
      </c>
      <c r="M2082" s="0">
        <v>80.123710632324219</v>
      </c>
      <c r="N2082" s="0">
        <v>92.259056091308594</v>
      </c>
      <c r="O2082" s="0">
        <v>109.78057098388672</v>
      </c>
      <c r="P2082" s="0">
        <v>42.059539794921875</v>
      </c>
      <c r="Q2082" s="0">
        <v>118.18788146972656</v>
      </c>
      <c r="R2082" s="0">
        <v>158</v>
      </c>
      <c r="S2082" s="0">
        <v>535.52313232421875</v>
      </c>
      <c r="T2082" s="0">
        <v>23.141372680664063</v>
      </c>
      <c r="U2082" s="0">
        <v>74.161613464355469</v>
      </c>
      <c r="V2082" s="0">
        <v>88.75</v>
      </c>
      <c r="W2082" s="0">
        <v>78.449363708496094</v>
      </c>
      <c r="X2082">
        <f t="shared" si="96"/>
        <v>32.530851348876951</v>
      </c>
      <c r="Y2082">
        <f t="shared" si="97"/>
        <v>19.871305068969725</v>
      </c>
      <c r="Z2082">
        <f t="shared" si="98"/>
        <v>12.659546279907227</v>
      </c>
    </row>
    <row r="2083">
      <c r="A2083" t="s">
        <v>89</v>
      </c>
      <c r="B2083" t="s">
        <v>90</v>
      </c>
      <c r="C2083" t="s">
        <v>93</v>
      </c>
      <c r="D2083" t="s">
        <v>40</v>
      </c>
      <c r="E2083" t="s">
        <v>102</v>
      </c>
      <c r="F2083" s="0">
        <v>18</v>
      </c>
      <c r="G2083" s="0">
        <v>211.36891174316406</v>
      </c>
      <c r="H2083" s="0">
        <v>128.31787109375</v>
      </c>
      <c r="I2083" s="0">
        <v>83.051040649414063</v>
      </c>
      <c r="J2083" s="0">
        <v>0.39291983842849731</v>
      </c>
      <c r="K2083" s="0">
        <v>57.148632049560547</v>
      </c>
      <c r="L2083" s="0">
        <v>72.451988220214844</v>
      </c>
      <c r="M2083" s="0">
        <v>83.051040649414063</v>
      </c>
      <c r="N2083" s="0">
        <v>93.650093078613281</v>
      </c>
      <c r="O2083" s="0">
        <v>108.95345306396484</v>
      </c>
      <c r="P2083" s="0">
        <v>49.805656433105469</v>
      </c>
      <c r="Q2083" s="0">
        <v>116.29642486572266</v>
      </c>
      <c r="R2083" s="0">
        <v>158</v>
      </c>
      <c r="S2083" s="0">
        <v>408.51516723632812</v>
      </c>
      <c r="T2083" s="0">
        <v>20.211757659912109</v>
      </c>
      <c r="U2083" s="0">
        <v>74.161613464355469</v>
      </c>
      <c r="V2083" s="0">
        <v>88.75</v>
      </c>
      <c r="W2083" s="0">
        <v>75.746833801269531</v>
      </c>
      <c r="X2083">
        <f t="shared" si="96"/>
        <v>33.396288055419923</v>
      </c>
      <c r="Y2083">
        <f t="shared" si="97"/>
        <v>20.2742236328125</v>
      </c>
      <c r="Z2083">
        <f t="shared" si="98"/>
        <v>13.122064422607421</v>
      </c>
    </row>
    <row r="2084">
      <c r="A2084" t="s">
        <v>89</v>
      </c>
      <c r="B2084" t="s">
        <v>90</v>
      </c>
      <c r="C2084" t="s">
        <v>93</v>
      </c>
      <c r="D2084" t="s">
        <v>40</v>
      </c>
      <c r="E2084" t="s">
        <v>102</v>
      </c>
      <c r="F2084" s="0">
        <v>19</v>
      </c>
      <c r="G2084" s="0">
        <v>214.34170532226562</v>
      </c>
      <c r="H2084" s="0">
        <v>154.57582092285156</v>
      </c>
      <c r="I2084" s="0">
        <v>59.765876770019531</v>
      </c>
      <c r="J2084" s="0">
        <v>0.27883458137512207</v>
      </c>
      <c r="K2084" s="0">
        <v>32.653388977050781</v>
      </c>
      <c r="L2084" s="0">
        <v>48.671665191650391</v>
      </c>
      <c r="M2084" s="0">
        <v>59.765876770019531</v>
      </c>
      <c r="N2084" s="0">
        <v>70.860084533691406</v>
      </c>
      <c r="O2084" s="0">
        <v>86.878364562988281</v>
      </c>
      <c r="P2084" s="0">
        <v>24.967374801635742</v>
      </c>
      <c r="Q2084" s="0">
        <v>94.564376831054687</v>
      </c>
      <c r="R2084" s="0">
        <v>158</v>
      </c>
      <c r="S2084" s="0">
        <v>447.57577514648437</v>
      </c>
      <c r="T2084" s="0">
        <v>21.155986785888672</v>
      </c>
      <c r="U2084" s="0">
        <v>74.161613464355469</v>
      </c>
      <c r="V2084" s="0">
        <v>88.75</v>
      </c>
      <c r="W2084" s="0">
        <v>72.278480529785156</v>
      </c>
      <c r="X2084">
        <f t="shared" si="96"/>
        <v>33.865989440917971</v>
      </c>
      <c r="Y2084">
        <f t="shared" si="97"/>
        <v>24.422979705810548</v>
      </c>
      <c r="Z2084">
        <f t="shared" si="98"/>
        <v>9.4430085296630857</v>
      </c>
    </row>
    <row r="2085">
      <c r="A2085" t="s">
        <v>89</v>
      </c>
      <c r="B2085" t="s">
        <v>90</v>
      </c>
      <c r="C2085" t="s">
        <v>93</v>
      </c>
      <c r="D2085" t="s">
        <v>40</v>
      </c>
      <c r="E2085" t="s">
        <v>102</v>
      </c>
      <c r="F2085" s="0">
        <v>20</v>
      </c>
      <c r="G2085" s="0">
        <v>217.23173522949219</v>
      </c>
      <c r="H2085" s="0">
        <v>163.66781616210937</v>
      </c>
      <c r="I2085" s="0">
        <v>53.563915252685547</v>
      </c>
      <c r="J2085" s="0">
        <v>0.2465749979019165</v>
      </c>
      <c r="K2085" s="0">
        <v>25.181838989257813</v>
      </c>
      <c r="L2085" s="0">
        <v>41.950199127197266</v>
      </c>
      <c r="M2085" s="0">
        <v>53.563915252685547</v>
      </c>
      <c r="N2085" s="0">
        <v>65.177627563476563</v>
      </c>
      <c r="O2085" s="0">
        <v>81.945991516113281</v>
      </c>
      <c r="P2085" s="0">
        <v>17.135913848876953</v>
      </c>
      <c r="Q2085" s="0">
        <v>89.991912841796875</v>
      </c>
      <c r="R2085" s="0">
        <v>158</v>
      </c>
      <c r="S2085" s="0">
        <v>490.47421264648437</v>
      </c>
      <c r="T2085" s="0">
        <v>22.146652221679688</v>
      </c>
      <c r="U2085" s="0">
        <v>74.161613464355469</v>
      </c>
      <c r="V2085" s="0">
        <v>88.75</v>
      </c>
      <c r="W2085" s="0">
        <v>70.392402648925781</v>
      </c>
      <c r="X2085">
        <f t="shared" si="96"/>
        <v>34.322614166259768</v>
      </c>
      <c r="Y2085">
        <f t="shared" si="97"/>
        <v>25.859514953613282</v>
      </c>
      <c r="Z2085">
        <f t="shared" si="98"/>
        <v>8.463098609924316</v>
      </c>
    </row>
    <row r="2086">
      <c r="A2086" t="s">
        <v>89</v>
      </c>
      <c r="B2086" t="s">
        <v>90</v>
      </c>
      <c r="C2086" t="s">
        <v>93</v>
      </c>
      <c r="D2086" t="s">
        <v>40</v>
      </c>
      <c r="E2086" t="s">
        <v>102</v>
      </c>
      <c r="F2086" s="0">
        <v>21</v>
      </c>
      <c r="G2086" s="0">
        <v>221.80731201171875</v>
      </c>
      <c r="H2086" s="0">
        <v>169.11065673828125</v>
      </c>
      <c r="I2086" s="0">
        <v>52.696640014648438</v>
      </c>
      <c r="J2086" s="0">
        <v>0.23757846653461456</v>
      </c>
      <c r="K2086" s="0">
        <v>21.32438850402832</v>
      </c>
      <c r="L2086" s="0">
        <v>39.859367370605469</v>
      </c>
      <c r="M2086" s="0">
        <v>52.696640014648438</v>
      </c>
      <c r="N2086" s="0">
        <v>65.533912658691406</v>
      </c>
      <c r="O2086" s="0">
        <v>84.068893432617188</v>
      </c>
      <c r="P2086" s="0">
        <v>12.430789947509766</v>
      </c>
      <c r="Q2086" s="0">
        <v>92.962486267089844</v>
      </c>
      <c r="R2086" s="0">
        <v>158</v>
      </c>
      <c r="S2086" s="0">
        <v>599.26544189453125</v>
      </c>
      <c r="T2086" s="0">
        <v>24.479898452758789</v>
      </c>
      <c r="U2086" s="0">
        <v>74.161613464355469</v>
      </c>
      <c r="V2086" s="0">
        <v>88.75</v>
      </c>
      <c r="W2086" s="0">
        <v>69.56329345703125</v>
      </c>
      <c r="X2086">
        <f t="shared" si="96"/>
        <v>35.045555297851564</v>
      </c>
      <c r="Y2086">
        <f t="shared" si="97"/>
        <v>26.719483764648437</v>
      </c>
      <c r="Z2086">
        <f t="shared" si="98"/>
        <v>8.3260691223144523</v>
      </c>
    </row>
    <row r="2087">
      <c r="A2087" t="s">
        <v>89</v>
      </c>
      <c r="B2087" t="s">
        <v>90</v>
      </c>
      <c r="C2087" t="s">
        <v>93</v>
      </c>
      <c r="D2087" t="s">
        <v>40</v>
      </c>
      <c r="E2087" t="s">
        <v>102</v>
      </c>
      <c r="F2087" s="0">
        <v>22</v>
      </c>
      <c r="G2087" s="0">
        <v>212.66940307617187</v>
      </c>
      <c r="H2087" s="0">
        <v>179.5408935546875</v>
      </c>
      <c r="I2087" s="0">
        <v>33.128513336181641</v>
      </c>
      <c r="J2087" s="0">
        <v>0.15577469766139984</v>
      </c>
      <c r="K2087" s="0">
        <v>0.95358037948608398</v>
      </c>
      <c r="L2087" s="0">
        <v>19.962791442871094</v>
      </c>
      <c r="M2087" s="0">
        <v>33.128513336181641</v>
      </c>
      <c r="N2087" s="0">
        <v>46.294235229492188</v>
      </c>
      <c r="O2087" s="0">
        <v>65.303443908691406</v>
      </c>
      <c r="P2087" s="0">
        <v>-8.1675662994384766</v>
      </c>
      <c r="Q2087" s="0">
        <v>74.424591064453125</v>
      </c>
      <c r="R2087" s="0">
        <v>158</v>
      </c>
      <c r="S2087" s="0">
        <v>630.322998046875</v>
      </c>
      <c r="T2087" s="0">
        <v>25.106233596801758</v>
      </c>
      <c r="U2087" s="0">
        <v>74.161613464355469</v>
      </c>
      <c r="V2087" s="0">
        <v>88.75</v>
      </c>
      <c r="W2087" s="0">
        <v>69.297462463378906</v>
      </c>
      <c r="X2087">
        <f t="shared" si="96"/>
        <v>33.601765686035158</v>
      </c>
      <c r="Y2087">
        <f t="shared" si="97"/>
        <v>28.367461181640625</v>
      </c>
      <c r="Z2087">
        <f t="shared" si="98"/>
        <v>5.2343051071166995</v>
      </c>
    </row>
    <row r="2088">
      <c r="A2088" t="s">
        <v>89</v>
      </c>
      <c r="B2088" t="s">
        <v>90</v>
      </c>
      <c r="C2088" t="s">
        <v>93</v>
      </c>
      <c r="D2088" t="s">
        <v>40</v>
      </c>
      <c r="E2088" t="s">
        <v>102</v>
      </c>
      <c r="F2088" s="0">
        <v>23</v>
      </c>
      <c r="G2088" s="0">
        <v>255.580322265625</v>
      </c>
      <c r="H2088" s="0">
        <v>211.92849731445312</v>
      </c>
      <c r="I2088" s="0">
        <v>43.651821136474609</v>
      </c>
      <c r="J2088" s="0">
        <v>0.17079491913318634</v>
      </c>
      <c r="K2088" s="0">
        <v>16.589859008789062</v>
      </c>
      <c r="L2088" s="0">
        <v>32.578285217285156</v>
      </c>
      <c r="M2088" s="0">
        <v>43.651821136474609</v>
      </c>
      <c r="N2088" s="0">
        <v>54.725357055664063</v>
      </c>
      <c r="O2088" s="0">
        <v>70.713783264160156</v>
      </c>
      <c r="P2088" s="0">
        <v>8.9181680679321289</v>
      </c>
      <c r="Q2088" s="0">
        <v>78.385475158691406</v>
      </c>
      <c r="R2088" s="0">
        <v>158</v>
      </c>
      <c r="S2088" s="0">
        <v>445.9091796875</v>
      </c>
      <c r="T2088" s="0">
        <v>21.116561889648438</v>
      </c>
      <c r="U2088" s="0">
        <v>74.161613464355469</v>
      </c>
      <c r="V2088" s="0">
        <v>88.75</v>
      </c>
      <c r="W2088" s="0">
        <v>68.696205139160156</v>
      </c>
      <c r="X2088">
        <f t="shared" si="96"/>
        <v>40.381690917968747</v>
      </c>
      <c r="Y2088">
        <f t="shared" si="97"/>
        <v>33.484702575683592</v>
      </c>
      <c r="Z2088">
        <f t="shared" si="98"/>
        <v>6.8969877395629879</v>
      </c>
    </row>
    <row r="2089">
      <c r="A2089" t="s">
        <v>89</v>
      </c>
      <c r="B2089" t="s">
        <v>90</v>
      </c>
      <c r="C2089" t="s">
        <v>93</v>
      </c>
      <c r="D2089" t="s">
        <v>40</v>
      </c>
      <c r="E2089" t="s">
        <v>102</v>
      </c>
      <c r="F2089" s="0">
        <v>24</v>
      </c>
      <c r="G2089" s="0">
        <v>259.08184814453125</v>
      </c>
      <c r="H2089" s="0">
        <v>234.3472900390625</v>
      </c>
      <c r="I2089" s="0">
        <v>24.73455810546875</v>
      </c>
      <c r="J2089" s="0">
        <v>0.095470055937767029</v>
      </c>
      <c r="K2089" s="0">
        <v>-1.0971213579177856</v>
      </c>
      <c r="L2089" s="0">
        <v>14.164443969726563</v>
      </c>
      <c r="M2089" s="0">
        <v>24.73455810546875</v>
      </c>
      <c r="N2089" s="0">
        <v>35.304672241210938</v>
      </c>
      <c r="O2089" s="0">
        <v>50.566238403320313</v>
      </c>
      <c r="P2089" s="0">
        <v>-8.4200439453125</v>
      </c>
      <c r="Q2089" s="0">
        <v>57.88916015625</v>
      </c>
      <c r="R2089" s="0">
        <v>158</v>
      </c>
      <c r="S2089" s="0">
        <v>406.28720092773437</v>
      </c>
      <c r="T2089" s="0">
        <v>20.156566619873047</v>
      </c>
      <c r="U2089" s="0">
        <v>74.161613464355469</v>
      </c>
      <c r="V2089" s="0">
        <v>88.75</v>
      </c>
      <c r="W2089" s="0">
        <v>68.607589721679688</v>
      </c>
      <c r="X2089">
        <f t="shared" si="96"/>
        <v>40.934932006835936</v>
      </c>
      <c r="Y2089">
        <f t="shared" si="97"/>
        <v>37.026871826171877</v>
      </c>
      <c r="Z2089">
        <f t="shared" si="98"/>
        <v>3.9080601806640627</v>
      </c>
    </row>
    <row r="2090">
      <c r="A2090" t="s">
        <v>89</v>
      </c>
      <c r="B2090" t="s">
        <v>90</v>
      </c>
      <c r="C2090" t="s">
        <v>93</v>
      </c>
      <c r="D2090" t="s">
        <v>40</v>
      </c>
      <c r="E2090" t="s">
        <v>103</v>
      </c>
      <c r="F2090" s="0">
        <v>1</v>
      </c>
      <c r="G2090" s="0">
        <v>217.810546875</v>
      </c>
      <c r="H2090" s="0">
        <v>214.05960083007812</v>
      </c>
      <c r="I2090" s="0">
        <v>3.7509322166442871</v>
      </c>
      <c r="J2090" s="0">
        <v>0.017221076413989067</v>
      </c>
      <c r="K2090" s="0">
        <v>-19.612051010131836</v>
      </c>
      <c r="L2090" s="0">
        <v>-5.8090109825134277</v>
      </c>
      <c r="M2090" s="0">
        <v>3.7509322166442871</v>
      </c>
      <c r="N2090" s="0">
        <v>13.310874938964844</v>
      </c>
      <c r="O2090" s="0">
        <v>27.113914489746094</v>
      </c>
      <c r="P2090" s="0">
        <v>-26.235132217407227</v>
      </c>
      <c r="Q2090" s="0">
        <v>33.736995697021484</v>
      </c>
      <c r="R2090" s="0">
        <v>158</v>
      </c>
      <c r="S2090" s="0">
        <v>332.34136962890625</v>
      </c>
      <c r="T2090" s="0">
        <v>18.230232238769531</v>
      </c>
      <c r="U2090" s="0">
        <v>80.514656066894531</v>
      </c>
      <c r="V2090" s="0">
        <v>97.25</v>
      </c>
      <c r="W2090" s="0">
        <v>74.303794860839844</v>
      </c>
      <c r="X2090">
        <f t="shared" si="96"/>
        <v>34.414066406250001</v>
      </c>
      <c r="Y2090">
        <f t="shared" si="97"/>
        <v>33.821416931152342</v>
      </c>
      <c r="Z2090">
        <f t="shared" si="98"/>
        <v>0.59264729022979734</v>
      </c>
    </row>
    <row r="2091">
      <c r="A2091" t="s">
        <v>89</v>
      </c>
      <c r="B2091" t="s">
        <v>90</v>
      </c>
      <c r="C2091" t="s">
        <v>93</v>
      </c>
      <c r="D2091" t="s">
        <v>40</v>
      </c>
      <c r="E2091" t="s">
        <v>103</v>
      </c>
      <c r="F2091" s="0">
        <v>2</v>
      </c>
      <c r="G2091" s="0">
        <v>214.94854736328125</v>
      </c>
      <c r="H2091" s="0">
        <v>202.23359680175781</v>
      </c>
      <c r="I2091" s="0">
        <v>12.714956283569336</v>
      </c>
      <c r="J2091" s="0">
        <v>0.059153486043214798</v>
      </c>
      <c r="K2091" s="0">
        <v>-8.5859279632568359</v>
      </c>
      <c r="L2091" s="0">
        <v>3.9988071918487549</v>
      </c>
      <c r="M2091" s="0">
        <v>12.714956283569336</v>
      </c>
      <c r="N2091" s="0">
        <v>21.43110466003418</v>
      </c>
      <c r="O2091" s="0">
        <v>34.015838623046875</v>
      </c>
      <c r="P2091" s="0">
        <v>-14.624432563781738</v>
      </c>
      <c r="Q2091" s="0">
        <v>40.054344177246094</v>
      </c>
      <c r="R2091" s="0">
        <v>158</v>
      </c>
      <c r="S2091" s="0">
        <v>276.26321411132812</v>
      </c>
      <c r="T2091" s="0">
        <v>16.62116813659668</v>
      </c>
      <c r="U2091" s="0">
        <v>80.514656066894531</v>
      </c>
      <c r="V2091" s="0">
        <v>97.25</v>
      </c>
      <c r="W2091" s="0">
        <v>73.5</v>
      </c>
      <c r="X2091">
        <f t="shared" si="96"/>
        <v>33.961870483398435</v>
      </c>
      <c r="Y2091">
        <f t="shared" si="97"/>
        <v>31.952908294677734</v>
      </c>
      <c r="Z2091">
        <f t="shared" si="98"/>
        <v>2.0089630928039552</v>
      </c>
    </row>
    <row r="2092">
      <c r="A2092" t="s">
        <v>89</v>
      </c>
      <c r="B2092" t="s">
        <v>90</v>
      </c>
      <c r="C2092" t="s">
        <v>93</v>
      </c>
      <c r="D2092" t="s">
        <v>40</v>
      </c>
      <c r="E2092" t="s">
        <v>103</v>
      </c>
      <c r="F2092" s="0">
        <v>3</v>
      </c>
      <c r="G2092" s="0">
        <v>205.34060668945312</v>
      </c>
      <c r="H2092" s="0">
        <v>199.02142333984375</v>
      </c>
      <c r="I2092" s="0">
        <v>6.319190502166748</v>
      </c>
      <c r="J2092" s="0">
        <v>0.030774189159274101</v>
      </c>
      <c r="K2092" s="0">
        <v>-14.777263641357422</v>
      </c>
      <c r="L2092" s="0">
        <v>-2.313307523727417</v>
      </c>
      <c r="M2092" s="0">
        <v>6.319190502166748</v>
      </c>
      <c r="N2092" s="0">
        <v>14.951688766479492</v>
      </c>
      <c r="O2092" s="0">
        <v>27.415645599365234</v>
      </c>
      <c r="P2092" s="0">
        <v>-20.757816314697266</v>
      </c>
      <c r="Q2092" s="0">
        <v>33.396198272705078</v>
      </c>
      <c r="R2092" s="0">
        <v>158</v>
      </c>
      <c r="S2092" s="0">
        <v>270.98593139648437</v>
      </c>
      <c r="T2092" s="0">
        <v>16.461650848388672</v>
      </c>
      <c r="U2092" s="0">
        <v>80.514656066894531</v>
      </c>
      <c r="V2092" s="0">
        <v>97.25</v>
      </c>
      <c r="W2092" s="0">
        <v>72.816452026367188</v>
      </c>
      <c r="X2092">
        <f t="shared" si="96"/>
        <v>32.443815856933597</v>
      </c>
      <c r="Y2092">
        <f t="shared" si="97"/>
        <v>31.445384887695312</v>
      </c>
      <c r="Z2092">
        <f t="shared" si="98"/>
        <v>0.99843209934234622</v>
      </c>
    </row>
    <row r="2093">
      <c r="A2093" t="s">
        <v>89</v>
      </c>
      <c r="B2093" t="s">
        <v>90</v>
      </c>
      <c r="C2093" t="s">
        <v>93</v>
      </c>
      <c r="D2093" t="s">
        <v>40</v>
      </c>
      <c r="E2093" t="s">
        <v>103</v>
      </c>
      <c r="F2093" s="0">
        <v>4</v>
      </c>
      <c r="G2093" s="0">
        <v>206.07608032226562</v>
      </c>
      <c r="H2093" s="0">
        <v>182.93486022949219</v>
      </c>
      <c r="I2093" s="0">
        <v>23.141214370727539</v>
      </c>
      <c r="J2093" s="0">
        <v>0.1122945174574852</v>
      </c>
      <c r="K2093" s="0">
        <v>-0.30139839649200439</v>
      </c>
      <c r="L2093" s="0">
        <v>13.548686981201172</v>
      </c>
      <c r="M2093" s="0">
        <v>23.141214370727539</v>
      </c>
      <c r="N2093" s="0">
        <v>32.733741760253906</v>
      </c>
      <c r="O2093" s="0">
        <v>46.583827972412109</v>
      </c>
      <c r="P2093" s="0">
        <v>-6.9470534324645996</v>
      </c>
      <c r="Q2093" s="0">
        <v>53.229480743408203</v>
      </c>
      <c r="R2093" s="0">
        <v>158</v>
      </c>
      <c r="S2093" s="0">
        <v>334.6107177734375</v>
      </c>
      <c r="T2093" s="0">
        <v>18.292367935180664</v>
      </c>
      <c r="U2093" s="0">
        <v>80.514656066894531</v>
      </c>
      <c r="V2093" s="0">
        <v>97.25</v>
      </c>
      <c r="W2093" s="0">
        <v>72.797462463378906</v>
      </c>
      <c r="X2093">
        <f t="shared" si="96"/>
        <v>32.560020690917966</v>
      </c>
      <c r="Y2093">
        <f t="shared" si="97"/>
        <v>28.903707916259766</v>
      </c>
      <c r="Z2093">
        <f t="shared" si="98"/>
        <v>3.6563118705749513</v>
      </c>
    </row>
    <row r="2094">
      <c r="A2094" t="s">
        <v>89</v>
      </c>
      <c r="B2094" t="s">
        <v>90</v>
      </c>
      <c r="C2094" t="s">
        <v>93</v>
      </c>
      <c r="D2094" t="s">
        <v>40</v>
      </c>
      <c r="E2094" t="s">
        <v>103</v>
      </c>
      <c r="F2094" s="0">
        <v>5</v>
      </c>
      <c r="G2094" s="0">
        <v>199.60650634765625</v>
      </c>
      <c r="H2094" s="0">
        <v>181.18881225585938</v>
      </c>
      <c r="I2094" s="0">
        <v>18.417694091796875</v>
      </c>
      <c r="J2094" s="0">
        <v>0.092270009219646454</v>
      </c>
      <c r="K2094" s="0">
        <v>-8.8320302963256836</v>
      </c>
      <c r="L2094" s="0">
        <v>7.2673277854919434</v>
      </c>
      <c r="M2094" s="0">
        <v>18.417694091796875</v>
      </c>
      <c r="N2094" s="0">
        <v>29.568059921264648</v>
      </c>
      <c r="O2094" s="0">
        <v>45.66741943359375</v>
      </c>
      <c r="P2094" s="0">
        <v>-16.556947708129883</v>
      </c>
      <c r="Q2094" s="0">
        <v>53.392337799072266</v>
      </c>
      <c r="R2094" s="0">
        <v>158</v>
      </c>
      <c r="S2094" s="0">
        <v>452.1182861328125</v>
      </c>
      <c r="T2094" s="0">
        <v>21.263072967529297</v>
      </c>
      <c r="U2094" s="0">
        <v>80.514656066894531</v>
      </c>
      <c r="V2094" s="0">
        <v>97.25</v>
      </c>
      <c r="W2094" s="0">
        <v>71.993667602539062</v>
      </c>
      <c r="X2094">
        <f t="shared" si="96"/>
        <v>31.537828002929686</v>
      </c>
      <c r="Y2094">
        <f t="shared" si="97"/>
        <v>28.627832336425783</v>
      </c>
      <c r="Z2094">
        <f t="shared" si="98"/>
        <v>2.9099956665039062</v>
      </c>
    </row>
    <row r="2095">
      <c r="A2095" t="s">
        <v>89</v>
      </c>
      <c r="B2095" t="s">
        <v>90</v>
      </c>
      <c r="C2095" t="s">
        <v>93</v>
      </c>
      <c r="D2095" t="s">
        <v>40</v>
      </c>
      <c r="E2095" t="s">
        <v>103</v>
      </c>
      <c r="F2095" s="0">
        <v>6</v>
      </c>
      <c r="G2095" s="0">
        <v>190.42811584472656</v>
      </c>
      <c r="H2095" s="0">
        <v>193.01898193359375</v>
      </c>
      <c r="I2095" s="0">
        <v>-2.5908584594726562</v>
      </c>
      <c r="J2095" s="0">
        <v>-0.013605440966784954</v>
      </c>
      <c r="K2095" s="0">
        <v>-31.565999984741211</v>
      </c>
      <c r="L2095" s="0">
        <v>-14.447251319885254</v>
      </c>
      <c r="M2095" s="0">
        <v>-2.5908584594726562</v>
      </c>
      <c r="N2095" s="0">
        <v>9.2655344009399414</v>
      </c>
      <c r="O2095" s="0">
        <v>26.384283065795898</v>
      </c>
      <c r="P2095" s="0">
        <v>-39.780048370361328</v>
      </c>
      <c r="Q2095" s="0">
        <v>34.598331451416016</v>
      </c>
      <c r="R2095" s="0">
        <v>158</v>
      </c>
      <c r="S2095" s="0">
        <v>511.18603515625</v>
      </c>
      <c r="T2095" s="0">
        <v>22.60942268371582</v>
      </c>
      <c r="U2095" s="0">
        <v>80.514656066894531</v>
      </c>
      <c r="V2095" s="0">
        <v>97.25</v>
      </c>
      <c r="W2095" s="0">
        <v>72.018989562988281</v>
      </c>
      <c r="X2095">
        <f t="shared" si="96"/>
        <v>30.087642303466797</v>
      </c>
      <c r="Y2095">
        <f t="shared" si="97"/>
        <v>30.496999145507811</v>
      </c>
      <c r="Z2095">
        <f t="shared" si="98"/>
        <v>-0.40935563659667967</v>
      </c>
    </row>
    <row r="2096">
      <c r="A2096" t="s">
        <v>89</v>
      </c>
      <c r="B2096" t="s">
        <v>90</v>
      </c>
      <c r="C2096" t="s">
        <v>93</v>
      </c>
      <c r="D2096" t="s">
        <v>40</v>
      </c>
      <c r="E2096" t="s">
        <v>103</v>
      </c>
      <c r="F2096" s="0">
        <v>7</v>
      </c>
      <c r="G2096" s="0">
        <v>194.65966796875</v>
      </c>
      <c r="H2096" s="0">
        <v>189.24058532714844</v>
      </c>
      <c r="I2096" s="0">
        <v>5.4190807342529297</v>
      </c>
      <c r="J2096" s="0">
        <v>0.027838744223117828</v>
      </c>
      <c r="K2096" s="0">
        <v>-19.680025100708008</v>
      </c>
      <c r="L2096" s="0">
        <v>-4.8512697219848633</v>
      </c>
      <c r="M2096" s="0">
        <v>5.4190807342529297</v>
      </c>
      <c r="N2096" s="0">
        <v>15.689431190490723</v>
      </c>
      <c r="O2096" s="0">
        <v>30.518186569213867</v>
      </c>
      <c r="P2096" s="0">
        <v>-26.795272827148438</v>
      </c>
      <c r="Q2096" s="0">
        <v>37.633434295654297</v>
      </c>
      <c r="R2096" s="0">
        <v>158</v>
      </c>
      <c r="S2096" s="0">
        <v>383.5697021484375</v>
      </c>
      <c r="T2096" s="0">
        <v>19.584936141967773</v>
      </c>
      <c r="U2096" s="0">
        <v>80.514656066894531</v>
      </c>
      <c r="V2096" s="0">
        <v>97.25</v>
      </c>
      <c r="W2096" s="0">
        <v>75.373420715332031</v>
      </c>
      <c r="X2096">
        <f t="shared" si="96"/>
        <v>30.7562275390625</v>
      </c>
      <c r="Y2096">
        <f t="shared" si="97"/>
        <v>29.900012481689455</v>
      </c>
      <c r="Z2096">
        <f t="shared" si="98"/>
        <v>0.85621475601196284</v>
      </c>
    </row>
    <row r="2097">
      <c r="A2097" t="s">
        <v>89</v>
      </c>
      <c r="B2097" t="s">
        <v>90</v>
      </c>
      <c r="C2097" t="s">
        <v>93</v>
      </c>
      <c r="D2097" t="s">
        <v>40</v>
      </c>
      <c r="E2097" t="s">
        <v>103</v>
      </c>
      <c r="F2097" s="0">
        <v>8</v>
      </c>
      <c r="G2097" s="0">
        <v>199.82408142089844</v>
      </c>
      <c r="H2097" s="0">
        <v>201.57499694824219</v>
      </c>
      <c r="I2097" s="0">
        <v>-1.7509207725524902</v>
      </c>
      <c r="J2097" s="0">
        <v>-0.008762311190366745</v>
      </c>
      <c r="K2097" s="0">
        <v>-26.94837760925293</v>
      </c>
      <c r="L2097" s="0">
        <v>-12.061515808105469</v>
      </c>
      <c r="M2097" s="0">
        <v>-1.7509207725524902</v>
      </c>
      <c r="N2097" s="0">
        <v>8.5596742630004883</v>
      </c>
      <c r="O2097" s="0">
        <v>23.446537017822266</v>
      </c>
      <c r="P2097" s="0">
        <v>-34.091506958007813</v>
      </c>
      <c r="Q2097" s="0">
        <v>30.589664459228516</v>
      </c>
      <c r="R2097" s="0">
        <v>158</v>
      </c>
      <c r="S2097" s="0">
        <v>386.5816650390625</v>
      </c>
      <c r="T2097" s="0">
        <v>19.661680221557617</v>
      </c>
      <c r="U2097" s="0">
        <v>80.514656066894531</v>
      </c>
      <c r="V2097" s="0">
        <v>97.25</v>
      </c>
      <c r="W2097" s="0">
        <v>80.772148132324219</v>
      </c>
      <c r="X2097">
        <f t="shared" si="96"/>
        <v>31.572204864501952</v>
      </c>
      <c r="Y2097">
        <f t="shared" si="97"/>
        <v>31.848849517822266</v>
      </c>
      <c r="Z2097">
        <f t="shared" si="98"/>
        <v>-0.27664548206329348</v>
      </c>
    </row>
    <row r="2098">
      <c r="A2098" t="s">
        <v>89</v>
      </c>
      <c r="B2098" t="s">
        <v>90</v>
      </c>
      <c r="C2098" t="s">
        <v>93</v>
      </c>
      <c r="D2098" t="s">
        <v>40</v>
      </c>
      <c r="E2098" t="s">
        <v>103</v>
      </c>
      <c r="F2098" s="0">
        <v>9</v>
      </c>
      <c r="G2098" s="0">
        <v>200.41612243652344</v>
      </c>
      <c r="H2098" s="0">
        <v>201.93023681640625</v>
      </c>
      <c r="I2098" s="0">
        <v>-1.5141127109527588</v>
      </c>
      <c r="J2098" s="0">
        <v>-0.0075548449531197548</v>
      </c>
      <c r="K2098" s="0">
        <v>-27.972330093383789</v>
      </c>
      <c r="L2098" s="0">
        <v>-12.340600967407227</v>
      </c>
      <c r="M2098" s="0">
        <v>-1.5141127109527588</v>
      </c>
      <c r="N2098" s="0">
        <v>9.3123750686645508</v>
      </c>
      <c r="O2098" s="0">
        <v>24.944103240966797</v>
      </c>
      <c r="P2098" s="0">
        <v>-35.472866058349609</v>
      </c>
      <c r="Q2098" s="0">
        <v>32.44464111328125</v>
      </c>
      <c r="R2098" s="0">
        <v>158</v>
      </c>
      <c r="S2098" s="0">
        <v>426.23489379882812</v>
      </c>
      <c r="T2098" s="0">
        <v>20.645456314086914</v>
      </c>
      <c r="U2098" s="0">
        <v>80.514656066894531</v>
      </c>
      <c r="V2098" s="0">
        <v>97.25</v>
      </c>
      <c r="W2098" s="0">
        <v>85.7088623046875</v>
      </c>
      <c r="X2098">
        <f t="shared" si="96"/>
        <v>31.665747344970704</v>
      </c>
      <c r="Y2098">
        <f t="shared" si="97"/>
        <v>31.904977416992189</v>
      </c>
      <c r="Z2098">
        <f t="shared" si="98"/>
        <v>-0.23922980833053589</v>
      </c>
    </row>
    <row r="2099">
      <c r="A2099" t="s">
        <v>89</v>
      </c>
      <c r="B2099" t="s">
        <v>90</v>
      </c>
      <c r="C2099" t="s">
        <v>93</v>
      </c>
      <c r="D2099" t="s">
        <v>40</v>
      </c>
      <c r="E2099" t="s">
        <v>103</v>
      </c>
      <c r="F2099" s="0">
        <v>10</v>
      </c>
      <c r="G2099" s="0">
        <v>186.20655822753906</v>
      </c>
      <c r="H2099" s="0">
        <v>207.85890197753906</v>
      </c>
      <c r="I2099" s="0">
        <v>-21.652339935302734</v>
      </c>
      <c r="J2099" s="0">
        <v>-0.11628129333257675</v>
      </c>
      <c r="K2099" s="0">
        <v>-48.947269439697266</v>
      </c>
      <c r="L2099" s="0">
        <v>-32.821205139160156</v>
      </c>
      <c r="M2099" s="0">
        <v>-21.652339935302734</v>
      </c>
      <c r="N2099" s="0">
        <v>-10.483476638793945</v>
      </c>
      <c r="O2099" s="0">
        <v>5.6425881385803223</v>
      </c>
      <c r="P2099" s="0">
        <v>-56.685001373291016</v>
      </c>
      <c r="Q2099" s="0">
        <v>13.38032054901123</v>
      </c>
      <c r="R2099" s="0">
        <v>158</v>
      </c>
      <c r="S2099" s="0">
        <v>453.61953735351562</v>
      </c>
      <c r="T2099" s="0">
        <v>21.298345565795898</v>
      </c>
      <c r="U2099" s="0">
        <v>80.514656066894531</v>
      </c>
      <c r="V2099" s="0">
        <v>97.25</v>
      </c>
      <c r="W2099" s="0">
        <v>88.962028503417969</v>
      </c>
      <c r="X2099">
        <f t="shared" si="96"/>
        <v>29.420636199951172</v>
      </c>
      <c r="Y2099">
        <f t="shared" si="97"/>
        <v>32.841706512451175</v>
      </c>
      <c r="Z2099">
        <f t="shared" si="98"/>
        <v>-3.4210697097778322</v>
      </c>
    </row>
    <row r="2100">
      <c r="A2100" t="s">
        <v>89</v>
      </c>
      <c r="B2100" t="s">
        <v>90</v>
      </c>
      <c r="C2100" t="s">
        <v>93</v>
      </c>
      <c r="D2100" t="s">
        <v>40</v>
      </c>
      <c r="E2100" t="s">
        <v>103</v>
      </c>
      <c r="F2100" s="0">
        <v>11</v>
      </c>
      <c r="G2100" s="0">
        <v>182.86659240722656</v>
      </c>
      <c r="H2100" s="0">
        <v>180.86181640625</v>
      </c>
      <c r="I2100" s="0">
        <v>2.0047805309295654</v>
      </c>
      <c r="J2100" s="0">
        <v>0.01096307672560215</v>
      </c>
      <c r="K2100" s="0">
        <v>-29.671819686889648</v>
      </c>
      <c r="L2100" s="0">
        <v>-10.957027435302734</v>
      </c>
      <c r="M2100" s="0">
        <v>2.0047805309295654</v>
      </c>
      <c r="N2100" s="0">
        <v>14.966588973999023</v>
      </c>
      <c r="O2100" s="0">
        <v>33.681381225585938</v>
      </c>
      <c r="P2100" s="0">
        <v>-38.651695251464844</v>
      </c>
      <c r="Q2100" s="0">
        <v>42.6612548828125</v>
      </c>
      <c r="R2100" s="0">
        <v>158</v>
      </c>
      <c r="S2100" s="0">
        <v>610.94903564453125</v>
      </c>
      <c r="T2100" s="0">
        <v>24.717382431030273</v>
      </c>
      <c r="U2100" s="0">
        <v>80.514656066894531</v>
      </c>
      <c r="V2100" s="0">
        <v>97.25</v>
      </c>
      <c r="W2100" s="0">
        <v>90.803794860839844</v>
      </c>
      <c r="X2100">
        <f t="shared" si="96"/>
        <v>28.892921600341797</v>
      </c>
      <c r="Y2100">
        <f t="shared" si="97"/>
        <v>28.576166992187499</v>
      </c>
      <c r="Z2100">
        <f t="shared" si="98"/>
        <v>0.31675532388687133</v>
      </c>
    </row>
    <row r="2101">
      <c r="A2101" t="s">
        <v>89</v>
      </c>
      <c r="B2101" t="s">
        <v>90</v>
      </c>
      <c r="C2101" t="s">
        <v>93</v>
      </c>
      <c r="D2101" t="s">
        <v>40</v>
      </c>
      <c r="E2101" t="s">
        <v>103</v>
      </c>
      <c r="F2101" s="0">
        <v>12</v>
      </c>
      <c r="G2101" s="0">
        <v>178.83859252929687</v>
      </c>
      <c r="H2101" s="0">
        <v>137.86018371582031</v>
      </c>
      <c r="I2101" s="0">
        <v>40.978420257568359</v>
      </c>
      <c r="J2101" s="0">
        <v>0.22913633286952972</v>
      </c>
      <c r="K2101" s="0">
        <v>14.402198791503906</v>
      </c>
      <c r="L2101" s="0">
        <v>30.103645324707031</v>
      </c>
      <c r="M2101" s="0">
        <v>40.978420257568359</v>
      </c>
      <c r="N2101" s="0">
        <v>51.853195190429687</v>
      </c>
      <c r="O2101" s="0">
        <v>67.554641723632813</v>
      </c>
      <c r="P2101" s="0">
        <v>6.8682098388671875</v>
      </c>
      <c r="Q2101" s="0">
        <v>75.088630676269531</v>
      </c>
      <c r="R2101" s="0">
        <v>158</v>
      </c>
      <c r="S2101" s="0">
        <v>430.04541015625</v>
      </c>
      <c r="T2101" s="0">
        <v>20.73753547668457</v>
      </c>
      <c r="U2101" s="0">
        <v>80.514656066894531</v>
      </c>
      <c r="V2101" s="0">
        <v>97.25</v>
      </c>
      <c r="W2101" s="0">
        <v>91.417724609375</v>
      </c>
      <c r="X2101">
        <f t="shared" si="96"/>
        <v>28.256497619628906</v>
      </c>
      <c r="Y2101">
        <f t="shared" si="97"/>
        <v>21.781909027099609</v>
      </c>
      <c r="Z2101">
        <f t="shared" si="98"/>
        <v>6.4745904006958011</v>
      </c>
    </row>
    <row r="2102">
      <c r="A2102" t="s">
        <v>89</v>
      </c>
      <c r="B2102" t="s">
        <v>90</v>
      </c>
      <c r="C2102" t="s">
        <v>93</v>
      </c>
      <c r="D2102" t="s">
        <v>40</v>
      </c>
      <c r="E2102" t="s">
        <v>103</v>
      </c>
      <c r="F2102" s="0">
        <v>13</v>
      </c>
      <c r="G2102" s="0">
        <v>163.92794799804687</v>
      </c>
      <c r="H2102" s="0">
        <v>137.63333129882812</v>
      </c>
      <c r="I2102" s="0">
        <v>26.29461669921875</v>
      </c>
      <c r="J2102" s="0">
        <v>0.16040350496768951</v>
      </c>
      <c r="K2102" s="0">
        <v>-0.2202141135931015</v>
      </c>
      <c r="L2102" s="0">
        <v>15.444962501525879</v>
      </c>
      <c r="M2102" s="0">
        <v>26.29461669921875</v>
      </c>
      <c r="N2102" s="0">
        <v>37.144271850585938</v>
      </c>
      <c r="O2102" s="0">
        <v>52.8094482421875</v>
      </c>
      <c r="P2102" s="0">
        <v>-7.7368001937866211</v>
      </c>
      <c r="Q2102" s="0">
        <v>60.326034545898437</v>
      </c>
      <c r="R2102" s="0">
        <v>158</v>
      </c>
      <c r="S2102" s="0">
        <v>428.06085205078125</v>
      </c>
      <c r="T2102" s="0">
        <v>20.689632415771484</v>
      </c>
      <c r="U2102" s="0">
        <v>80.514656066894531</v>
      </c>
      <c r="V2102" s="0">
        <v>97.25</v>
      </c>
      <c r="W2102" s="0">
        <v>90.537971496582031</v>
      </c>
      <c r="X2102">
        <f t="shared" si="96"/>
        <v>25.900615783691407</v>
      </c>
      <c r="Y2102">
        <f t="shared" si="97"/>
        <v>21.746066345214842</v>
      </c>
      <c r="Z2102">
        <f t="shared" si="98"/>
        <v>4.1545494384765629</v>
      </c>
    </row>
    <row r="2103">
      <c r="A2103" t="s">
        <v>89</v>
      </c>
      <c r="B2103" t="s">
        <v>90</v>
      </c>
      <c r="C2103" t="s">
        <v>93</v>
      </c>
      <c r="D2103" t="s">
        <v>40</v>
      </c>
      <c r="E2103" t="s">
        <v>103</v>
      </c>
      <c r="F2103" s="0">
        <v>14</v>
      </c>
      <c r="G2103" s="0">
        <v>154.839599609375</v>
      </c>
      <c r="H2103" s="0">
        <v>137.18975830078125</v>
      </c>
      <c r="I2103" s="0">
        <v>17.649837493896484</v>
      </c>
      <c r="J2103" s="0">
        <v>0.11398787796497345</v>
      </c>
      <c r="K2103" s="0">
        <v>-8.2357797622680664</v>
      </c>
      <c r="L2103" s="0">
        <v>7.0576529502868652</v>
      </c>
      <c r="M2103" s="0">
        <v>17.649837493896484</v>
      </c>
      <c r="N2103" s="0">
        <v>28.242021560668945</v>
      </c>
      <c r="O2103" s="0">
        <v>43.535453796386719</v>
      </c>
      <c r="P2103" s="0">
        <v>-15.573991775512695</v>
      </c>
      <c r="Q2103" s="0">
        <v>50.873668670654297</v>
      </c>
      <c r="R2103" s="0">
        <v>158</v>
      </c>
      <c r="S2103" s="0">
        <v>407.98562622070312</v>
      </c>
      <c r="T2103" s="0">
        <v>20.198654174804688</v>
      </c>
      <c r="U2103" s="0">
        <v>80.514656066894531</v>
      </c>
      <c r="V2103" s="0">
        <v>97.25</v>
      </c>
      <c r="W2103" s="0">
        <v>90.094940185546875</v>
      </c>
      <c r="X2103">
        <f t="shared" si="96"/>
        <v>24.464656738281249</v>
      </c>
      <c r="Y2103">
        <f t="shared" si="97"/>
        <v>21.675981811523439</v>
      </c>
      <c r="Z2103">
        <f t="shared" si="98"/>
        <v>2.7886743240356444</v>
      </c>
    </row>
    <row r="2104">
      <c r="A2104" t="s">
        <v>89</v>
      </c>
      <c r="B2104" t="s">
        <v>90</v>
      </c>
      <c r="C2104" t="s">
        <v>93</v>
      </c>
      <c r="D2104" t="s">
        <v>40</v>
      </c>
      <c r="E2104" t="s">
        <v>103</v>
      </c>
      <c r="F2104" s="0">
        <v>15</v>
      </c>
      <c r="G2104" s="0">
        <v>143.99092102050781</v>
      </c>
      <c r="H2104" s="0">
        <v>135.0604248046875</v>
      </c>
      <c r="I2104" s="0">
        <v>8.9305000305175781</v>
      </c>
      <c r="J2104" s="0">
        <v>0.062021270394325256</v>
      </c>
      <c r="K2104" s="0">
        <v>-20.196826934814453</v>
      </c>
      <c r="L2104" s="0">
        <v>-2.9881660938262939</v>
      </c>
      <c r="M2104" s="0">
        <v>8.9305000305175781</v>
      </c>
      <c r="N2104" s="0">
        <v>20.849166870117188</v>
      </c>
      <c r="O2104" s="0">
        <v>38.057826995849609</v>
      </c>
      <c r="P2104" s="0">
        <v>-28.454019546508789</v>
      </c>
      <c r="Q2104" s="0">
        <v>46.315021514892578</v>
      </c>
      <c r="R2104" s="0">
        <v>158</v>
      </c>
      <c r="S2104" s="0">
        <v>516.56988525390625</v>
      </c>
      <c r="T2104" s="0">
        <v>22.728174209594727</v>
      </c>
      <c r="U2104" s="0">
        <v>80.514656066894531</v>
      </c>
      <c r="V2104" s="0">
        <v>97.25</v>
      </c>
      <c r="W2104" s="0">
        <v>90.158226013183594</v>
      </c>
      <c r="X2104">
        <f t="shared" si="96"/>
        <v>22.750565521240233</v>
      </c>
      <c r="Y2104">
        <f t="shared" si="97"/>
        <v>21.339547119140626</v>
      </c>
      <c r="Z2104">
        <f t="shared" si="98"/>
        <v>1.4110190048217774</v>
      </c>
    </row>
    <row r="2105">
      <c r="A2105" t="s">
        <v>89</v>
      </c>
      <c r="B2105" t="s">
        <v>90</v>
      </c>
      <c r="C2105" t="s">
        <v>93</v>
      </c>
      <c r="D2105" t="s">
        <v>40</v>
      </c>
      <c r="E2105" t="s">
        <v>103</v>
      </c>
      <c r="F2105" s="0">
        <v>16</v>
      </c>
      <c r="G2105" s="0">
        <v>169.60420227050781</v>
      </c>
      <c r="H2105" s="0">
        <v>135.45289611816406</v>
      </c>
      <c r="I2105" s="0">
        <v>34.151287078857422</v>
      </c>
      <c r="J2105" s="0">
        <v>0.20135873556137085</v>
      </c>
      <c r="K2105" s="0">
        <v>9.0419912338256836</v>
      </c>
      <c r="L2105" s="0">
        <v>23.876766204833984</v>
      </c>
      <c r="M2105" s="0">
        <v>34.151287078857422</v>
      </c>
      <c r="N2105" s="0">
        <v>44.425807952880859</v>
      </c>
      <c r="O2105" s="0">
        <v>59.260581970214844</v>
      </c>
      <c r="P2105" s="0">
        <v>1.9238543510437012</v>
      </c>
      <c r="Q2105" s="0">
        <v>66.37872314453125</v>
      </c>
      <c r="R2105" s="0">
        <v>158</v>
      </c>
      <c r="S2105" s="0">
        <v>383.8812255859375</v>
      </c>
      <c r="T2105" s="0">
        <v>19.592887878417969</v>
      </c>
      <c r="U2105" s="0">
        <v>80.514656066894531</v>
      </c>
      <c r="V2105" s="0">
        <v>97.25</v>
      </c>
      <c r="W2105" s="0">
        <v>88.227851867675781</v>
      </c>
      <c r="X2105">
        <f t="shared" si="96"/>
        <v>26.797463958740234</v>
      </c>
      <c r="Y2105">
        <f t="shared" si="97"/>
        <v>21.40155758666992</v>
      </c>
      <c r="Z2105">
        <f t="shared" si="98"/>
        <v>5.3959033584594724</v>
      </c>
    </row>
    <row r="2106">
      <c r="A2106" t="s">
        <v>89</v>
      </c>
      <c r="B2106" t="s">
        <v>90</v>
      </c>
      <c r="C2106" t="s">
        <v>93</v>
      </c>
      <c r="D2106" t="s">
        <v>40</v>
      </c>
      <c r="E2106" t="s">
        <v>103</v>
      </c>
      <c r="F2106" s="0">
        <v>17</v>
      </c>
      <c r="G2106" s="0">
        <v>177.09075927734375</v>
      </c>
      <c r="H2106" s="0">
        <v>134.70030212402344</v>
      </c>
      <c r="I2106" s="0">
        <v>42.390453338623047</v>
      </c>
      <c r="J2106" s="0">
        <v>0.23937134444713593</v>
      </c>
      <c r="K2106" s="0">
        <v>15.311116218566895</v>
      </c>
      <c r="L2106" s="0">
        <v>31.309808731079102</v>
      </c>
      <c r="M2106" s="0">
        <v>42.390453338623047</v>
      </c>
      <c r="N2106" s="0">
        <v>53.471099853515625</v>
      </c>
      <c r="O2106" s="0">
        <v>69.46978759765625</v>
      </c>
      <c r="P2106" s="0">
        <v>7.6345000267028809</v>
      </c>
      <c r="Q2106" s="0">
        <v>77.146408081054688</v>
      </c>
      <c r="R2106" s="0">
        <v>158</v>
      </c>
      <c r="S2106" s="0">
        <v>446.48196411132812</v>
      </c>
      <c r="T2106" s="0">
        <v>21.130119323730469</v>
      </c>
      <c r="U2106" s="0">
        <v>80.514656066894531</v>
      </c>
      <c r="V2106" s="0">
        <v>97.25</v>
      </c>
      <c r="W2106" s="0">
        <v>85.506332397460938</v>
      </c>
      <c r="X2106">
        <f t="shared" si="96"/>
        <v>27.980339965820313</v>
      </c>
      <c r="Y2106">
        <f t="shared" si="97"/>
        <v>21.282647735595702</v>
      </c>
      <c r="Z2106">
        <f t="shared" si="98"/>
        <v>6.6976916275024418</v>
      </c>
    </row>
    <row r="2107">
      <c r="A2107" t="s">
        <v>89</v>
      </c>
      <c r="B2107" t="s">
        <v>90</v>
      </c>
      <c r="C2107" t="s">
        <v>93</v>
      </c>
      <c r="D2107" t="s">
        <v>40</v>
      </c>
      <c r="E2107" t="s">
        <v>103</v>
      </c>
      <c r="F2107" s="0">
        <v>18</v>
      </c>
      <c r="G2107" s="0">
        <v>186.58438110351562</v>
      </c>
      <c r="H2107" s="0">
        <v>140.44535827636719</v>
      </c>
      <c r="I2107" s="0">
        <v>46.139022827148438</v>
      </c>
      <c r="J2107" s="0">
        <v>0.24728234112262726</v>
      </c>
      <c r="K2107" s="0">
        <v>21.109735488891602</v>
      </c>
      <c r="L2107" s="0">
        <v>35.897239685058594</v>
      </c>
      <c r="M2107" s="0">
        <v>46.139022827148438</v>
      </c>
      <c r="N2107" s="0">
        <v>56.380805969238281</v>
      </c>
      <c r="O2107" s="0">
        <v>71.168312072753906</v>
      </c>
      <c r="P2107" s="0">
        <v>14.014280319213867</v>
      </c>
      <c r="Q2107" s="0">
        <v>78.263763427734375</v>
      </c>
      <c r="R2107" s="0">
        <v>158</v>
      </c>
      <c r="S2107" s="0">
        <v>381.438720703125</v>
      </c>
      <c r="T2107" s="0">
        <v>19.53045654296875</v>
      </c>
      <c r="U2107" s="0">
        <v>80.514656066894531</v>
      </c>
      <c r="V2107" s="0">
        <v>97.25</v>
      </c>
      <c r="W2107" s="0">
        <v>82.018989562988281</v>
      </c>
      <c r="X2107">
        <f t="shared" si="96"/>
        <v>29.480332214355467</v>
      </c>
      <c r="Y2107">
        <f t="shared" si="97"/>
        <v>22.190366607666014</v>
      </c>
      <c r="Z2107">
        <f t="shared" si="98"/>
        <v>7.2899656066894529</v>
      </c>
    </row>
    <row r="2108">
      <c r="A2108" t="s">
        <v>89</v>
      </c>
      <c r="B2108" t="s">
        <v>90</v>
      </c>
      <c r="C2108" t="s">
        <v>93</v>
      </c>
      <c r="D2108" t="s">
        <v>40</v>
      </c>
      <c r="E2108" t="s">
        <v>103</v>
      </c>
      <c r="F2108" s="0">
        <v>19</v>
      </c>
      <c r="G2108" s="0">
        <v>183.953369140625</v>
      </c>
      <c r="H2108" s="0">
        <v>159.35328674316406</v>
      </c>
      <c r="I2108" s="0">
        <v>24.600095748901367</v>
      </c>
      <c r="J2108" s="0">
        <v>0.13373006880283356</v>
      </c>
      <c r="K2108" s="0">
        <v>-1.0904631614685059</v>
      </c>
      <c r="L2108" s="0">
        <v>14.087727546691895</v>
      </c>
      <c r="M2108" s="0">
        <v>24.600095748901367</v>
      </c>
      <c r="N2108" s="0">
        <v>35.112464904785156</v>
      </c>
      <c r="O2108" s="0">
        <v>50.290653228759766</v>
      </c>
      <c r="P2108" s="0">
        <v>-8.3733797073364258</v>
      </c>
      <c r="Q2108" s="0">
        <v>57.573570251464844</v>
      </c>
      <c r="R2108" s="0">
        <v>158</v>
      </c>
      <c r="S2108" s="0">
        <v>401.860107421875</v>
      </c>
      <c r="T2108" s="0">
        <v>20.046449661254883</v>
      </c>
      <c r="U2108" s="0">
        <v>80.514656066894531</v>
      </c>
      <c r="V2108" s="0">
        <v>97.25</v>
      </c>
      <c r="W2108" s="0">
        <v>79.848098754882813</v>
      </c>
      <c r="X2108">
        <f t="shared" si="96"/>
        <v>29.064632324218749</v>
      </c>
      <c r="Y2108">
        <f t="shared" si="97"/>
        <v>25.177819305419924</v>
      </c>
      <c r="Z2108">
        <f t="shared" si="98"/>
        <v>3.8868151283264161</v>
      </c>
    </row>
    <row r="2109">
      <c r="A2109" t="s">
        <v>89</v>
      </c>
      <c r="B2109" t="s">
        <v>90</v>
      </c>
      <c r="C2109" t="s">
        <v>93</v>
      </c>
      <c r="D2109" t="s">
        <v>40</v>
      </c>
      <c r="E2109" t="s">
        <v>103</v>
      </c>
      <c r="F2109" s="0">
        <v>20</v>
      </c>
      <c r="G2109" s="0">
        <v>186.4588623046875</v>
      </c>
      <c r="H2109" s="0">
        <v>176.19332885742187</v>
      </c>
      <c r="I2109" s="0">
        <v>10.265537261962891</v>
      </c>
      <c r="J2109" s="0">
        <v>0.055055238306522369</v>
      </c>
      <c r="K2109" s="0">
        <v>-16.900829315185547</v>
      </c>
      <c r="L2109" s="0">
        <v>-0.85071980953216553</v>
      </c>
      <c r="M2109" s="0">
        <v>10.265537261962891</v>
      </c>
      <c r="N2109" s="0">
        <v>21.381793975830078</v>
      </c>
      <c r="O2109" s="0">
        <v>37.431903839111328</v>
      </c>
      <c r="P2109" s="0">
        <v>-24.602117538452148</v>
      </c>
      <c r="Q2109" s="0">
        <v>45.133190155029297</v>
      </c>
      <c r="R2109" s="0">
        <v>158</v>
      </c>
      <c r="S2109" s="0">
        <v>449.3564453125</v>
      </c>
      <c r="T2109" s="0">
        <v>21.198028564453125</v>
      </c>
      <c r="U2109" s="0">
        <v>80.514656066894531</v>
      </c>
      <c r="V2109" s="0">
        <v>97.25</v>
      </c>
      <c r="W2109" s="0">
        <v>78.905059814453125</v>
      </c>
      <c r="X2109">
        <f t="shared" si="96"/>
        <v>29.460500244140626</v>
      </c>
      <c r="Y2109">
        <f t="shared" si="97"/>
        <v>27.838545959472658</v>
      </c>
      <c r="Z2109">
        <f t="shared" si="98"/>
        <v>1.6219548873901368</v>
      </c>
    </row>
    <row r="2110">
      <c r="A2110" t="s">
        <v>89</v>
      </c>
      <c r="B2110" t="s">
        <v>90</v>
      </c>
      <c r="C2110" t="s">
        <v>93</v>
      </c>
      <c r="D2110" t="s">
        <v>40</v>
      </c>
      <c r="E2110" t="s">
        <v>103</v>
      </c>
      <c r="F2110" s="0">
        <v>21</v>
      </c>
      <c r="G2110" s="0">
        <v>186.18994140625</v>
      </c>
      <c r="H2110" s="0">
        <v>184.00296020507812</v>
      </c>
      <c r="I2110" s="0">
        <v>2.1869781017303467</v>
      </c>
      <c r="J2110" s="0">
        <v>0.011745952069759369</v>
      </c>
      <c r="K2110" s="0">
        <v>-24.477169036865234</v>
      </c>
      <c r="L2110" s="0">
        <v>-8.7237749099731445</v>
      </c>
      <c r="M2110" s="0">
        <v>2.1869781017303467</v>
      </c>
      <c r="N2110" s="0">
        <v>13.09773063659668</v>
      </c>
      <c r="O2110" s="0">
        <v>28.851125717163086</v>
      </c>
      <c r="P2110" s="0">
        <v>-32.036083221435547</v>
      </c>
      <c r="Q2110" s="0">
        <v>36.410041809082031</v>
      </c>
      <c r="R2110" s="0">
        <v>158</v>
      </c>
      <c r="S2110" s="0">
        <v>432.89569091796875</v>
      </c>
      <c r="T2110" s="0">
        <v>20.806144714355469</v>
      </c>
      <c r="U2110" s="0">
        <v>80.514656066894531</v>
      </c>
      <c r="V2110" s="0">
        <v>97.25</v>
      </c>
      <c r="W2110" s="0">
        <v>78.367088317871094</v>
      </c>
      <c r="X2110">
        <f t="shared" si="96"/>
        <v>29.418010742187501</v>
      </c>
      <c r="Y2110">
        <f t="shared" si="97"/>
        <v>29.072467712402343</v>
      </c>
      <c r="Z2110">
        <f t="shared" si="98"/>
        <v>0.3455425400733948</v>
      </c>
    </row>
    <row r="2111">
      <c r="A2111" t="s">
        <v>89</v>
      </c>
      <c r="B2111" t="s">
        <v>90</v>
      </c>
      <c r="C2111" t="s">
        <v>93</v>
      </c>
      <c r="D2111" t="s">
        <v>40</v>
      </c>
      <c r="E2111" t="s">
        <v>103</v>
      </c>
      <c r="F2111" s="0">
        <v>22</v>
      </c>
      <c r="G2111" s="0">
        <v>177.23387145996094</v>
      </c>
      <c r="H2111" s="0">
        <v>192.33808898925781</v>
      </c>
      <c r="I2111" s="0">
        <v>-15.104217529296875</v>
      </c>
      <c r="J2111" s="0">
        <v>-0.085221961140632629</v>
      </c>
      <c r="K2111" s="0">
        <v>-42.384231567382813</v>
      </c>
      <c r="L2111" s="0">
        <v>-26.266977310180664</v>
      </c>
      <c r="M2111" s="0">
        <v>-15.104217529296875</v>
      </c>
      <c r="N2111" s="0">
        <v>-3.9414575099945068</v>
      </c>
      <c r="O2111" s="0">
        <v>12.17579460144043</v>
      </c>
      <c r="P2111" s="0">
        <v>-50.117733001708984</v>
      </c>
      <c r="Q2111" s="0">
        <v>19.909299850463867</v>
      </c>
      <c r="R2111" s="0">
        <v>158</v>
      </c>
      <c r="S2111" s="0">
        <v>453.12387084960937</v>
      </c>
      <c r="T2111" s="0">
        <v>21.286706924438477</v>
      </c>
      <c r="U2111" s="0">
        <v>80.514656066894531</v>
      </c>
      <c r="V2111" s="0">
        <v>97.25</v>
      </c>
      <c r="W2111" s="0">
        <v>77.2911376953125</v>
      </c>
      <c r="X2111">
        <f t="shared" si="96"/>
        <v>28.002951690673829</v>
      </c>
      <c r="Y2111">
        <f t="shared" si="97"/>
        <v>30.389418060302734</v>
      </c>
      <c r="Z2111">
        <f t="shared" si="98"/>
        <v>-2.3864663696289061</v>
      </c>
    </row>
    <row r="2112">
      <c r="A2112" t="s">
        <v>89</v>
      </c>
      <c r="B2112" t="s">
        <v>90</v>
      </c>
      <c r="C2112" t="s">
        <v>93</v>
      </c>
      <c r="D2112" t="s">
        <v>40</v>
      </c>
      <c r="E2112" t="s">
        <v>103</v>
      </c>
      <c r="F2112" s="0">
        <v>23</v>
      </c>
      <c r="G2112" s="0">
        <v>231.28355407714844</v>
      </c>
      <c r="H2112" s="0">
        <v>236.72087097167969</v>
      </c>
      <c r="I2112" s="0">
        <v>-5.4373164176940918</v>
      </c>
      <c r="J2112" s="0">
        <v>-0.023509308695793152</v>
      </c>
      <c r="K2112" s="0">
        <v>-31.789379119873047</v>
      </c>
      <c r="L2112" s="0">
        <v>-16.220367431640625</v>
      </c>
      <c r="M2112" s="0">
        <v>-5.4373164176940918</v>
      </c>
      <c r="N2112" s="0">
        <v>5.3457341194152832</v>
      </c>
      <c r="O2112" s="0">
        <v>20.91474723815918</v>
      </c>
      <c r="P2112" s="0">
        <v>-39.259822845458984</v>
      </c>
      <c r="Q2112" s="0">
        <v>28.385190963745117</v>
      </c>
      <c r="R2112" s="0">
        <v>158</v>
      </c>
      <c r="S2112" s="0">
        <v>422.82150268554688</v>
      </c>
      <c r="T2112" s="0">
        <v>20.562623977661133</v>
      </c>
      <c r="U2112" s="0">
        <v>80.514656066894531</v>
      </c>
      <c r="V2112" s="0">
        <v>97.25</v>
      </c>
      <c r="W2112" s="0">
        <v>76.170883178710938</v>
      </c>
      <c r="X2112">
        <f t="shared" si="96"/>
        <v>36.542801544189452</v>
      </c>
      <c r="Y2112">
        <f t="shared" si="97"/>
        <v>37.401897613525392</v>
      </c>
      <c r="Z2112">
        <f t="shared" si="98"/>
        <v>-0.8590959939956665</v>
      </c>
    </row>
    <row r="2113">
      <c r="A2113" t="s">
        <v>89</v>
      </c>
      <c r="B2113" t="s">
        <v>90</v>
      </c>
      <c r="C2113" t="s">
        <v>93</v>
      </c>
      <c r="D2113" t="s">
        <v>40</v>
      </c>
      <c r="E2113" t="s">
        <v>103</v>
      </c>
      <c r="F2113" s="0">
        <v>24</v>
      </c>
      <c r="G2113" s="0">
        <v>241.49481201171875</v>
      </c>
      <c r="H2113" s="0">
        <v>244.80863952636719</v>
      </c>
      <c r="I2113" s="0">
        <v>-3.3138391971588135</v>
      </c>
      <c r="J2113" s="0">
        <v>-0.013722196221351624</v>
      </c>
      <c r="K2113" s="0">
        <v>-27.855459213256836</v>
      </c>
      <c r="L2113" s="0">
        <v>-13.356070518493652</v>
      </c>
      <c r="M2113" s="0">
        <v>-3.3138391971588135</v>
      </c>
      <c r="N2113" s="0">
        <v>6.7283926010131836</v>
      </c>
      <c r="O2113" s="0">
        <v>21.227779388427734</v>
      </c>
      <c r="P2113" s="0">
        <v>-34.812667846679688</v>
      </c>
      <c r="Q2113" s="0">
        <v>28.184988021850586</v>
      </c>
      <c r="R2113" s="0">
        <v>158</v>
      </c>
      <c r="S2113" s="0">
        <v>366.7197265625</v>
      </c>
      <c r="T2113" s="0">
        <v>19.149927139282227</v>
      </c>
      <c r="U2113" s="0">
        <v>80.514656066894531</v>
      </c>
      <c r="V2113" s="0">
        <v>97.25</v>
      </c>
      <c r="W2113" s="0">
        <v>74.841773986816406</v>
      </c>
      <c r="X2113">
        <f t="shared" si="96"/>
        <v>38.156180297851563</v>
      </c>
      <c r="Y2113">
        <f t="shared" si="97"/>
        <v>38.679765045166015</v>
      </c>
      <c r="Z2113">
        <f t="shared" si="98"/>
        <v>-0.52358659315109257</v>
      </c>
    </row>
    <row r="2114">
      <c r="A2114" t="s">
        <v>89</v>
      </c>
      <c r="B2114" t="s">
        <v>90</v>
      </c>
      <c r="C2114" t="s">
        <v>93</v>
      </c>
      <c r="D2114" t="s">
        <v>40</v>
      </c>
      <c r="E2114" t="s">
        <v>104</v>
      </c>
      <c r="F2114" s="0">
        <v>1</v>
      </c>
      <c r="G2114" s="0">
        <v>234.25984191894531</v>
      </c>
      <c r="H2114" s="0">
        <v>239.33610534667969</v>
      </c>
      <c r="I2114" s="0">
        <v>-5.0762758255004883</v>
      </c>
      <c r="J2114" s="0">
        <v>-0.021669423207640648</v>
      </c>
      <c r="K2114" s="0">
        <v>-30.229257583618164</v>
      </c>
      <c r="L2114" s="0">
        <v>-15.368672370910645</v>
      </c>
      <c r="M2114" s="0">
        <v>-5.0762758255004883</v>
      </c>
      <c r="N2114" s="0">
        <v>5.2161202430725098</v>
      </c>
      <c r="O2114" s="0">
        <v>20.076705932617187</v>
      </c>
      <c r="P2114" s="0">
        <v>-37.359779357910156</v>
      </c>
      <c r="Q2114" s="0">
        <v>27.20722770690918</v>
      </c>
      <c r="R2114" s="0">
        <v>158</v>
      </c>
      <c r="S2114" s="0">
        <v>385.21820068359375</v>
      </c>
      <c r="T2114" s="0">
        <v>19.626976013183594</v>
      </c>
      <c r="U2114" s="0">
        <v>83.710136413574219</v>
      </c>
      <c r="V2114" s="0">
        <v>101.625</v>
      </c>
      <c r="W2114" s="0">
        <v>74.164558410644531</v>
      </c>
      <c r="X2114">
        <f t="shared" si="96"/>
        <v>37.01305502319336</v>
      </c>
      <c r="Y2114">
        <f t="shared" si="97"/>
        <v>37.815104644775388</v>
      </c>
      <c r="Z2114">
        <f t="shared" si="98"/>
        <v>-0.80205158042907709</v>
      </c>
    </row>
    <row r="2115">
      <c r="A2115" t="s">
        <v>89</v>
      </c>
      <c r="B2115" t="s">
        <v>90</v>
      </c>
      <c r="C2115" t="s">
        <v>93</v>
      </c>
      <c r="D2115" t="s">
        <v>40</v>
      </c>
      <c r="E2115" t="s">
        <v>104</v>
      </c>
      <c r="F2115" s="0">
        <v>2</v>
      </c>
      <c r="G2115" s="0">
        <v>226.87712097167969</v>
      </c>
      <c r="H2115" s="0">
        <v>228.16481018066406</v>
      </c>
      <c r="I2115" s="0">
        <v>-1.2876851558685303</v>
      </c>
      <c r="J2115" s="0">
        <v>-0.0056756939738988876</v>
      </c>
      <c r="K2115" s="0">
        <v>-24.874126434326172</v>
      </c>
      <c r="L2115" s="0">
        <v>-10.939065933227539</v>
      </c>
      <c r="M2115" s="0">
        <v>-1.2876851558685303</v>
      </c>
      <c r="N2115" s="0">
        <v>8.3636951446533203</v>
      </c>
      <c r="O2115" s="0">
        <v>22.298755645751953</v>
      </c>
      <c r="P2115" s="0">
        <v>-31.560554504394531</v>
      </c>
      <c r="Q2115" s="0">
        <v>28.985185623168945</v>
      </c>
      <c r="R2115" s="0">
        <v>158</v>
      </c>
      <c r="S2115" s="0">
        <v>338.729248046875</v>
      </c>
      <c r="T2115" s="0">
        <v>18.404598236083984</v>
      </c>
      <c r="U2115" s="0">
        <v>83.710136413574219</v>
      </c>
      <c r="V2115" s="0">
        <v>101.625</v>
      </c>
      <c r="W2115" s="0">
        <v>73.879745483398437</v>
      </c>
      <c r="X2115">
        <f t="shared" ref="X2115:X2178" si="99">G2115*R2115/1000</f>
        <v>35.846585113525393</v>
      </c>
      <c r="Y2115">
        <f t="shared" ref="Y2115:Y2178" si="100">H2115*R2115/1000</f>
        <v>36.050040008544919</v>
      </c>
      <c r="Z2115">
        <f t="shared" ref="Z2115:Z2178" si="101">I2115*R2115/1000</f>
        <v>-0.20345425462722777</v>
      </c>
    </row>
    <row r="2116">
      <c r="A2116" t="s">
        <v>89</v>
      </c>
      <c r="B2116" t="s">
        <v>90</v>
      </c>
      <c r="C2116" t="s">
        <v>93</v>
      </c>
      <c r="D2116" t="s">
        <v>40</v>
      </c>
      <c r="E2116" t="s">
        <v>104</v>
      </c>
      <c r="F2116" s="0">
        <v>3</v>
      </c>
      <c r="G2116" s="0">
        <v>206.64729309082031</v>
      </c>
      <c r="H2116" s="0">
        <v>222.51589965820312</v>
      </c>
      <c r="I2116" s="0">
        <v>-15.868602752685547</v>
      </c>
      <c r="J2116" s="0">
        <v>-0.076790757477283478</v>
      </c>
      <c r="K2116" s="0">
        <v>-38.144260406494141</v>
      </c>
      <c r="L2116" s="0">
        <v>-24.983621597290039</v>
      </c>
      <c r="M2116" s="0">
        <v>-15.868602752685547</v>
      </c>
      <c r="N2116" s="0">
        <v>-6.7535839080810547</v>
      </c>
      <c r="O2116" s="0">
        <v>6.4070553779602051</v>
      </c>
      <c r="P2116" s="0">
        <v>-44.459098815917969</v>
      </c>
      <c r="Q2116" s="0">
        <v>12.721894264221191</v>
      </c>
      <c r="R2116" s="0">
        <v>158</v>
      </c>
      <c r="S2116" s="0">
        <v>302.12655639648437</v>
      </c>
      <c r="T2116" s="0">
        <v>17.38178825378418</v>
      </c>
      <c r="U2116" s="0">
        <v>83.710136413574219</v>
      </c>
      <c r="V2116" s="0">
        <v>101.625</v>
      </c>
      <c r="W2116" s="0">
        <v>72.974685668945312</v>
      </c>
      <c r="X2116">
        <f t="shared" si="99"/>
        <v>32.650272308349606</v>
      </c>
      <c r="Y2116">
        <f t="shared" si="100"/>
        <v>35.157512145996094</v>
      </c>
      <c r="Z2116">
        <f t="shared" si="101"/>
        <v>-2.5072392349243162</v>
      </c>
    </row>
    <row r="2117">
      <c r="A2117" t="s">
        <v>89</v>
      </c>
      <c r="B2117" t="s">
        <v>90</v>
      </c>
      <c r="C2117" t="s">
        <v>93</v>
      </c>
      <c r="D2117" t="s">
        <v>40</v>
      </c>
      <c r="E2117" t="s">
        <v>104</v>
      </c>
      <c r="F2117" s="0">
        <v>4</v>
      </c>
      <c r="G2117" s="0">
        <v>202.99189758300781</v>
      </c>
      <c r="H2117" s="0">
        <v>213.30715942382812</v>
      </c>
      <c r="I2117" s="0">
        <v>-10.315266609191895</v>
      </c>
      <c r="J2117" s="0">
        <v>-0.050816148519515991</v>
      </c>
      <c r="K2117" s="0">
        <v>-32.052555084228516</v>
      </c>
      <c r="L2117" s="0">
        <v>-19.209989547729492</v>
      </c>
      <c r="M2117" s="0">
        <v>-10.315266609191895</v>
      </c>
      <c r="N2117" s="0">
        <v>-1.4205441474914551</v>
      </c>
      <c r="O2117" s="0">
        <v>11.422021865844727</v>
      </c>
      <c r="P2117" s="0">
        <v>-38.214775085449219</v>
      </c>
      <c r="Q2117" s="0">
        <v>17.58424186706543</v>
      </c>
      <c r="R2117" s="0">
        <v>158</v>
      </c>
      <c r="S2117" s="0">
        <v>287.69915771484375</v>
      </c>
      <c r="T2117" s="0">
        <v>16.961696624755859</v>
      </c>
      <c r="U2117" s="0">
        <v>83.710136413574219</v>
      </c>
      <c r="V2117" s="0">
        <v>101.625</v>
      </c>
      <c r="W2117" s="0">
        <v>73.132911682128906</v>
      </c>
      <c r="X2117">
        <f t="shared" si="99"/>
        <v>32.072719818115232</v>
      </c>
      <c r="Y2117">
        <f t="shared" si="100"/>
        <v>33.702531188964841</v>
      </c>
      <c r="Z2117">
        <f t="shared" si="101"/>
        <v>-1.6298121242523194</v>
      </c>
    </row>
    <row r="2118">
      <c r="A2118" t="s">
        <v>89</v>
      </c>
      <c r="B2118" t="s">
        <v>90</v>
      </c>
      <c r="C2118" t="s">
        <v>93</v>
      </c>
      <c r="D2118" t="s">
        <v>40</v>
      </c>
      <c r="E2118" t="s">
        <v>104</v>
      </c>
      <c r="F2118" s="0">
        <v>5</v>
      </c>
      <c r="G2118" s="0">
        <v>204.22705078125</v>
      </c>
      <c r="H2118" s="0">
        <v>211.32835388183594</v>
      </c>
      <c r="I2118" s="0">
        <v>-7.1013083457946777</v>
      </c>
      <c r="J2118" s="0">
        <v>-0.034771636128425598</v>
      </c>
      <c r="K2118" s="0">
        <v>-32.136528015136719</v>
      </c>
      <c r="L2118" s="0">
        <v>-17.345518112182617</v>
      </c>
      <c r="M2118" s="0">
        <v>-7.1013083457946777</v>
      </c>
      <c r="N2118" s="0">
        <v>3.1429007053375244</v>
      </c>
      <c r="O2118" s="0">
        <v>17.933910369873047</v>
      </c>
      <c r="P2118" s="0">
        <v>-39.233665466308594</v>
      </c>
      <c r="Q2118" s="0">
        <v>25.031047821044922</v>
      </c>
      <c r="R2118" s="0">
        <v>158</v>
      </c>
      <c r="S2118" s="0">
        <v>381.61956787109375</v>
      </c>
      <c r="T2118" s="0">
        <v>19.535085678100586</v>
      </c>
      <c r="U2118" s="0">
        <v>83.710136413574219</v>
      </c>
      <c r="V2118" s="0">
        <v>101.625</v>
      </c>
      <c r="W2118" s="0">
        <v>72.987342834472656</v>
      </c>
      <c r="X2118">
        <f t="shared" si="99"/>
        <v>32.2678740234375</v>
      </c>
      <c r="Y2118">
        <f t="shared" si="100"/>
        <v>33.389879913330077</v>
      </c>
      <c r="Z2118">
        <f t="shared" si="101"/>
        <v>-1.1220067186355591</v>
      </c>
    </row>
    <row r="2119">
      <c r="A2119" t="s">
        <v>89</v>
      </c>
      <c r="B2119" t="s">
        <v>90</v>
      </c>
      <c r="C2119" t="s">
        <v>93</v>
      </c>
      <c r="D2119" t="s">
        <v>40</v>
      </c>
      <c r="E2119" t="s">
        <v>104</v>
      </c>
      <c r="F2119" s="0">
        <v>6</v>
      </c>
      <c r="G2119" s="0">
        <v>201.81063842773437</v>
      </c>
      <c r="H2119" s="0">
        <v>203.01683044433594</v>
      </c>
      <c r="I2119" s="0">
        <v>-1.2061953544616699</v>
      </c>
      <c r="J2119" s="0">
        <v>-0.0059768669307231903</v>
      </c>
      <c r="K2119" s="0">
        <v>-30.769996643066406</v>
      </c>
      <c r="L2119" s="0">
        <v>-13.303462982177734</v>
      </c>
      <c r="M2119" s="0">
        <v>-1.2061953544616699</v>
      </c>
      <c r="N2119" s="0">
        <v>10.891072273254395</v>
      </c>
      <c r="O2119" s="0">
        <v>28.35760498046875</v>
      </c>
      <c r="P2119" s="0">
        <v>-39.150920867919922</v>
      </c>
      <c r="Q2119" s="0">
        <v>36.738533020019531</v>
      </c>
      <c r="R2119" s="0">
        <v>158</v>
      </c>
      <c r="S2119" s="0">
        <v>532.16748046875</v>
      </c>
      <c r="T2119" s="0">
        <v>23.068756103515625</v>
      </c>
      <c r="U2119" s="0">
        <v>83.710136413574219</v>
      </c>
      <c r="V2119" s="0">
        <v>101.625</v>
      </c>
      <c r="W2119" s="0">
        <v>73.860755920410156</v>
      </c>
      <c r="X2119">
        <f t="shared" si="99"/>
        <v>31.886080871582031</v>
      </c>
      <c r="Y2119">
        <f t="shared" si="100"/>
        <v>32.076659210205079</v>
      </c>
      <c r="Z2119">
        <f t="shared" si="101"/>
        <v>-0.19057886600494384</v>
      </c>
    </row>
    <row r="2120">
      <c r="A2120" t="s">
        <v>89</v>
      </c>
      <c r="B2120" t="s">
        <v>90</v>
      </c>
      <c r="C2120" t="s">
        <v>93</v>
      </c>
      <c r="D2120" t="s">
        <v>40</v>
      </c>
      <c r="E2120" t="s">
        <v>104</v>
      </c>
      <c r="F2120" s="0">
        <v>7</v>
      </c>
      <c r="G2120" s="0">
        <v>203.10945129394531</v>
      </c>
      <c r="H2120" s="0">
        <v>182.12124633789062</v>
      </c>
      <c r="I2120" s="0">
        <v>20.988210678100586</v>
      </c>
      <c r="J2120" s="0">
        <v>0.10333448648452759</v>
      </c>
      <c r="K2120" s="0">
        <v>-5.570828914642334</v>
      </c>
      <c r="L2120" s="0">
        <v>10.120467185974121</v>
      </c>
      <c r="M2120" s="0">
        <v>20.988210678100586</v>
      </c>
      <c r="N2120" s="0">
        <v>31.855955123901367</v>
      </c>
      <c r="O2120" s="0">
        <v>47.547248840332031</v>
      </c>
      <c r="P2120" s="0">
        <v>-13.099947929382324</v>
      </c>
      <c r="Q2120" s="0">
        <v>55.076370239257813</v>
      </c>
      <c r="R2120" s="0">
        <v>158</v>
      </c>
      <c r="S2120" s="0">
        <v>429.48953247070312</v>
      </c>
      <c r="T2120" s="0">
        <v>20.724128723144531</v>
      </c>
      <c r="U2120" s="0">
        <v>83.710136413574219</v>
      </c>
      <c r="V2120" s="0">
        <v>101.625</v>
      </c>
      <c r="W2120" s="0">
        <v>79.7088623046875</v>
      </c>
      <c r="X2120">
        <f t="shared" si="99"/>
        <v>32.091293304443361</v>
      </c>
      <c r="Y2120">
        <f t="shared" si="100"/>
        <v>28.775156921386717</v>
      </c>
      <c r="Z2120">
        <f t="shared" si="101"/>
        <v>3.3161372871398926</v>
      </c>
    </row>
    <row r="2121">
      <c r="A2121" t="s">
        <v>89</v>
      </c>
      <c r="B2121" t="s">
        <v>90</v>
      </c>
      <c r="C2121" t="s">
        <v>93</v>
      </c>
      <c r="D2121" t="s">
        <v>40</v>
      </c>
      <c r="E2121" t="s">
        <v>104</v>
      </c>
      <c r="F2121" s="0">
        <v>8</v>
      </c>
      <c r="G2121" s="0">
        <v>214.92697143554687</v>
      </c>
      <c r="H2121" s="0">
        <v>198.11433410644531</v>
      </c>
      <c r="I2121" s="0">
        <v>16.812633514404297</v>
      </c>
      <c r="J2121" s="0">
        <v>0.078224867582321167</v>
      </c>
      <c r="K2121" s="0">
        <v>-9.7491979598999023</v>
      </c>
      <c r="L2121" s="0">
        <v>5.9437475204467773</v>
      </c>
      <c r="M2121" s="0">
        <v>16.812633514404297</v>
      </c>
      <c r="N2121" s="0">
        <v>27.6815185546875</v>
      </c>
      <c r="O2121" s="0">
        <v>43.374465942382813</v>
      </c>
      <c r="P2121" s="0">
        <v>-17.279108047485352</v>
      </c>
      <c r="Q2121" s="0">
        <v>50.904373168945312</v>
      </c>
      <c r="R2121" s="0">
        <v>158</v>
      </c>
      <c r="S2121" s="0">
        <v>429.579833984375</v>
      </c>
      <c r="T2121" s="0">
        <v>20.726306915283203</v>
      </c>
      <c r="U2121" s="0">
        <v>83.710136413574219</v>
      </c>
      <c r="V2121" s="0">
        <v>101.625</v>
      </c>
      <c r="W2121" s="0">
        <v>85.778480529785156</v>
      </c>
      <c r="X2121">
        <f t="shared" si="99"/>
        <v>33.958461486816404</v>
      </c>
      <c r="Y2121">
        <f t="shared" si="100"/>
        <v>31.30206478881836</v>
      </c>
      <c r="Z2121">
        <f t="shared" si="101"/>
        <v>2.6563960952758787</v>
      </c>
    </row>
    <row r="2122">
      <c r="A2122" t="s">
        <v>89</v>
      </c>
      <c r="B2122" t="s">
        <v>90</v>
      </c>
      <c r="C2122" t="s">
        <v>93</v>
      </c>
      <c r="D2122" t="s">
        <v>40</v>
      </c>
      <c r="E2122" t="s">
        <v>104</v>
      </c>
      <c r="F2122" s="0">
        <v>9</v>
      </c>
      <c r="G2122" s="0">
        <v>217.63648986816406</v>
      </c>
      <c r="H2122" s="0">
        <v>203.54170227050781</v>
      </c>
      <c r="I2122" s="0">
        <v>14.094794273376465</v>
      </c>
      <c r="J2122" s="0">
        <v>0.064763009548187256</v>
      </c>
      <c r="K2122" s="0">
        <v>-13.299059867858887</v>
      </c>
      <c r="L2122" s="0">
        <v>2.8854513168334961</v>
      </c>
      <c r="M2122" s="0">
        <v>14.094794273376465</v>
      </c>
      <c r="N2122" s="0">
        <v>25.30413818359375</v>
      </c>
      <c r="O2122" s="0">
        <v>41.4886474609375</v>
      </c>
      <c r="P2122" s="0">
        <v>-21.064836502075195</v>
      </c>
      <c r="Q2122" s="0">
        <v>49.254425048828125</v>
      </c>
      <c r="R2122" s="0">
        <v>158</v>
      </c>
      <c r="S2122" s="0">
        <v>456.91360473632812</v>
      </c>
      <c r="T2122" s="0">
        <v>21.375537872314453</v>
      </c>
      <c r="U2122" s="0">
        <v>83.710136413574219</v>
      </c>
      <c r="V2122" s="0">
        <v>101.625</v>
      </c>
      <c r="W2122" s="0">
        <v>89.101264953613281</v>
      </c>
      <c r="X2122">
        <f t="shared" si="99"/>
        <v>34.386565399169925</v>
      </c>
      <c r="Y2122">
        <f t="shared" si="100"/>
        <v>32.159588958740237</v>
      </c>
      <c r="Z2122">
        <f t="shared" si="101"/>
        <v>2.2269774951934815</v>
      </c>
    </row>
    <row r="2123">
      <c r="A2123" t="s">
        <v>89</v>
      </c>
      <c r="B2123" t="s">
        <v>90</v>
      </c>
      <c r="C2123" t="s">
        <v>93</v>
      </c>
      <c r="D2123" t="s">
        <v>40</v>
      </c>
      <c r="E2123" t="s">
        <v>104</v>
      </c>
      <c r="F2123" s="0">
        <v>10</v>
      </c>
      <c r="G2123" s="0">
        <v>181.69538879394531</v>
      </c>
      <c r="H2123" s="0">
        <v>208.71894836425781</v>
      </c>
      <c r="I2123" s="0">
        <v>-27.023548126220703</v>
      </c>
      <c r="J2123" s="0">
        <v>-0.14872996509075165</v>
      </c>
      <c r="K2123" s="0">
        <v>-52.149085998535156</v>
      </c>
      <c r="L2123" s="0">
        <v>-37.304714202880859</v>
      </c>
      <c r="M2123" s="0">
        <v>-27.023548126220703</v>
      </c>
      <c r="N2123" s="0">
        <v>-16.742382049560547</v>
      </c>
      <c r="O2123" s="0">
        <v>-1.8980116844177246</v>
      </c>
      <c r="P2123" s="0">
        <v>-59.271823883056641</v>
      </c>
      <c r="Q2123" s="0">
        <v>5.224729061126709</v>
      </c>
      <c r="R2123" s="0">
        <v>158</v>
      </c>
      <c r="S2123" s="0">
        <v>384.37799072265625</v>
      </c>
      <c r="T2123" s="0">
        <v>19.605560302734375</v>
      </c>
      <c r="U2123" s="0">
        <v>83.710136413574219</v>
      </c>
      <c r="V2123" s="0">
        <v>101.625</v>
      </c>
      <c r="W2123" s="0">
        <v>92.664558410644531</v>
      </c>
      <c r="X2123">
        <f t="shared" si="99"/>
        <v>28.707871429443358</v>
      </c>
      <c r="Y2123">
        <f t="shared" si="100"/>
        <v>32.977593841552732</v>
      </c>
      <c r="Z2123">
        <f t="shared" si="101"/>
        <v>-4.2697206039428712</v>
      </c>
    </row>
    <row r="2124">
      <c r="A2124" t="s">
        <v>89</v>
      </c>
      <c r="B2124" t="s">
        <v>90</v>
      </c>
      <c r="C2124" t="s">
        <v>93</v>
      </c>
      <c r="D2124" t="s">
        <v>40</v>
      </c>
      <c r="E2124" t="s">
        <v>104</v>
      </c>
      <c r="F2124" s="0">
        <v>11</v>
      </c>
      <c r="G2124" s="0">
        <v>163.96598815917969</v>
      </c>
      <c r="H2124" s="0">
        <v>185.43595886230469</v>
      </c>
      <c r="I2124" s="0">
        <v>-21.469964981079102</v>
      </c>
      <c r="J2124" s="0">
        <v>-0.13094156980514526</v>
      </c>
      <c r="K2124" s="0">
        <v>-47.217380523681641</v>
      </c>
      <c r="L2124" s="0">
        <v>-32.005599975585937</v>
      </c>
      <c r="M2124" s="0">
        <v>-21.469964981079102</v>
      </c>
      <c r="N2124" s="0">
        <v>-10.934330940246582</v>
      </c>
      <c r="O2124" s="0">
        <v>4.2774524688720703</v>
      </c>
      <c r="P2124" s="0">
        <v>-54.51641845703125</v>
      </c>
      <c r="Q2124" s="0">
        <v>11.57648754119873</v>
      </c>
      <c r="R2124" s="0">
        <v>158</v>
      </c>
      <c r="S2124" s="0">
        <v>403.64093017578125</v>
      </c>
      <c r="T2124" s="0">
        <v>20.090816497802734</v>
      </c>
      <c r="U2124" s="0">
        <v>83.710136413574219</v>
      </c>
      <c r="V2124" s="0">
        <v>101.625</v>
      </c>
      <c r="W2124" s="0">
        <v>94.297470092773438</v>
      </c>
      <c r="X2124">
        <f t="shared" si="99"/>
        <v>25.906626129150389</v>
      </c>
      <c r="Y2124">
        <f t="shared" si="100"/>
        <v>29.298881500244139</v>
      </c>
      <c r="Z2124">
        <f t="shared" si="101"/>
        <v>-3.3922544670104982</v>
      </c>
    </row>
    <row r="2125">
      <c r="A2125" t="s">
        <v>89</v>
      </c>
      <c r="B2125" t="s">
        <v>90</v>
      </c>
      <c r="C2125" t="s">
        <v>93</v>
      </c>
      <c r="D2125" t="s">
        <v>40</v>
      </c>
      <c r="E2125" t="s">
        <v>104</v>
      </c>
      <c r="F2125" s="0">
        <v>12</v>
      </c>
      <c r="G2125" s="0">
        <v>174.55172729492187</v>
      </c>
      <c r="H2125" s="0">
        <v>137.70870971679687</v>
      </c>
      <c r="I2125" s="0">
        <v>36.843009948730469</v>
      </c>
      <c r="J2125" s="0">
        <v>0.2110721617937088</v>
      </c>
      <c r="K2125" s="0">
        <v>9.7903232574462891</v>
      </c>
      <c r="L2125" s="0">
        <v>25.773269653320313</v>
      </c>
      <c r="M2125" s="0">
        <v>36.843009948730469</v>
      </c>
      <c r="N2125" s="0">
        <v>47.912750244140625</v>
      </c>
      <c r="O2125" s="0">
        <v>63.895694732666016</v>
      </c>
      <c r="P2125" s="0">
        <v>2.1212625503540039</v>
      </c>
      <c r="Q2125" s="0">
        <v>71.56475830078125</v>
      </c>
      <c r="R2125" s="0">
        <v>158</v>
      </c>
      <c r="S2125" s="0">
        <v>445.60357666015625</v>
      </c>
      <c r="T2125" s="0">
        <v>21.109323501586914</v>
      </c>
      <c r="U2125" s="0">
        <v>83.710136413574219</v>
      </c>
      <c r="V2125" s="0">
        <v>101.625</v>
      </c>
      <c r="W2125" s="0">
        <v>96.537971496582031</v>
      </c>
      <c r="X2125">
        <f t="shared" si="99"/>
        <v>27.579172912597656</v>
      </c>
      <c r="Y2125">
        <f t="shared" si="100"/>
        <v>21.757976135253905</v>
      </c>
      <c r="Z2125">
        <f t="shared" si="101"/>
        <v>5.8211955718994144</v>
      </c>
    </row>
    <row r="2126">
      <c r="A2126" t="s">
        <v>89</v>
      </c>
      <c r="B2126" t="s">
        <v>90</v>
      </c>
      <c r="C2126" t="s">
        <v>93</v>
      </c>
      <c r="D2126" t="s">
        <v>40</v>
      </c>
      <c r="E2126" t="s">
        <v>104</v>
      </c>
      <c r="F2126" s="0">
        <v>13</v>
      </c>
      <c r="G2126" s="0">
        <v>160.56927490234375</v>
      </c>
      <c r="H2126" s="0">
        <v>136.86032104492188</v>
      </c>
      <c r="I2126" s="0">
        <v>23.708953857421875</v>
      </c>
      <c r="J2126" s="0">
        <v>0.14765560626983643</v>
      </c>
      <c r="K2126" s="0">
        <v>-2.9060959815979004</v>
      </c>
      <c r="L2126" s="0">
        <v>12.818291664123535</v>
      </c>
      <c r="M2126" s="0">
        <v>23.708953857421875</v>
      </c>
      <c r="N2126" s="0">
        <v>34.599617004394531</v>
      </c>
      <c r="O2126" s="0">
        <v>50.324005126953125</v>
      </c>
      <c r="P2126" s="0">
        <v>-10.451092720031738</v>
      </c>
      <c r="Q2126" s="0">
        <v>57.868999481201172</v>
      </c>
      <c r="R2126" s="0">
        <v>158</v>
      </c>
      <c r="S2126" s="0">
        <v>431.30288696289062</v>
      </c>
      <c r="T2126" s="0">
        <v>20.767833709716797</v>
      </c>
      <c r="U2126" s="0">
        <v>83.710136413574219</v>
      </c>
      <c r="V2126" s="0">
        <v>101.625</v>
      </c>
      <c r="W2126" s="0">
        <v>91.537971496582031</v>
      </c>
      <c r="X2126">
        <f t="shared" si="99"/>
        <v>25.369945434570312</v>
      </c>
      <c r="Y2126">
        <f t="shared" si="100"/>
        <v>21.623930725097658</v>
      </c>
      <c r="Z2126">
        <f t="shared" si="101"/>
        <v>3.7460147094726564</v>
      </c>
    </row>
    <row r="2127">
      <c r="A2127" t="s">
        <v>89</v>
      </c>
      <c r="B2127" t="s">
        <v>90</v>
      </c>
      <c r="C2127" t="s">
        <v>93</v>
      </c>
      <c r="D2127" t="s">
        <v>40</v>
      </c>
      <c r="E2127" t="s">
        <v>104</v>
      </c>
      <c r="F2127" s="0">
        <v>14</v>
      </c>
      <c r="G2127" s="0">
        <v>151.28123474121094</v>
      </c>
      <c r="H2127" s="0">
        <v>136.38890075683594</v>
      </c>
      <c r="I2127" s="0">
        <v>14.892343521118164</v>
      </c>
      <c r="J2127" s="0">
        <v>0.098441444337368011</v>
      </c>
      <c r="K2127" s="0">
        <v>-11.168069839477539</v>
      </c>
      <c r="L2127" s="0">
        <v>4.2286334037780762</v>
      </c>
      <c r="M2127" s="0">
        <v>14.892343521118164</v>
      </c>
      <c r="N2127" s="0">
        <v>25.556053161621094</v>
      </c>
      <c r="O2127" s="0">
        <v>40.9527587890625</v>
      </c>
      <c r="P2127" s="0">
        <v>-18.555835723876953</v>
      </c>
      <c r="Q2127" s="0">
        <v>48.340522766113281</v>
      </c>
      <c r="R2127" s="0">
        <v>158</v>
      </c>
      <c r="S2127" s="0">
        <v>413.51422119140625</v>
      </c>
      <c r="T2127" s="0">
        <v>20.335048675537109</v>
      </c>
      <c r="U2127" s="0">
        <v>83.710136413574219</v>
      </c>
      <c r="V2127" s="0">
        <v>101.625</v>
      </c>
      <c r="W2127" s="0">
        <v>93.829116821289063</v>
      </c>
      <c r="X2127">
        <f t="shared" si="99"/>
        <v>23.902435089111329</v>
      </c>
      <c r="Y2127">
        <f t="shared" si="100"/>
        <v>21.549446319580078</v>
      </c>
      <c r="Z2127">
        <f t="shared" si="101"/>
        <v>2.3529902763366701</v>
      </c>
    </row>
    <row r="2128">
      <c r="A2128" t="s">
        <v>89</v>
      </c>
      <c r="B2128" t="s">
        <v>90</v>
      </c>
      <c r="C2128" t="s">
        <v>93</v>
      </c>
      <c r="D2128" t="s">
        <v>40</v>
      </c>
      <c r="E2128" t="s">
        <v>104</v>
      </c>
      <c r="F2128" s="0">
        <v>15</v>
      </c>
      <c r="G2128" s="0">
        <v>145.57022094726562</v>
      </c>
      <c r="H2128" s="0">
        <v>137.01905822753906</v>
      </c>
      <c r="I2128" s="0">
        <v>8.5511655807495117</v>
      </c>
      <c r="J2128" s="0">
        <v>0.058742545545101166</v>
      </c>
      <c r="K2128" s="0">
        <v>-23.095016479492187</v>
      </c>
      <c r="L2128" s="0">
        <v>-4.398195743560791</v>
      </c>
      <c r="M2128" s="0">
        <v>8.5511655807495117</v>
      </c>
      <c r="N2128" s="0">
        <v>21.500526428222656</v>
      </c>
      <c r="O2128" s="0">
        <v>40.197349548339844</v>
      </c>
      <c r="P2128" s="0">
        <v>-32.066268920898437</v>
      </c>
      <c r="Q2128" s="0">
        <v>49.168601989746094</v>
      </c>
      <c r="R2128" s="0">
        <v>158</v>
      </c>
      <c r="S2128" s="0">
        <v>609.77618408203125</v>
      </c>
      <c r="T2128" s="0">
        <v>24.693647384643555</v>
      </c>
      <c r="U2128" s="0">
        <v>83.710136413574219</v>
      </c>
      <c r="V2128" s="0">
        <v>101.625</v>
      </c>
      <c r="W2128" s="0">
        <v>92.772148132324219</v>
      </c>
      <c r="X2128">
        <f t="shared" si="99"/>
        <v>23.000094909667968</v>
      </c>
      <c r="Y2128">
        <f t="shared" si="100"/>
        <v>21.649011199951172</v>
      </c>
      <c r="Z2128">
        <f t="shared" si="101"/>
        <v>1.3510841617584228</v>
      </c>
    </row>
    <row r="2129">
      <c r="A2129" t="s">
        <v>89</v>
      </c>
      <c r="B2129" t="s">
        <v>90</v>
      </c>
      <c r="C2129" t="s">
        <v>93</v>
      </c>
      <c r="D2129" t="s">
        <v>40</v>
      </c>
      <c r="E2129" t="s">
        <v>104</v>
      </c>
      <c r="F2129" s="0">
        <v>16</v>
      </c>
      <c r="G2129" s="0">
        <v>167.904541015625</v>
      </c>
      <c r="H2129" s="0">
        <v>135.46214294433594</v>
      </c>
      <c r="I2129" s="0">
        <v>32.442390441894531</v>
      </c>
      <c r="J2129" s="0">
        <v>0.19321925938129425</v>
      </c>
      <c r="K2129" s="0">
        <v>4.0930633544921875</v>
      </c>
      <c r="L2129" s="0">
        <v>20.842075347900391</v>
      </c>
      <c r="M2129" s="0">
        <v>32.442390441894531</v>
      </c>
      <c r="N2129" s="0">
        <v>44.042705535888672</v>
      </c>
      <c r="O2129" s="0">
        <v>60.791717529296875</v>
      </c>
      <c r="P2129" s="0">
        <v>-3.9435770511627197</v>
      </c>
      <c r="Q2129" s="0">
        <v>68.828361511230469</v>
      </c>
      <c r="R2129" s="0">
        <v>158</v>
      </c>
      <c r="S2129" s="0">
        <v>489.34292602539062</v>
      </c>
      <c r="T2129" s="0">
        <v>22.121097564697266</v>
      </c>
      <c r="U2129" s="0">
        <v>83.710136413574219</v>
      </c>
      <c r="V2129" s="0">
        <v>101.625</v>
      </c>
      <c r="W2129" s="0">
        <v>91.5</v>
      </c>
      <c r="X2129">
        <f t="shared" si="99"/>
        <v>26.528917480468749</v>
      </c>
      <c r="Y2129">
        <f t="shared" si="100"/>
        <v>21.403018585205078</v>
      </c>
      <c r="Z2129">
        <f t="shared" si="101"/>
        <v>5.125897689819336</v>
      </c>
    </row>
    <row r="2130">
      <c r="A2130" t="s">
        <v>89</v>
      </c>
      <c r="B2130" t="s">
        <v>90</v>
      </c>
      <c r="C2130" t="s">
        <v>93</v>
      </c>
      <c r="D2130" t="s">
        <v>40</v>
      </c>
      <c r="E2130" t="s">
        <v>104</v>
      </c>
      <c r="F2130" s="0">
        <v>17</v>
      </c>
      <c r="G2130" s="0">
        <v>177.8426513671875</v>
      </c>
      <c r="H2130" s="0">
        <v>137.16996765136719</v>
      </c>
      <c r="I2130" s="0">
        <v>40.672679901123047</v>
      </c>
      <c r="J2130" s="0">
        <v>0.22870036959648132</v>
      </c>
      <c r="K2130" s="0">
        <v>10.938472747802734</v>
      </c>
      <c r="L2130" s="0">
        <v>28.505683898925781</v>
      </c>
      <c r="M2130" s="0">
        <v>40.672679901123047</v>
      </c>
      <c r="N2130" s="0">
        <v>52.839675903320312</v>
      </c>
      <c r="O2130" s="0">
        <v>70.406883239746094</v>
      </c>
      <c r="P2130" s="0">
        <v>2.5092384815216064</v>
      </c>
      <c r="Q2130" s="0">
        <v>78.83612060546875</v>
      </c>
      <c r="R2130" s="0">
        <v>158</v>
      </c>
      <c r="S2130" s="0">
        <v>538.32000732421875</v>
      </c>
      <c r="T2130" s="0">
        <v>23.201725006103516</v>
      </c>
      <c r="U2130" s="0">
        <v>83.710136413574219</v>
      </c>
      <c r="V2130" s="0">
        <v>101.625</v>
      </c>
      <c r="W2130" s="0">
        <v>88.93670654296875</v>
      </c>
      <c r="X2130">
        <f t="shared" si="99"/>
        <v>28.099138916015626</v>
      </c>
      <c r="Y2130">
        <f t="shared" si="100"/>
        <v>21.672854888916017</v>
      </c>
      <c r="Z2130">
        <f t="shared" si="101"/>
        <v>6.4262834243774414</v>
      </c>
    </row>
    <row r="2131">
      <c r="A2131" t="s">
        <v>89</v>
      </c>
      <c r="B2131" t="s">
        <v>90</v>
      </c>
      <c r="C2131" t="s">
        <v>93</v>
      </c>
      <c r="D2131" t="s">
        <v>40</v>
      </c>
      <c r="E2131" t="s">
        <v>104</v>
      </c>
      <c r="F2131" s="0">
        <v>18</v>
      </c>
      <c r="G2131" s="0">
        <v>188.20303344726562</v>
      </c>
      <c r="H2131" s="0">
        <v>139.77590942382812</v>
      </c>
      <c r="I2131" s="0">
        <v>48.4271240234375</v>
      </c>
      <c r="J2131" s="0">
        <v>0.25731319189071655</v>
      </c>
      <c r="K2131" s="0">
        <v>20.297651290893555</v>
      </c>
      <c r="L2131" s="0">
        <v>36.916770935058594</v>
      </c>
      <c r="M2131" s="0">
        <v>48.4271240234375</v>
      </c>
      <c r="N2131" s="0">
        <v>59.937477111816406</v>
      </c>
      <c r="O2131" s="0">
        <v>76.556594848632812</v>
      </c>
      <c r="P2131" s="0">
        <v>12.323335647583008</v>
      </c>
      <c r="Q2131" s="0">
        <v>84.530914306640625</v>
      </c>
      <c r="R2131" s="0">
        <v>158</v>
      </c>
      <c r="S2131" s="0">
        <v>481.78256225585937</v>
      </c>
      <c r="T2131" s="0">
        <v>21.949544906616211</v>
      </c>
      <c r="U2131" s="0">
        <v>83.710136413574219</v>
      </c>
      <c r="V2131" s="0">
        <v>101.625</v>
      </c>
      <c r="W2131" s="0">
        <v>88.234176635742187</v>
      </c>
      <c r="X2131">
        <f t="shared" si="99"/>
        <v>29.736079284667969</v>
      </c>
      <c r="Y2131">
        <f t="shared" si="100"/>
        <v>22.084593688964844</v>
      </c>
      <c r="Z2131">
        <f t="shared" si="101"/>
        <v>7.6514855957031251</v>
      </c>
    </row>
    <row r="2132">
      <c r="A2132" t="s">
        <v>89</v>
      </c>
      <c r="B2132" t="s">
        <v>90</v>
      </c>
      <c r="C2132" t="s">
        <v>93</v>
      </c>
      <c r="D2132" t="s">
        <v>40</v>
      </c>
      <c r="E2132" t="s">
        <v>104</v>
      </c>
      <c r="F2132" s="0">
        <v>19</v>
      </c>
      <c r="G2132" s="0">
        <v>195.95277404785156</v>
      </c>
      <c r="H2132" s="0">
        <v>167.69076538085937</v>
      </c>
      <c r="I2132" s="0">
        <v>28.262012481689453</v>
      </c>
      <c r="J2132" s="0">
        <v>0.14422869682312012</v>
      </c>
      <c r="K2132" s="0">
        <v>-0.27196210622787476</v>
      </c>
      <c r="L2132" s="0">
        <v>16.586141586303711</v>
      </c>
      <c r="M2132" s="0">
        <v>28.262012481689453</v>
      </c>
      <c r="N2132" s="0">
        <v>39.937885284423828</v>
      </c>
      <c r="O2132" s="0">
        <v>56.795986175537109</v>
      </c>
      <c r="P2132" s="0">
        <v>-8.3609476089477539</v>
      </c>
      <c r="Q2132" s="0">
        <v>64.884971618652344</v>
      </c>
      <c r="R2132" s="0">
        <v>158</v>
      </c>
      <c r="S2132" s="0">
        <v>495.73822021484375</v>
      </c>
      <c r="T2132" s="0">
        <v>22.265178680419922</v>
      </c>
      <c r="U2132" s="0">
        <v>83.710136413574219</v>
      </c>
      <c r="V2132" s="0">
        <v>101.625</v>
      </c>
      <c r="W2132" s="0">
        <v>86.962028503417969</v>
      </c>
      <c r="X2132">
        <f t="shared" si="99"/>
        <v>30.960538299560547</v>
      </c>
      <c r="Y2132">
        <f t="shared" si="100"/>
        <v>26.495140930175783</v>
      </c>
      <c r="Z2132">
        <f t="shared" si="101"/>
        <v>4.4653979721069339</v>
      </c>
    </row>
    <row r="2133">
      <c r="A2133" t="s">
        <v>89</v>
      </c>
      <c r="B2133" t="s">
        <v>90</v>
      </c>
      <c r="C2133" t="s">
        <v>93</v>
      </c>
      <c r="D2133" t="s">
        <v>40</v>
      </c>
      <c r="E2133" t="s">
        <v>104</v>
      </c>
      <c r="F2133" s="0">
        <v>20</v>
      </c>
      <c r="G2133" s="0">
        <v>188.2991943359375</v>
      </c>
      <c r="H2133" s="0">
        <v>173.04057312011719</v>
      </c>
      <c r="I2133" s="0">
        <v>15.258634567260742</v>
      </c>
      <c r="J2133" s="0">
        <v>0.081033989787101746</v>
      </c>
      <c r="K2133" s="0">
        <v>-12.826180458068848</v>
      </c>
      <c r="L2133" s="0">
        <v>3.7665557861328125</v>
      </c>
      <c r="M2133" s="0">
        <v>15.258634567260742</v>
      </c>
      <c r="N2133" s="0">
        <v>26.750713348388672</v>
      </c>
      <c r="O2133" s="0">
        <v>43.343448638916016</v>
      </c>
      <c r="P2133" s="0">
        <v>-20.787836074829102</v>
      </c>
      <c r="Q2133" s="0">
        <v>51.305103302001953</v>
      </c>
      <c r="R2133" s="0">
        <v>158</v>
      </c>
      <c r="S2133" s="0">
        <v>480.25393676757812</v>
      </c>
      <c r="T2133" s="0">
        <v>21.914697647094727</v>
      </c>
      <c r="U2133" s="0">
        <v>83.710136413574219</v>
      </c>
      <c r="V2133" s="0">
        <v>101.625</v>
      </c>
      <c r="W2133" s="0">
        <v>84.772148132324219</v>
      </c>
      <c r="X2133">
        <f t="shared" si="99"/>
        <v>29.751272705078126</v>
      </c>
      <c r="Y2133">
        <f t="shared" si="100"/>
        <v>27.340410552978515</v>
      </c>
      <c r="Z2133">
        <f t="shared" si="101"/>
        <v>2.4108642616271974</v>
      </c>
    </row>
    <row r="2134">
      <c r="A2134" t="s">
        <v>89</v>
      </c>
      <c r="B2134" t="s">
        <v>90</v>
      </c>
      <c r="C2134" t="s">
        <v>93</v>
      </c>
      <c r="D2134" t="s">
        <v>40</v>
      </c>
      <c r="E2134" t="s">
        <v>104</v>
      </c>
      <c r="F2134" s="0">
        <v>21</v>
      </c>
      <c r="G2134" s="0">
        <v>185.25311279296875</v>
      </c>
      <c r="H2134" s="0">
        <v>168.47975158691406</v>
      </c>
      <c r="I2134" s="0">
        <v>16.773368835449219</v>
      </c>
      <c r="J2134" s="0">
        <v>0.090542979538440704</v>
      </c>
      <c r="K2134" s="0">
        <v>-12.60255241394043</v>
      </c>
      <c r="L2134" s="0">
        <v>4.7529797554016113</v>
      </c>
      <c r="M2134" s="0">
        <v>16.773368835449219</v>
      </c>
      <c r="N2134" s="0">
        <v>28.793758392333984</v>
      </c>
      <c r="O2134" s="0">
        <v>46.1492919921875</v>
      </c>
      <c r="P2134" s="0">
        <v>-20.930217742919922</v>
      </c>
      <c r="Q2134" s="0">
        <v>54.476955413818359</v>
      </c>
      <c r="R2134" s="0">
        <v>158</v>
      </c>
      <c r="S2134" s="0">
        <v>525.42510986328125</v>
      </c>
      <c r="T2134" s="0">
        <v>22.922153472900391</v>
      </c>
      <c r="U2134" s="0">
        <v>83.710136413574219</v>
      </c>
      <c r="V2134" s="0">
        <v>101.625</v>
      </c>
      <c r="W2134" s="0">
        <v>81.664558410644531</v>
      </c>
      <c r="X2134">
        <f t="shared" si="99"/>
        <v>29.269991821289061</v>
      </c>
      <c r="Y2134">
        <f t="shared" si="100"/>
        <v>26.619800750732423</v>
      </c>
      <c r="Z2134">
        <f t="shared" si="101"/>
        <v>2.6501922760009764</v>
      </c>
    </row>
    <row r="2135">
      <c r="A2135" t="s">
        <v>89</v>
      </c>
      <c r="B2135" t="s">
        <v>90</v>
      </c>
      <c r="C2135" t="s">
        <v>93</v>
      </c>
      <c r="D2135" t="s">
        <v>40</v>
      </c>
      <c r="E2135" t="s">
        <v>104</v>
      </c>
      <c r="F2135" s="0">
        <v>22</v>
      </c>
      <c r="G2135" s="0">
        <v>176.32072448730469</v>
      </c>
      <c r="H2135" s="0">
        <v>173.86297607421875</v>
      </c>
      <c r="I2135" s="0">
        <v>2.4577527046203613</v>
      </c>
      <c r="J2135" s="0">
        <v>0.013939103111624718</v>
      </c>
      <c r="K2135" s="0">
        <v>-27.435585021972656</v>
      </c>
      <c r="L2135" s="0">
        <v>-9.7743587493896484</v>
      </c>
      <c r="M2135" s="0">
        <v>2.4577527046203613</v>
      </c>
      <c r="N2135" s="0">
        <v>14.689864158630371</v>
      </c>
      <c r="O2135" s="0">
        <v>32.351089477539063</v>
      </c>
      <c r="P2135" s="0">
        <v>-35.909931182861328</v>
      </c>
      <c r="Q2135" s="0">
        <v>40.825435638427734</v>
      </c>
      <c r="R2135" s="0">
        <v>158</v>
      </c>
      <c r="S2135" s="0">
        <v>544.09735107421875</v>
      </c>
      <c r="T2135" s="0">
        <v>23.325895309448242</v>
      </c>
      <c r="U2135" s="0">
        <v>83.710136413574219</v>
      </c>
      <c r="V2135" s="0">
        <v>101.625</v>
      </c>
      <c r="W2135" s="0">
        <v>79.848098754882813</v>
      </c>
      <c r="X2135">
        <f t="shared" si="99"/>
        <v>27.858674468994142</v>
      </c>
      <c r="Y2135">
        <f t="shared" si="100"/>
        <v>27.470350219726562</v>
      </c>
      <c r="Z2135">
        <f t="shared" si="101"/>
        <v>0.38832492733001711</v>
      </c>
    </row>
    <row r="2136">
      <c r="A2136" t="s">
        <v>89</v>
      </c>
      <c r="B2136" t="s">
        <v>90</v>
      </c>
      <c r="C2136" t="s">
        <v>93</v>
      </c>
      <c r="D2136" t="s">
        <v>40</v>
      </c>
      <c r="E2136" t="s">
        <v>104</v>
      </c>
      <c r="F2136" s="0">
        <v>23</v>
      </c>
      <c r="G2136" s="0">
        <v>218.33673095703125</v>
      </c>
      <c r="H2136" s="0">
        <v>216.427734375</v>
      </c>
      <c r="I2136" s="0">
        <v>1.909002423286438</v>
      </c>
      <c r="J2136" s="0">
        <v>0.0087433867156505585</v>
      </c>
      <c r="K2136" s="0">
        <v>-27.903230667114258</v>
      </c>
      <c r="L2136" s="0">
        <v>-10.289921760559082</v>
      </c>
      <c r="M2136" s="0">
        <v>1.909002423286438</v>
      </c>
      <c r="N2136" s="0">
        <v>14.107926368713379</v>
      </c>
      <c r="O2136" s="0">
        <v>31.721235275268555</v>
      </c>
      <c r="P2136" s="0">
        <v>-36.354583740234375</v>
      </c>
      <c r="Q2136" s="0">
        <v>40.172588348388672</v>
      </c>
      <c r="R2136" s="0">
        <v>158</v>
      </c>
      <c r="S2136" s="0">
        <v>541.14898681640625</v>
      </c>
      <c r="T2136" s="0">
        <v>23.262609481811523</v>
      </c>
      <c r="U2136" s="0">
        <v>83.710136413574219</v>
      </c>
      <c r="V2136" s="0">
        <v>101.625</v>
      </c>
      <c r="W2136" s="0">
        <v>79.613922119140625</v>
      </c>
      <c r="X2136">
        <f t="shared" si="99"/>
        <v>34.497203491210939</v>
      </c>
      <c r="Y2136">
        <f t="shared" si="100"/>
        <v>34.195582031249998</v>
      </c>
      <c r="Z2136">
        <f t="shared" si="101"/>
        <v>0.30162238287925719</v>
      </c>
    </row>
    <row r="2137">
      <c r="A2137" t="s">
        <v>89</v>
      </c>
      <c r="B2137" t="s">
        <v>90</v>
      </c>
      <c r="C2137" t="s">
        <v>93</v>
      </c>
      <c r="D2137" t="s">
        <v>40</v>
      </c>
      <c r="E2137" t="s">
        <v>104</v>
      </c>
      <c r="F2137" s="0">
        <v>24</v>
      </c>
      <c r="G2137" s="0">
        <v>238.95835876464844</v>
      </c>
      <c r="H2137" s="0">
        <v>237.80874633789063</v>
      </c>
      <c r="I2137" s="0">
        <v>1.1496243476867676</v>
      </c>
      <c r="J2137" s="0">
        <v>0.0048109819181263447</v>
      </c>
      <c r="K2137" s="0">
        <v>-26.472026824951172</v>
      </c>
      <c r="L2137" s="0">
        <v>-10.152931213378906</v>
      </c>
      <c r="M2137" s="0">
        <v>1.1496243476867676</v>
      </c>
      <c r="N2137" s="0">
        <v>12.452179908752441</v>
      </c>
      <c r="O2137" s="0">
        <v>28.771276473999023</v>
      </c>
      <c r="P2137" s="0">
        <v>-34.302383422851562</v>
      </c>
      <c r="Q2137" s="0">
        <v>36.601631164550781</v>
      </c>
      <c r="R2137" s="0">
        <v>158</v>
      </c>
      <c r="S2137" s="0">
        <v>464.5443115234375</v>
      </c>
      <c r="T2137" s="0">
        <v>21.553289413452148</v>
      </c>
      <c r="U2137" s="0">
        <v>83.710136413574219</v>
      </c>
      <c r="V2137" s="0">
        <v>101.625</v>
      </c>
      <c r="W2137" s="0">
        <v>80.297470092773438</v>
      </c>
      <c r="X2137">
        <f t="shared" si="99"/>
        <v>37.755420684814453</v>
      </c>
      <c r="Y2137">
        <f t="shared" si="100"/>
        <v>37.573781921386718</v>
      </c>
      <c r="Z2137">
        <f t="shared" si="101"/>
        <v>0.18164064693450926</v>
      </c>
    </row>
    <row r="2138">
      <c r="A2138" t="s">
        <v>89</v>
      </c>
      <c r="B2138" t="s">
        <v>90</v>
      </c>
      <c r="C2138" t="s">
        <v>93</v>
      </c>
      <c r="D2138" t="s">
        <v>40</v>
      </c>
      <c r="E2138" t="s">
        <v>105</v>
      </c>
      <c r="F2138" s="0">
        <v>1</v>
      </c>
      <c r="G2138" s="0">
        <v>239.17880249023437</v>
      </c>
      <c r="H2138" s="0">
        <v>237.82070922851562</v>
      </c>
      <c r="I2138" s="0">
        <v>1.3580977916717529</v>
      </c>
      <c r="J2138" s="0">
        <v>0.0056781694293022156</v>
      </c>
      <c r="K2138" s="0">
        <v>-24.042816162109375</v>
      </c>
      <c r="L2138" s="0">
        <v>-9.0357503890991211</v>
      </c>
      <c r="M2138" s="0">
        <v>1.3580977916717529</v>
      </c>
      <c r="N2138" s="0">
        <v>11.751945495605469</v>
      </c>
      <c r="O2138" s="0">
        <v>26.759012222290039</v>
      </c>
      <c r="P2138" s="0">
        <v>-31.243621826171875</v>
      </c>
      <c r="Q2138" s="0">
        <v>33.959815979003906</v>
      </c>
      <c r="R2138" s="0">
        <v>157</v>
      </c>
      <c r="S2138" s="0">
        <v>392.84979248046875</v>
      </c>
      <c r="T2138" s="0">
        <v>19.820438385009766</v>
      </c>
      <c r="U2138" s="0">
        <v>80.45526123046875</v>
      </c>
      <c r="V2138" s="0">
        <v>96.25</v>
      </c>
      <c r="W2138" s="0">
        <v>80.254867553710937</v>
      </c>
      <c r="X2138">
        <f t="shared" si="99"/>
        <v>37.551071990966797</v>
      </c>
      <c r="Y2138">
        <f t="shared" si="100"/>
        <v>37.337851348876953</v>
      </c>
      <c r="Z2138">
        <f t="shared" si="101"/>
        <v>0.21322135329246522</v>
      </c>
    </row>
    <row r="2139">
      <c r="A2139" t="s">
        <v>89</v>
      </c>
      <c r="B2139" t="s">
        <v>90</v>
      </c>
      <c r="C2139" t="s">
        <v>93</v>
      </c>
      <c r="D2139" t="s">
        <v>40</v>
      </c>
      <c r="E2139" t="s">
        <v>105</v>
      </c>
      <c r="F2139" s="0">
        <v>2</v>
      </c>
      <c r="G2139" s="0">
        <v>215.83497619628906</v>
      </c>
      <c r="H2139" s="0">
        <v>227.42977905273438</v>
      </c>
      <c r="I2139" s="0">
        <v>-11.594809532165527</v>
      </c>
      <c r="J2139" s="0">
        <v>-0.053720716387033463</v>
      </c>
      <c r="K2139" s="0">
        <v>-33.001106262207031</v>
      </c>
      <c r="L2139" s="0">
        <v>-20.354091644287109</v>
      </c>
      <c r="M2139" s="0">
        <v>-11.594809532165527</v>
      </c>
      <c r="N2139" s="0">
        <v>-2.8355271816253662</v>
      </c>
      <c r="O2139" s="0">
        <v>9.8114852905273437</v>
      </c>
      <c r="P2139" s="0">
        <v>-39.069492340087891</v>
      </c>
      <c r="Q2139" s="0">
        <v>15.87987232208252</v>
      </c>
      <c r="R2139" s="0">
        <v>157</v>
      </c>
      <c r="S2139" s="0">
        <v>279.0042724609375</v>
      </c>
      <c r="T2139" s="0">
        <v>16.703420639038086</v>
      </c>
      <c r="U2139" s="0">
        <v>80.45526123046875</v>
      </c>
      <c r="V2139" s="0">
        <v>96.25</v>
      </c>
      <c r="W2139" s="0">
        <v>79.095840454101563</v>
      </c>
      <c r="X2139">
        <f t="shared" si="99"/>
        <v>33.886091262817381</v>
      </c>
      <c r="Y2139">
        <f t="shared" si="100"/>
        <v>35.706475311279299</v>
      </c>
      <c r="Z2139">
        <f t="shared" si="101"/>
        <v>-1.8203850965499877</v>
      </c>
    </row>
    <row r="2140">
      <c r="A2140" t="s">
        <v>89</v>
      </c>
      <c r="B2140" t="s">
        <v>90</v>
      </c>
      <c r="C2140" t="s">
        <v>93</v>
      </c>
      <c r="D2140" t="s">
        <v>40</v>
      </c>
      <c r="E2140" t="s">
        <v>105</v>
      </c>
      <c r="F2140" s="0">
        <v>3</v>
      </c>
      <c r="G2140" s="0">
        <v>199.13896179199219</v>
      </c>
      <c r="H2140" s="0">
        <v>221.90315246582031</v>
      </c>
      <c r="I2140" s="0">
        <v>-22.764188766479492</v>
      </c>
      <c r="J2140" s="0">
        <v>-0.11431308090686798</v>
      </c>
      <c r="K2140" s="0">
        <v>-43.250690460205078</v>
      </c>
      <c r="L2140" s="0">
        <v>-31.147098541259766</v>
      </c>
      <c r="M2140" s="0">
        <v>-22.764188766479492</v>
      </c>
      <c r="N2140" s="0">
        <v>-14.381278038024902</v>
      </c>
      <c r="O2140" s="0">
        <v>-2.277686595916748</v>
      </c>
      <c r="P2140" s="0">
        <v>-49.058330535888672</v>
      </c>
      <c r="Q2140" s="0">
        <v>3.5299520492553711</v>
      </c>
      <c r="R2140" s="0">
        <v>157</v>
      </c>
      <c r="S2140" s="0">
        <v>255.54267883300781</v>
      </c>
      <c r="T2140" s="0">
        <v>15.985702514648438</v>
      </c>
      <c r="U2140" s="0">
        <v>80.45526123046875</v>
      </c>
      <c r="V2140" s="0">
        <v>96.25</v>
      </c>
      <c r="W2140" s="0">
        <v>78.815513610839844</v>
      </c>
      <c r="X2140">
        <f t="shared" si="99"/>
        <v>31.264817001342774</v>
      </c>
      <c r="Y2140">
        <f t="shared" si="100"/>
        <v>34.838794937133791</v>
      </c>
      <c r="Z2140">
        <f t="shared" si="101"/>
        <v>-3.5739776363372804</v>
      </c>
    </row>
    <row r="2141">
      <c r="A2141" t="s">
        <v>89</v>
      </c>
      <c r="B2141" t="s">
        <v>90</v>
      </c>
      <c r="C2141" t="s">
        <v>93</v>
      </c>
      <c r="D2141" t="s">
        <v>40</v>
      </c>
      <c r="E2141" t="s">
        <v>105</v>
      </c>
      <c r="F2141" s="0">
        <v>4</v>
      </c>
      <c r="G2141" s="0">
        <v>215.89141845703125</v>
      </c>
      <c r="H2141" s="0">
        <v>228.46189880371094</v>
      </c>
      <c r="I2141" s="0">
        <v>-12.570486068725586</v>
      </c>
      <c r="J2141" s="0">
        <v>-0.058225963264703751</v>
      </c>
      <c r="K2141" s="0">
        <v>-34.065975189208984</v>
      </c>
      <c r="L2141" s="0">
        <v>-21.366266250610352</v>
      </c>
      <c r="M2141" s="0">
        <v>-12.570486068725586</v>
      </c>
      <c r="N2141" s="0">
        <v>-3.7747058868408203</v>
      </c>
      <c r="O2141" s="0">
        <v>8.9250040054321289</v>
      </c>
      <c r="P2141" s="0">
        <v>-40.159648895263672</v>
      </c>
      <c r="Q2141" s="0">
        <v>15.0186767578125</v>
      </c>
      <c r="R2141" s="0">
        <v>157</v>
      </c>
      <c r="S2141" s="0">
        <v>281.33419799804687</v>
      </c>
      <c r="T2141" s="0">
        <v>16.773019790649414</v>
      </c>
      <c r="U2141" s="0">
        <v>80.45526123046875</v>
      </c>
      <c r="V2141" s="0">
        <v>96.25</v>
      </c>
      <c r="W2141" s="0">
        <v>77.853668212890625</v>
      </c>
      <c r="X2141">
        <f t="shared" si="99"/>
        <v>33.894952697753908</v>
      </c>
      <c r="Y2141">
        <f t="shared" si="100"/>
        <v>35.86851811218262</v>
      </c>
      <c r="Z2141">
        <f t="shared" si="101"/>
        <v>-1.973566312789917</v>
      </c>
    </row>
    <row r="2142">
      <c r="A2142" t="s">
        <v>89</v>
      </c>
      <c r="B2142" t="s">
        <v>90</v>
      </c>
      <c r="C2142" t="s">
        <v>93</v>
      </c>
      <c r="D2142" t="s">
        <v>40</v>
      </c>
      <c r="E2142" t="s">
        <v>105</v>
      </c>
      <c r="F2142" s="0">
        <v>5</v>
      </c>
      <c r="G2142" s="0">
        <v>206.21922302246094</v>
      </c>
      <c r="H2142" s="0">
        <v>235.07174682617187</v>
      </c>
      <c r="I2142" s="0">
        <v>-28.852535247802734</v>
      </c>
      <c r="J2142" s="0">
        <v>-0.1399119645357132</v>
      </c>
      <c r="K2142" s="0">
        <v>-53.602687835693359</v>
      </c>
      <c r="L2142" s="0">
        <v>-38.980098724365234</v>
      </c>
      <c r="M2142" s="0">
        <v>-28.852535247802734</v>
      </c>
      <c r="N2142" s="0">
        <v>-18.724973678588867</v>
      </c>
      <c r="O2142" s="0">
        <v>-4.1023826599121094</v>
      </c>
      <c r="P2142" s="0">
        <v>-60.619010925292969</v>
      </c>
      <c r="Q2142" s="0">
        <v>2.9139420986175537</v>
      </c>
      <c r="R2142" s="0">
        <v>157</v>
      </c>
      <c r="S2142" s="0">
        <v>372.97833251953125</v>
      </c>
      <c r="T2142" s="0">
        <v>19.312646865844727</v>
      </c>
      <c r="U2142" s="0">
        <v>80.45526123046875</v>
      </c>
      <c r="V2142" s="0">
        <v>96.25</v>
      </c>
      <c r="W2142" s="0">
        <v>78.261421203613281</v>
      </c>
      <c r="X2142">
        <f t="shared" si="99"/>
        <v>32.376418014526365</v>
      </c>
      <c r="Y2142">
        <f t="shared" si="100"/>
        <v>36.906264251708983</v>
      </c>
      <c r="Z2142">
        <f t="shared" si="101"/>
        <v>-4.5298480339050293</v>
      </c>
    </row>
    <row r="2143">
      <c r="A2143" t="s">
        <v>89</v>
      </c>
      <c r="B2143" t="s">
        <v>90</v>
      </c>
      <c r="C2143" t="s">
        <v>93</v>
      </c>
      <c r="D2143" t="s">
        <v>40</v>
      </c>
      <c r="E2143" t="s">
        <v>105</v>
      </c>
      <c r="F2143" s="0">
        <v>6</v>
      </c>
      <c r="G2143" s="0">
        <v>198.88227844238281</v>
      </c>
      <c r="H2143" s="0">
        <v>214.86264038085937</v>
      </c>
      <c r="I2143" s="0">
        <v>-15.980359077453613</v>
      </c>
      <c r="J2143" s="0">
        <v>-0.0803508460521698</v>
      </c>
      <c r="K2143" s="0">
        <v>-44.840091705322266</v>
      </c>
      <c r="L2143" s="0">
        <v>-27.789527893066406</v>
      </c>
      <c r="M2143" s="0">
        <v>-15.980359077453613</v>
      </c>
      <c r="N2143" s="0">
        <v>-4.1711902618408203</v>
      </c>
      <c r="O2143" s="0">
        <v>12.879373550415039</v>
      </c>
      <c r="P2143" s="0">
        <v>-53.02142333984375</v>
      </c>
      <c r="Q2143" s="0">
        <v>21.060707092285156</v>
      </c>
      <c r="R2143" s="0">
        <v>157</v>
      </c>
      <c r="S2143" s="0">
        <v>507.12197875976562</v>
      </c>
      <c r="T2143" s="0">
        <v>22.519369125366211</v>
      </c>
      <c r="U2143" s="0">
        <v>80.45526123046875</v>
      </c>
      <c r="V2143" s="0">
        <v>96.25</v>
      </c>
      <c r="W2143" s="0">
        <v>76.892005920410156</v>
      </c>
      <c r="X2143">
        <f t="shared" si="99"/>
        <v>31.224517715454102</v>
      </c>
      <c r="Y2143">
        <f t="shared" si="100"/>
        <v>33.733434539794921</v>
      </c>
      <c r="Z2143">
        <f t="shared" si="101"/>
        <v>-2.5089163751602173</v>
      </c>
    </row>
    <row r="2144">
      <c r="A2144" t="s">
        <v>89</v>
      </c>
      <c r="B2144" t="s">
        <v>90</v>
      </c>
      <c r="C2144" t="s">
        <v>93</v>
      </c>
      <c r="D2144" t="s">
        <v>40</v>
      </c>
      <c r="E2144" t="s">
        <v>105</v>
      </c>
      <c r="F2144" s="0">
        <v>7</v>
      </c>
      <c r="G2144" s="0">
        <v>205.22059631347656</v>
      </c>
      <c r="H2144" s="0">
        <v>204.57778930664062</v>
      </c>
      <c r="I2144" s="0">
        <v>0.64280325174331665</v>
      </c>
      <c r="J2144" s="0">
        <v>0.0031322550494223833</v>
      </c>
      <c r="K2144" s="0">
        <v>-26.796855926513672</v>
      </c>
      <c r="L2144" s="0">
        <v>-10.585282325744629</v>
      </c>
      <c r="M2144" s="0">
        <v>0.64280325174331665</v>
      </c>
      <c r="N2144" s="0">
        <v>11.870889663696289</v>
      </c>
      <c r="O2144" s="0">
        <v>28.082462310791016</v>
      </c>
      <c r="P2144" s="0">
        <v>-34.575618743896484</v>
      </c>
      <c r="Q2144" s="0">
        <v>35.861225128173828</v>
      </c>
      <c r="R2144" s="0">
        <v>157</v>
      </c>
      <c r="S2144" s="0">
        <v>458.44287109375</v>
      </c>
      <c r="T2144" s="0">
        <v>21.411279678344727</v>
      </c>
      <c r="U2144" s="0">
        <v>80.45526123046875</v>
      </c>
      <c r="V2144" s="0">
        <v>96.25</v>
      </c>
      <c r="W2144" s="0">
        <v>82.293472290039063</v>
      </c>
      <c r="X2144">
        <f t="shared" si="99"/>
        <v>32.21963362121582</v>
      </c>
      <c r="Y2144">
        <f t="shared" si="100"/>
        <v>32.118712921142581</v>
      </c>
      <c r="Z2144">
        <f t="shared" si="101"/>
        <v>0.10092011052370072</v>
      </c>
    </row>
    <row r="2145">
      <c r="A2145" t="s">
        <v>89</v>
      </c>
      <c r="B2145" t="s">
        <v>90</v>
      </c>
      <c r="C2145" t="s">
        <v>93</v>
      </c>
      <c r="D2145" t="s">
        <v>40</v>
      </c>
      <c r="E2145" t="s">
        <v>105</v>
      </c>
      <c r="F2145" s="0">
        <v>8</v>
      </c>
      <c r="G2145" s="0">
        <v>213.21546936035156</v>
      </c>
      <c r="H2145" s="0">
        <v>210.36723327636719</v>
      </c>
      <c r="I2145" s="0">
        <v>2.8482372760772705</v>
      </c>
      <c r="J2145" s="0">
        <v>0.013358492404222488</v>
      </c>
      <c r="K2145" s="0">
        <v>-23.329013824462891</v>
      </c>
      <c r="L2145" s="0">
        <v>-7.8632817268371582</v>
      </c>
      <c r="M2145" s="0">
        <v>2.8482372760772705</v>
      </c>
      <c r="N2145" s="0">
        <v>13.559756278991699</v>
      </c>
      <c r="O2145" s="0">
        <v>29.025489807128906</v>
      </c>
      <c r="P2145" s="0">
        <v>-30.749900817871094</v>
      </c>
      <c r="Q2145" s="0">
        <v>36.446376800537109</v>
      </c>
      <c r="R2145" s="0">
        <v>157</v>
      </c>
      <c r="S2145" s="0">
        <v>417.23037719726562</v>
      </c>
      <c r="T2145" s="0">
        <v>20.426218032836914</v>
      </c>
      <c r="U2145" s="0">
        <v>80.45526123046875</v>
      </c>
      <c r="V2145" s="0">
        <v>96.25</v>
      </c>
      <c r="W2145" s="0">
        <v>86.33831787109375</v>
      </c>
      <c r="X2145">
        <f t="shared" si="99"/>
        <v>33.474828689575197</v>
      </c>
      <c r="Y2145">
        <f t="shared" si="100"/>
        <v>33.027655624389645</v>
      </c>
      <c r="Z2145">
        <f t="shared" si="101"/>
        <v>0.44717325234413147</v>
      </c>
    </row>
    <row r="2146">
      <c r="A2146" t="s">
        <v>89</v>
      </c>
      <c r="B2146" t="s">
        <v>90</v>
      </c>
      <c r="C2146" t="s">
        <v>93</v>
      </c>
      <c r="D2146" t="s">
        <v>40</v>
      </c>
      <c r="E2146" t="s">
        <v>105</v>
      </c>
      <c r="F2146" s="0">
        <v>9</v>
      </c>
      <c r="G2146" s="0">
        <v>203.03851318359375</v>
      </c>
      <c r="H2146" s="0">
        <v>217.59892272949219</v>
      </c>
      <c r="I2146" s="0">
        <v>-14.560394287109375</v>
      </c>
      <c r="J2146" s="0">
        <v>-0.071712471544742584</v>
      </c>
      <c r="K2146" s="0">
        <v>-41.32440185546875</v>
      </c>
      <c r="L2146" s="0">
        <v>-25.51201057434082</v>
      </c>
      <c r="M2146" s="0">
        <v>-14.560394287109375</v>
      </c>
      <c r="N2146" s="0">
        <v>-3.6087784767150879</v>
      </c>
      <c r="O2146" s="0">
        <v>12.203615188598633</v>
      </c>
      <c r="P2146" s="0">
        <v>-48.911628723144531</v>
      </c>
      <c r="Q2146" s="0">
        <v>19.790840148925781</v>
      </c>
      <c r="R2146" s="0">
        <v>157</v>
      </c>
      <c r="S2146" s="0">
        <v>436.144287109375</v>
      </c>
      <c r="T2146" s="0">
        <v>20.884067535400391</v>
      </c>
      <c r="U2146" s="0">
        <v>80.45526123046875</v>
      </c>
      <c r="V2146" s="0">
        <v>96.25</v>
      </c>
      <c r="W2146" s="0">
        <v>89.293701171875</v>
      </c>
      <c r="X2146">
        <f t="shared" si="99"/>
        <v>31.87704656982422</v>
      </c>
      <c r="Y2146">
        <f t="shared" si="100"/>
        <v>34.163030868530271</v>
      </c>
      <c r="Z2146">
        <f t="shared" si="101"/>
        <v>-2.2859819030761717</v>
      </c>
    </row>
    <row r="2147">
      <c r="A2147" t="s">
        <v>89</v>
      </c>
      <c r="B2147" t="s">
        <v>90</v>
      </c>
      <c r="C2147" t="s">
        <v>93</v>
      </c>
      <c r="D2147" t="s">
        <v>40</v>
      </c>
      <c r="E2147" t="s">
        <v>105</v>
      </c>
      <c r="F2147" s="0">
        <v>10</v>
      </c>
      <c r="G2147" s="0">
        <v>183.56547546386719</v>
      </c>
      <c r="H2147" s="0">
        <v>212.82496643066406</v>
      </c>
      <c r="I2147" s="0">
        <v>-29.259481430053711</v>
      </c>
      <c r="J2147" s="0">
        <v>-0.15939533710479736</v>
      </c>
      <c r="K2147" s="0">
        <v>-55.249919891357422</v>
      </c>
      <c r="L2147" s="0">
        <v>-39.894557952880859</v>
      </c>
      <c r="M2147" s="0">
        <v>-29.259481430053711</v>
      </c>
      <c r="N2147" s="0">
        <v>-18.624404907226562</v>
      </c>
      <c r="O2147" s="0">
        <v>-3.2690427303314209</v>
      </c>
      <c r="P2147" s="0">
        <v>-62.617847442626953</v>
      </c>
      <c r="Q2147" s="0">
        <v>4.0988855361938477</v>
      </c>
      <c r="R2147" s="0">
        <v>157</v>
      </c>
      <c r="S2147" s="0">
        <v>411.2965087890625</v>
      </c>
      <c r="T2147" s="0">
        <v>20.280447006225586</v>
      </c>
      <c r="U2147" s="0">
        <v>80.45526123046875</v>
      </c>
      <c r="V2147" s="0">
        <v>96.25</v>
      </c>
      <c r="W2147" s="0">
        <v>91.503768920898438</v>
      </c>
      <c r="X2147">
        <f t="shared" si="99"/>
        <v>28.819779647827147</v>
      </c>
      <c r="Y2147">
        <f t="shared" si="100"/>
        <v>33.413519729614258</v>
      </c>
      <c r="Z2147">
        <f t="shared" si="101"/>
        <v>-4.5937385845184329</v>
      </c>
    </row>
    <row r="2148">
      <c r="A2148" t="s">
        <v>89</v>
      </c>
      <c r="B2148" t="s">
        <v>90</v>
      </c>
      <c r="C2148" t="s">
        <v>93</v>
      </c>
      <c r="D2148" t="s">
        <v>40</v>
      </c>
      <c r="E2148" t="s">
        <v>105</v>
      </c>
      <c r="F2148" s="0">
        <v>11</v>
      </c>
      <c r="G2148" s="0">
        <v>179.12916564941406</v>
      </c>
      <c r="H2148" s="0">
        <v>189.11212158203125</v>
      </c>
      <c r="I2148" s="0">
        <v>-9.9829559326171875</v>
      </c>
      <c r="J2148" s="0">
        <v>-0.055730488151311874</v>
      </c>
      <c r="K2148" s="0">
        <v>-37.887222290039063</v>
      </c>
      <c r="L2148" s="0">
        <v>-21.401155471801758</v>
      </c>
      <c r="M2148" s="0">
        <v>-9.9829559326171875</v>
      </c>
      <c r="N2148" s="0">
        <v>1.4352438449859619</v>
      </c>
      <c r="O2148" s="0">
        <v>17.921310424804687</v>
      </c>
      <c r="P2148" s="0">
        <v>-45.797695159912109</v>
      </c>
      <c r="Q2148" s="0">
        <v>25.831783294677734</v>
      </c>
      <c r="R2148" s="0">
        <v>157</v>
      </c>
      <c r="S2148" s="0">
        <v>474.09906005859375</v>
      </c>
      <c r="T2148" s="0">
        <v>21.773815155029297</v>
      </c>
      <c r="U2148" s="0">
        <v>80.45526123046875</v>
      </c>
      <c r="V2148" s="0">
        <v>96.25</v>
      </c>
      <c r="W2148" s="0">
        <v>92.618408203125</v>
      </c>
      <c r="X2148">
        <f t="shared" si="99"/>
        <v>28.123279006958008</v>
      </c>
      <c r="Y2148">
        <f t="shared" si="100"/>
        <v>29.690603088378907</v>
      </c>
      <c r="Z2148">
        <f t="shared" si="101"/>
        <v>-1.5673240814208984</v>
      </c>
    </row>
    <row r="2149">
      <c r="A2149" t="s">
        <v>89</v>
      </c>
      <c r="B2149" t="s">
        <v>90</v>
      </c>
      <c r="C2149" t="s">
        <v>93</v>
      </c>
      <c r="D2149" t="s">
        <v>40</v>
      </c>
      <c r="E2149" t="s">
        <v>105</v>
      </c>
      <c r="F2149" s="0">
        <v>12</v>
      </c>
      <c r="G2149" s="0">
        <v>179.41009521484375</v>
      </c>
      <c r="H2149" s="0">
        <v>145.30122375488281</v>
      </c>
      <c r="I2149" s="0">
        <v>34.108863830566406</v>
      </c>
      <c r="J2149" s="0">
        <v>0.19011674821376801</v>
      </c>
      <c r="K2149" s="0">
        <v>6.7047386169433594</v>
      </c>
      <c r="L2149" s="0">
        <v>22.895317077636719</v>
      </c>
      <c r="M2149" s="0">
        <v>34.108863830566406</v>
      </c>
      <c r="N2149" s="0">
        <v>45.322410583496094</v>
      </c>
      <c r="O2149" s="0">
        <v>61.512989044189453</v>
      </c>
      <c r="P2149" s="0">
        <v>-1.0639501810073853</v>
      </c>
      <c r="Q2149" s="0">
        <v>69.28167724609375</v>
      </c>
      <c r="R2149" s="0">
        <v>157</v>
      </c>
      <c r="S2149" s="0">
        <v>457.25628662109375</v>
      </c>
      <c r="T2149" s="0">
        <v>21.383552551269531</v>
      </c>
      <c r="U2149" s="0">
        <v>80.45526123046875</v>
      </c>
      <c r="V2149" s="0">
        <v>96.25</v>
      </c>
      <c r="W2149" s="0">
        <v>90.172409057617188</v>
      </c>
      <c r="X2149">
        <f t="shared" si="99"/>
        <v>28.167384948730469</v>
      </c>
      <c r="Y2149">
        <f t="shared" si="100"/>
        <v>22.812292129516603</v>
      </c>
      <c r="Z2149">
        <f t="shared" si="101"/>
        <v>5.3550916213989259</v>
      </c>
    </row>
    <row r="2150">
      <c r="A2150" t="s">
        <v>89</v>
      </c>
      <c r="B2150" t="s">
        <v>90</v>
      </c>
      <c r="C2150" t="s">
        <v>93</v>
      </c>
      <c r="D2150" t="s">
        <v>40</v>
      </c>
      <c r="E2150" t="s">
        <v>105</v>
      </c>
      <c r="F2150" s="0">
        <v>13</v>
      </c>
      <c r="G2150" s="0">
        <v>169.96907043457031</v>
      </c>
      <c r="H2150" s="0">
        <v>144.297607421875</v>
      </c>
      <c r="I2150" s="0">
        <v>25.671464920043945</v>
      </c>
      <c r="J2150" s="0">
        <v>0.1510360985994339</v>
      </c>
      <c r="K2150" s="0">
        <v>-1.3491027355194092</v>
      </c>
      <c r="L2150" s="0">
        <v>14.614867210388184</v>
      </c>
      <c r="M2150" s="0">
        <v>25.671464920043945</v>
      </c>
      <c r="N2150" s="0">
        <v>36.728061676025391</v>
      </c>
      <c r="O2150" s="0">
        <v>52.692031860351563</v>
      </c>
      <c r="P2150" s="0">
        <v>-9.0090579986572266</v>
      </c>
      <c r="Q2150" s="0">
        <v>60.35198974609375</v>
      </c>
      <c r="R2150" s="0">
        <v>157</v>
      </c>
      <c r="S2150" s="0">
        <v>444.54608154296875</v>
      </c>
      <c r="T2150" s="0">
        <v>21.084260940551758</v>
      </c>
      <c r="U2150" s="0">
        <v>80.45526123046875</v>
      </c>
      <c r="V2150" s="0">
        <v>96.25</v>
      </c>
      <c r="W2150" s="0">
        <v>87.54156494140625</v>
      </c>
      <c r="X2150">
        <f t="shared" si="99"/>
        <v>26.685144058227539</v>
      </c>
      <c r="Y2150">
        <f t="shared" si="100"/>
        <v>22.654724365234376</v>
      </c>
      <c r="Z2150">
        <f t="shared" si="101"/>
        <v>4.0304199924468991</v>
      </c>
    </row>
    <row r="2151">
      <c r="A2151" t="s">
        <v>89</v>
      </c>
      <c r="B2151" t="s">
        <v>90</v>
      </c>
      <c r="C2151" t="s">
        <v>93</v>
      </c>
      <c r="D2151" t="s">
        <v>40</v>
      </c>
      <c r="E2151" t="s">
        <v>105</v>
      </c>
      <c r="F2151" s="0">
        <v>14</v>
      </c>
      <c r="G2151" s="0">
        <v>159.30667114257812</v>
      </c>
      <c r="H2151" s="0">
        <v>148.09056091308594</v>
      </c>
      <c r="I2151" s="0">
        <v>11.216109275817871</v>
      </c>
      <c r="J2151" s="0">
        <v>0.070405773818492889</v>
      </c>
      <c r="K2151" s="0">
        <v>-15.763400077819824</v>
      </c>
      <c r="L2151" s="0">
        <v>0.1763126403093338</v>
      </c>
      <c r="M2151" s="0">
        <v>11.216109275817871</v>
      </c>
      <c r="N2151" s="0">
        <v>22.255905151367188</v>
      </c>
      <c r="O2151" s="0">
        <v>38.19561767578125</v>
      </c>
      <c r="P2151" s="0">
        <v>-23.411716461181641</v>
      </c>
      <c r="Q2151" s="0">
        <v>45.84393310546875</v>
      </c>
      <c r="R2151" s="0">
        <v>157</v>
      </c>
      <c r="S2151" s="0">
        <v>443.19613647460937</v>
      </c>
      <c r="T2151" s="0">
        <v>21.052223205566406</v>
      </c>
      <c r="U2151" s="0">
        <v>80.45526123046875</v>
      </c>
      <c r="V2151" s="0">
        <v>96.25</v>
      </c>
      <c r="W2151" s="0">
        <v>86.178207397460938</v>
      </c>
      <c r="X2151">
        <f t="shared" si="99"/>
        <v>25.011147369384766</v>
      </c>
      <c r="Y2151">
        <f t="shared" si="100"/>
        <v>23.250218063354492</v>
      </c>
      <c r="Z2151">
        <f t="shared" si="101"/>
        <v>1.7609291563034057</v>
      </c>
    </row>
    <row r="2152">
      <c r="A2152" t="s">
        <v>89</v>
      </c>
      <c r="B2152" t="s">
        <v>90</v>
      </c>
      <c r="C2152" t="s">
        <v>93</v>
      </c>
      <c r="D2152" t="s">
        <v>40</v>
      </c>
      <c r="E2152" t="s">
        <v>105</v>
      </c>
      <c r="F2152" s="0">
        <v>15</v>
      </c>
      <c r="G2152" s="0">
        <v>148.94697570800781</v>
      </c>
      <c r="H2152" s="0">
        <v>143.8245849609375</v>
      </c>
      <c r="I2152" s="0">
        <v>5.122373104095459</v>
      </c>
      <c r="J2152" s="0">
        <v>0.034390579909086227</v>
      </c>
      <c r="K2152" s="0">
        <v>-25.250274658203125</v>
      </c>
      <c r="L2152" s="0">
        <v>-7.3058686256408691</v>
      </c>
      <c r="M2152" s="0">
        <v>5.122373104095459</v>
      </c>
      <c r="N2152" s="0">
        <v>17.550615310668945</v>
      </c>
      <c r="O2152" s="0">
        <v>35.495021820068359</v>
      </c>
      <c r="P2152" s="0">
        <v>-33.860500335693359</v>
      </c>
      <c r="Q2152" s="0">
        <v>44.105243682861328</v>
      </c>
      <c r="R2152" s="0">
        <v>157</v>
      </c>
      <c r="S2152" s="0">
        <v>561.6854248046875</v>
      </c>
      <c r="T2152" s="0">
        <v>23.69990348815918</v>
      </c>
      <c r="U2152" s="0">
        <v>80.45526123046875</v>
      </c>
      <c r="V2152" s="0">
        <v>96.25</v>
      </c>
      <c r="W2152" s="0">
        <v>85.770675659179688</v>
      </c>
      <c r="X2152">
        <f t="shared" si="99"/>
        <v>23.384675186157228</v>
      </c>
      <c r="Y2152">
        <f t="shared" si="100"/>
        <v>22.580459838867188</v>
      </c>
      <c r="Z2152">
        <f t="shared" si="101"/>
        <v>0.80421257734298701</v>
      </c>
    </row>
    <row r="2153">
      <c r="A2153" t="s">
        <v>89</v>
      </c>
      <c r="B2153" t="s">
        <v>90</v>
      </c>
      <c r="C2153" t="s">
        <v>93</v>
      </c>
      <c r="D2153" t="s">
        <v>40</v>
      </c>
      <c r="E2153" t="s">
        <v>105</v>
      </c>
      <c r="F2153" s="0">
        <v>16</v>
      </c>
      <c r="G2153" s="0">
        <v>166.48753356933594</v>
      </c>
      <c r="H2153" s="0">
        <v>140.22273254394531</v>
      </c>
      <c r="I2153" s="0">
        <v>26.264802932739258</v>
      </c>
      <c r="J2153" s="0">
        <v>0.15775837004184723</v>
      </c>
      <c r="K2153" s="0">
        <v>0.70292025804519653</v>
      </c>
      <c r="L2153" s="0">
        <v>15.805088043212891</v>
      </c>
      <c r="M2153" s="0">
        <v>26.264802932739258</v>
      </c>
      <c r="N2153" s="0">
        <v>36.724517822265625</v>
      </c>
      <c r="O2153" s="0">
        <v>51.826686859130859</v>
      </c>
      <c r="P2153" s="0">
        <v>-6.54351806640625</v>
      </c>
      <c r="Q2153" s="0">
        <v>59.073123931884766</v>
      </c>
      <c r="R2153" s="0">
        <v>157</v>
      </c>
      <c r="S2153" s="0">
        <v>397.84466552734375</v>
      </c>
      <c r="T2153" s="0">
        <v>19.946043014526367</v>
      </c>
      <c r="U2153" s="0">
        <v>80.45526123046875</v>
      </c>
      <c r="V2153" s="0">
        <v>96.25</v>
      </c>
      <c r="W2153" s="0">
        <v>83.076309204101563</v>
      </c>
      <c r="X2153">
        <f t="shared" si="99"/>
        <v>26.138542770385744</v>
      </c>
      <c r="Y2153">
        <f t="shared" si="100"/>
        <v>22.014969009399415</v>
      </c>
      <c r="Z2153">
        <f t="shared" si="101"/>
        <v>4.1235740604400632</v>
      </c>
    </row>
    <row r="2154">
      <c r="A2154" t="s">
        <v>89</v>
      </c>
      <c r="B2154" t="s">
        <v>90</v>
      </c>
      <c r="C2154" t="s">
        <v>93</v>
      </c>
      <c r="D2154" t="s">
        <v>40</v>
      </c>
      <c r="E2154" t="s">
        <v>105</v>
      </c>
      <c r="F2154" s="0">
        <v>17</v>
      </c>
      <c r="G2154" s="0">
        <v>169.58798217773437</v>
      </c>
      <c r="H2154" s="0">
        <v>138.47695922851563</v>
      </c>
      <c r="I2154" s="0">
        <v>31.111015319824219</v>
      </c>
      <c r="J2154" s="0">
        <v>0.18345059454441071</v>
      </c>
      <c r="K2154" s="0">
        <v>3.9215395450592041</v>
      </c>
      <c r="L2154" s="0">
        <v>19.985301971435547</v>
      </c>
      <c r="M2154" s="0">
        <v>31.111015319824219</v>
      </c>
      <c r="N2154" s="0">
        <v>42.236728668212891</v>
      </c>
      <c r="O2154" s="0">
        <v>58.300491333007813</v>
      </c>
      <c r="P2154" s="0">
        <v>-3.7862989902496338</v>
      </c>
      <c r="Q2154" s="0">
        <v>66.008331298828125</v>
      </c>
      <c r="R2154" s="0">
        <v>157</v>
      </c>
      <c r="S2154" s="0">
        <v>450.1212158203125</v>
      </c>
      <c r="T2154" s="0">
        <v>21.216060638427734</v>
      </c>
      <c r="U2154" s="0">
        <v>80.45526123046875</v>
      </c>
      <c r="V2154" s="0">
        <v>96.25</v>
      </c>
      <c r="W2154" s="0">
        <v>80.885086059570313</v>
      </c>
      <c r="X2154">
        <f t="shared" si="99"/>
        <v>26.625313201904298</v>
      </c>
      <c r="Y2154">
        <f t="shared" si="100"/>
        <v>21.740882598876954</v>
      </c>
      <c r="Z2154">
        <f t="shared" si="101"/>
        <v>4.8844294052124022</v>
      </c>
    </row>
    <row r="2155">
      <c r="A2155" t="s">
        <v>89</v>
      </c>
      <c r="B2155" t="s">
        <v>90</v>
      </c>
      <c r="C2155" t="s">
        <v>93</v>
      </c>
      <c r="D2155" t="s">
        <v>40</v>
      </c>
      <c r="E2155" t="s">
        <v>105</v>
      </c>
      <c r="F2155" s="0">
        <v>18</v>
      </c>
      <c r="G2155" s="0">
        <v>179.94120788574219</v>
      </c>
      <c r="H2155" s="0">
        <v>138.13453674316406</v>
      </c>
      <c r="I2155" s="0">
        <v>41.806659698486328</v>
      </c>
      <c r="J2155" s="0">
        <v>0.23233510553836823</v>
      </c>
      <c r="K2155" s="0">
        <v>16.208505630493164</v>
      </c>
      <c r="L2155" s="0">
        <v>31.332101821899414</v>
      </c>
      <c r="M2155" s="0">
        <v>41.806659698486328</v>
      </c>
      <c r="N2155" s="0">
        <v>52.281215667724609</v>
      </c>
      <c r="O2155" s="0">
        <v>67.404815673828125</v>
      </c>
      <c r="P2155" s="0">
        <v>8.9517841339111328</v>
      </c>
      <c r="Q2155" s="0">
        <v>74.661537170410156</v>
      </c>
      <c r="R2155" s="0">
        <v>157</v>
      </c>
      <c r="S2155" s="0">
        <v>398.97451782226562</v>
      </c>
      <c r="T2155" s="0">
        <v>19.974346160888672</v>
      </c>
      <c r="U2155" s="0">
        <v>80.45526123046875</v>
      </c>
      <c r="V2155" s="0">
        <v>96.25</v>
      </c>
      <c r="W2155" s="0">
        <v>77.076034545898438</v>
      </c>
      <c r="X2155">
        <f t="shared" si="99"/>
        <v>28.250769638061524</v>
      </c>
      <c r="Y2155">
        <f t="shared" si="100"/>
        <v>21.68712226867676</v>
      </c>
      <c r="Z2155">
        <f t="shared" si="101"/>
        <v>6.5636455726623533</v>
      </c>
    </row>
    <row r="2156">
      <c r="A2156" t="s">
        <v>89</v>
      </c>
      <c r="B2156" t="s">
        <v>90</v>
      </c>
      <c r="C2156" t="s">
        <v>93</v>
      </c>
      <c r="D2156" t="s">
        <v>40</v>
      </c>
      <c r="E2156" t="s">
        <v>105</v>
      </c>
      <c r="F2156" s="0">
        <v>19</v>
      </c>
      <c r="G2156" s="0">
        <v>185.63386535644531</v>
      </c>
      <c r="H2156" s="0">
        <v>164.6011962890625</v>
      </c>
      <c r="I2156" s="0">
        <v>21.032674789428711</v>
      </c>
      <c r="J2156" s="0">
        <v>0.11330192536115646</v>
      </c>
      <c r="K2156" s="0">
        <v>-4.6637263298034668</v>
      </c>
      <c r="L2156" s="0">
        <v>10.517915725708008</v>
      </c>
      <c r="M2156" s="0">
        <v>21.032674789428711</v>
      </c>
      <c r="N2156" s="0">
        <v>31.547433853149414</v>
      </c>
      <c r="O2156" s="0">
        <v>46.729076385498047</v>
      </c>
      <c r="P2156" s="0">
        <v>-11.948298454284668</v>
      </c>
      <c r="Q2156" s="0">
        <v>54.013648986816406</v>
      </c>
      <c r="R2156" s="0">
        <v>157</v>
      </c>
      <c r="S2156" s="0">
        <v>402.04296875</v>
      </c>
      <c r="T2156" s="0">
        <v>20.051008224487305</v>
      </c>
      <c r="U2156" s="0">
        <v>80.45526123046875</v>
      </c>
      <c r="V2156" s="0">
        <v>96.25</v>
      </c>
      <c r="W2156" s="0">
        <v>75.445594787597656</v>
      </c>
      <c r="X2156">
        <f t="shared" si="99"/>
        <v>29.144516860961915</v>
      </c>
      <c r="Y2156">
        <f t="shared" si="100"/>
        <v>25.842387817382811</v>
      </c>
      <c r="Z2156">
        <f t="shared" si="101"/>
        <v>3.3021299419403074</v>
      </c>
    </row>
    <row r="2157">
      <c r="A2157" t="s">
        <v>89</v>
      </c>
      <c r="B2157" t="s">
        <v>90</v>
      </c>
      <c r="C2157" t="s">
        <v>93</v>
      </c>
      <c r="D2157" t="s">
        <v>40</v>
      </c>
      <c r="E2157" t="s">
        <v>105</v>
      </c>
      <c r="F2157" s="0">
        <v>20</v>
      </c>
      <c r="G2157" s="0">
        <v>185.65324401855469</v>
      </c>
      <c r="H2157" s="0">
        <v>180.09492492675781</v>
      </c>
      <c r="I2157" s="0">
        <v>5.5583224296569824</v>
      </c>
      <c r="J2157" s="0">
        <v>0.02993926964700222</v>
      </c>
      <c r="K2157" s="0">
        <v>-21.657970428466797</v>
      </c>
      <c r="L2157" s="0">
        <v>-5.5783638954162598</v>
      </c>
      <c r="M2157" s="0">
        <v>5.5583224296569824</v>
      </c>
      <c r="N2157" s="0">
        <v>16.695009231567383</v>
      </c>
      <c r="O2157" s="0">
        <v>32.774616241455078</v>
      </c>
      <c r="P2157" s="0">
        <v>-29.373411178588867</v>
      </c>
      <c r="Q2157" s="0">
        <v>40.490055084228516</v>
      </c>
      <c r="R2157" s="0">
        <v>157</v>
      </c>
      <c r="S2157" s="0">
        <v>451.00961303710938</v>
      </c>
      <c r="T2157" s="0">
        <v>21.23698616027832</v>
      </c>
      <c r="U2157" s="0">
        <v>80.45526123046875</v>
      </c>
      <c r="V2157" s="0">
        <v>96.25</v>
      </c>
      <c r="W2157" s="0">
        <v>74.496269226074219</v>
      </c>
      <c r="X2157">
        <f t="shared" si="99"/>
        <v>29.147559310913085</v>
      </c>
      <c r="Y2157">
        <f t="shared" si="100"/>
        <v>28.274903213500977</v>
      </c>
      <c r="Z2157">
        <f t="shared" si="101"/>
        <v>0.8726566214561462</v>
      </c>
    </row>
    <row r="2158">
      <c r="A2158" t="s">
        <v>89</v>
      </c>
      <c r="B2158" t="s">
        <v>90</v>
      </c>
      <c r="C2158" t="s">
        <v>93</v>
      </c>
      <c r="D2158" t="s">
        <v>40</v>
      </c>
      <c r="E2158" t="s">
        <v>105</v>
      </c>
      <c r="F2158" s="0">
        <v>21</v>
      </c>
      <c r="G2158" s="0">
        <v>182.90655517578125</v>
      </c>
      <c r="H2158" s="0">
        <v>187.64234924316406</v>
      </c>
      <c r="I2158" s="0">
        <v>-4.7358002662658691</v>
      </c>
      <c r="J2158" s="0">
        <v>-0.025891911238431931</v>
      </c>
      <c r="K2158" s="0">
        <v>-33.939208984375</v>
      </c>
      <c r="L2158" s="0">
        <v>-16.685598373413086</v>
      </c>
      <c r="M2158" s="0">
        <v>-4.7358002662658691</v>
      </c>
      <c r="N2158" s="0">
        <v>7.2139978408813477</v>
      </c>
      <c r="O2158" s="0">
        <v>24.467607498168945</v>
      </c>
      <c r="P2158" s="0">
        <v>-42.217967987060547</v>
      </c>
      <c r="Q2158" s="0">
        <v>32.746368408203125</v>
      </c>
      <c r="R2158" s="0">
        <v>157</v>
      </c>
      <c r="S2158" s="0">
        <v>519.27197265625</v>
      </c>
      <c r="T2158" s="0">
        <v>22.787540435791016</v>
      </c>
      <c r="U2158" s="0">
        <v>80.45526123046875</v>
      </c>
      <c r="V2158" s="0">
        <v>96.25</v>
      </c>
      <c r="W2158" s="0">
        <v>73.490119934082031</v>
      </c>
      <c r="X2158">
        <f t="shared" si="99"/>
        <v>28.716329162597656</v>
      </c>
      <c r="Y2158">
        <f t="shared" si="100"/>
        <v>29.459848831176757</v>
      </c>
      <c r="Z2158">
        <f t="shared" si="101"/>
        <v>-0.74352064180374144</v>
      </c>
    </row>
    <row r="2159">
      <c r="A2159" t="s">
        <v>89</v>
      </c>
      <c r="B2159" t="s">
        <v>90</v>
      </c>
      <c r="C2159" t="s">
        <v>93</v>
      </c>
      <c r="D2159" t="s">
        <v>40</v>
      </c>
      <c r="E2159" t="s">
        <v>105</v>
      </c>
      <c r="F2159" s="0">
        <v>22</v>
      </c>
      <c r="G2159" s="0">
        <v>175.42315673828125</v>
      </c>
      <c r="H2159" s="0">
        <v>181.44509887695312</v>
      </c>
      <c r="I2159" s="0">
        <v>-6.0219402313232422</v>
      </c>
      <c r="J2159" s="0">
        <v>-0.034328080713748932</v>
      </c>
      <c r="K2159" s="0">
        <v>-35.478160858154297</v>
      </c>
      <c r="L2159" s="0">
        <v>-18.075185775756836</v>
      </c>
      <c r="M2159" s="0">
        <v>-6.0219402313232422</v>
      </c>
      <c r="N2159" s="0">
        <v>6.0313057899475098</v>
      </c>
      <c r="O2159" s="0">
        <v>23.43427848815918</v>
      </c>
      <c r="P2159" s="0">
        <v>-43.828586578369141</v>
      </c>
      <c r="Q2159" s="0">
        <v>31.784708023071289</v>
      </c>
      <c r="R2159" s="0">
        <v>157</v>
      </c>
      <c r="S2159" s="0">
        <v>528.30145263671875</v>
      </c>
      <c r="T2159" s="0">
        <v>22.984809875488281</v>
      </c>
      <c r="U2159" s="0">
        <v>80.45526123046875</v>
      </c>
      <c r="V2159" s="0">
        <v>96.25</v>
      </c>
      <c r="W2159" s="0">
        <v>72.661994934082031</v>
      </c>
      <c r="X2159">
        <f t="shared" si="99"/>
        <v>27.541435607910156</v>
      </c>
      <c r="Y2159">
        <f t="shared" si="100"/>
        <v>28.486880523681641</v>
      </c>
      <c r="Z2159">
        <f t="shared" si="101"/>
        <v>-0.94544461631774901</v>
      </c>
    </row>
    <row r="2160">
      <c r="A2160" t="s">
        <v>89</v>
      </c>
      <c r="B2160" t="s">
        <v>90</v>
      </c>
      <c r="C2160" t="s">
        <v>93</v>
      </c>
      <c r="D2160" t="s">
        <v>40</v>
      </c>
      <c r="E2160" t="s">
        <v>105</v>
      </c>
      <c r="F2160" s="0">
        <v>23</v>
      </c>
      <c r="G2160" s="0">
        <v>204.96174621582031</v>
      </c>
      <c r="H2160" s="0">
        <v>217.13197326660156</v>
      </c>
      <c r="I2160" s="0">
        <v>-12.170231819152832</v>
      </c>
      <c r="J2160" s="0">
        <v>-0.059378065168857574</v>
      </c>
      <c r="K2160" s="0">
        <v>-38.628887176513672</v>
      </c>
      <c r="L2160" s="0">
        <v>-22.996898651123047</v>
      </c>
      <c r="M2160" s="0">
        <v>-12.170231819152832</v>
      </c>
      <c r="N2160" s="0">
        <v>-1.3435648679733276</v>
      </c>
      <c r="O2160" s="0">
        <v>14.288422584533691</v>
      </c>
      <c r="P2160" s="0">
        <v>-46.129547119140625</v>
      </c>
      <c r="Q2160" s="0">
        <v>21.789083480834961</v>
      </c>
      <c r="R2160" s="0">
        <v>157</v>
      </c>
      <c r="S2160" s="0">
        <v>426.24896240234375</v>
      </c>
      <c r="T2160" s="0">
        <v>20.645797729492188</v>
      </c>
      <c r="U2160" s="0">
        <v>80.45526123046875</v>
      </c>
      <c r="V2160" s="0">
        <v>96.25</v>
      </c>
      <c r="W2160" s="0">
        <v>72.152351379394531</v>
      </c>
      <c r="X2160">
        <f t="shared" si="99"/>
        <v>32.178994155883792</v>
      </c>
      <c r="Y2160">
        <f t="shared" si="100"/>
        <v>34.089719802856443</v>
      </c>
      <c r="Z2160">
        <f t="shared" si="101"/>
        <v>-1.9107263956069946</v>
      </c>
    </row>
    <row r="2161">
      <c r="A2161" t="s">
        <v>89</v>
      </c>
      <c r="B2161" t="s">
        <v>90</v>
      </c>
      <c r="C2161" t="s">
        <v>93</v>
      </c>
      <c r="D2161" t="s">
        <v>40</v>
      </c>
      <c r="E2161" t="s">
        <v>105</v>
      </c>
      <c r="F2161" s="0">
        <v>24</v>
      </c>
      <c r="G2161" s="0">
        <v>224.72584533691406</v>
      </c>
      <c r="H2161" s="0">
        <v>239.61946105957031</v>
      </c>
      <c r="I2161" s="0">
        <v>-14.89362907409668</v>
      </c>
      <c r="J2161" s="0">
        <v>-0.066274657845497131</v>
      </c>
      <c r="K2161" s="0">
        <v>-38.837776184082031</v>
      </c>
      <c r="L2161" s="0">
        <v>-24.691379547119141</v>
      </c>
      <c r="M2161" s="0">
        <v>-14.89362907409668</v>
      </c>
      <c r="N2161" s="0">
        <v>-5.0958781242370605</v>
      </c>
      <c r="O2161" s="0">
        <v>9.0505189895629883</v>
      </c>
      <c r="P2161" s="0">
        <v>-45.6256103515625</v>
      </c>
      <c r="Q2161" s="0">
        <v>15.838352203369141</v>
      </c>
      <c r="R2161" s="0">
        <v>157</v>
      </c>
      <c r="S2161" s="0">
        <v>349.08132934570312</v>
      </c>
      <c r="T2161" s="0">
        <v>18.683717727661133</v>
      </c>
      <c r="U2161" s="0">
        <v>80.45526123046875</v>
      </c>
      <c r="V2161" s="0">
        <v>96.25</v>
      </c>
      <c r="W2161" s="0">
        <v>71.120475769042969</v>
      </c>
      <c r="X2161">
        <f t="shared" si="99"/>
        <v>35.281957717895509</v>
      </c>
      <c r="Y2161">
        <f t="shared" si="100"/>
        <v>37.62025538635254</v>
      </c>
      <c r="Z2161">
        <f t="shared" si="101"/>
        <v>-2.3382997646331787</v>
      </c>
    </row>
    <row r="2162">
      <c r="A2162" t="s">
        <v>89</v>
      </c>
      <c r="B2162" t="s">
        <v>90</v>
      </c>
      <c r="C2162" t="s">
        <v>93</v>
      </c>
      <c r="D2162" t="s">
        <v>40</v>
      </c>
      <c r="E2162" t="s">
        <v>54</v>
      </c>
      <c r="F2162" s="0">
        <v>1</v>
      </c>
      <c r="G2162" s="0">
        <v>218.89569091796875</v>
      </c>
      <c r="H2162" s="0">
        <v>219.79734802246094</v>
      </c>
      <c r="I2162" s="0">
        <v>-0.90166205167770386</v>
      </c>
      <c r="J2162" s="0">
        <v>-0.0041191400960087776</v>
      </c>
      <c r="K2162" s="0">
        <v>-14.414108276367188</v>
      </c>
      <c r="L2162" s="0">
        <v>-6.4308452606201172</v>
      </c>
      <c r="M2162" s="0">
        <v>-0.90166205167770386</v>
      </c>
      <c r="N2162" s="0">
        <v>4.6275210380554199</v>
      </c>
      <c r="O2162" s="0">
        <v>12.610783576965332</v>
      </c>
      <c r="P2162" s="0">
        <v>-18.244699478149414</v>
      </c>
      <c r="Q2162" s="0">
        <v>16.441373825073242</v>
      </c>
      <c r="R2162" s="0">
        <v>157</v>
      </c>
      <c r="S2162" s="0">
        <v>111.17209625244141</v>
      </c>
      <c r="T2162" s="0">
        <v>10.543817520141602</v>
      </c>
      <c r="U2162" s="0">
        <v>76.169639587402344</v>
      </c>
      <c r="V2162" s="0">
        <v>96.449996948242188</v>
      </c>
      <c r="W2162" s="0">
        <v>70.142204284667969</v>
      </c>
      <c r="X2162">
        <f t="shared" si="99"/>
        <v>34.366623474121091</v>
      </c>
      <c r="Y2162">
        <f t="shared" si="100"/>
        <v>34.508183639526365</v>
      </c>
      <c r="Z2162">
        <f t="shared" si="101"/>
        <v>-0.14156094211339951</v>
      </c>
    </row>
    <row r="2163">
      <c r="A2163" t="s">
        <v>89</v>
      </c>
      <c r="B2163" t="s">
        <v>90</v>
      </c>
      <c r="C2163" t="s">
        <v>93</v>
      </c>
      <c r="D2163" t="s">
        <v>40</v>
      </c>
      <c r="E2163" t="s">
        <v>54</v>
      </c>
      <c r="F2163" s="0">
        <v>2</v>
      </c>
      <c r="G2163" s="0">
        <v>206.9625244140625</v>
      </c>
      <c r="H2163" s="0">
        <v>208.11805725097656</v>
      </c>
      <c r="I2163" s="0">
        <v>-1.1555253267288208</v>
      </c>
      <c r="J2163" s="0">
        <v>-0.0055832588113844395</v>
      </c>
      <c r="K2163" s="0">
        <v>-13.388801574707031</v>
      </c>
      <c r="L2163" s="0">
        <v>-6.161283016204834</v>
      </c>
      <c r="M2163" s="0">
        <v>-1.1555253267288208</v>
      </c>
      <c r="N2163" s="0">
        <v>3.8502321243286133</v>
      </c>
      <c r="O2163" s="0">
        <v>11.077751159667969</v>
      </c>
      <c r="P2163" s="0">
        <v>-16.856765747070313</v>
      </c>
      <c r="Q2163" s="0">
        <v>14.545714378356934</v>
      </c>
      <c r="R2163" s="0">
        <v>157</v>
      </c>
      <c r="S2163" s="0">
        <v>91.119941711425781</v>
      </c>
      <c r="T2163" s="0">
        <v>9.5456762313842773</v>
      </c>
      <c r="U2163" s="0">
        <v>76.169639587402344</v>
      </c>
      <c r="V2163" s="0">
        <v>96.449996948242188</v>
      </c>
      <c r="W2163" s="0">
        <v>69.666877746582031</v>
      </c>
      <c r="X2163">
        <f t="shared" si="99"/>
        <v>32.493116333007812</v>
      </c>
      <c r="Y2163">
        <f t="shared" si="100"/>
        <v>32.674534988403323</v>
      </c>
      <c r="Z2163">
        <f t="shared" si="101"/>
        <v>-0.18141747629642488</v>
      </c>
    </row>
    <row r="2164">
      <c r="A2164" t="s">
        <v>89</v>
      </c>
      <c r="B2164" t="s">
        <v>90</v>
      </c>
      <c r="C2164" t="s">
        <v>93</v>
      </c>
      <c r="D2164" t="s">
        <v>40</v>
      </c>
      <c r="E2164" t="s">
        <v>54</v>
      </c>
      <c r="F2164" s="0">
        <v>3</v>
      </c>
      <c r="G2164" s="0">
        <v>196.66712951660156</v>
      </c>
      <c r="H2164" s="0">
        <v>198.6907958984375</v>
      </c>
      <c r="I2164" s="0">
        <v>-2.0236589908599854</v>
      </c>
      <c r="J2164" s="0">
        <v>-0.010289766825735569</v>
      </c>
      <c r="K2164" s="0">
        <v>-13.976646423339844</v>
      </c>
      <c r="L2164" s="0">
        <v>-6.9147243499755859</v>
      </c>
      <c r="M2164" s="0">
        <v>-2.0236589908599854</v>
      </c>
      <c r="N2164" s="0">
        <v>2.8674063682556152</v>
      </c>
      <c r="O2164" s="0">
        <v>9.9293279647827148</v>
      </c>
      <c r="P2164" s="0">
        <v>-17.365152359008789</v>
      </c>
      <c r="Q2164" s="0">
        <v>13.31783390045166</v>
      </c>
      <c r="R2164" s="0">
        <v>157</v>
      </c>
      <c r="S2164" s="0">
        <v>86.992286682128906</v>
      </c>
      <c r="T2164" s="0">
        <v>9.32696533203125</v>
      </c>
      <c r="U2164" s="0">
        <v>76.169639587402344</v>
      </c>
      <c r="V2164" s="0">
        <v>96.449996948242188</v>
      </c>
      <c r="W2164" s="0">
        <v>69.047279357910156</v>
      </c>
      <c r="X2164">
        <f t="shared" si="99"/>
        <v>30.876739334106446</v>
      </c>
      <c r="Y2164">
        <f t="shared" si="100"/>
        <v>31.194454956054688</v>
      </c>
      <c r="Z2164">
        <f t="shared" si="101"/>
        <v>-0.3177144615650177</v>
      </c>
    </row>
    <row r="2165">
      <c r="A2165" t="s">
        <v>89</v>
      </c>
      <c r="B2165" t="s">
        <v>90</v>
      </c>
      <c r="C2165" t="s">
        <v>93</v>
      </c>
      <c r="D2165" t="s">
        <v>40</v>
      </c>
      <c r="E2165" t="s">
        <v>54</v>
      </c>
      <c r="F2165" s="0">
        <v>4</v>
      </c>
      <c r="G2165" s="0">
        <v>198.76789855957031</v>
      </c>
      <c r="H2165" s="0">
        <v>196.00921630859375</v>
      </c>
      <c r="I2165" s="0">
        <v>2.758678674697876</v>
      </c>
      <c r="J2165" s="0">
        <v>0.013878894038498402</v>
      </c>
      <c r="K2165" s="0">
        <v>-9.6586570739746094</v>
      </c>
      <c r="L2165" s="0">
        <v>-2.3223946094512939</v>
      </c>
      <c r="M2165" s="0">
        <v>2.758678674697876</v>
      </c>
      <c r="N2165" s="0">
        <v>7.8397517204284668</v>
      </c>
      <c r="O2165" s="0">
        <v>15.17601490020752</v>
      </c>
      <c r="P2165" s="0">
        <v>-13.178799629211426</v>
      </c>
      <c r="Q2165" s="0">
        <v>18.696157455444336</v>
      </c>
      <c r="R2165" s="0">
        <v>157</v>
      </c>
      <c r="S2165" s="0">
        <v>93.88250732421875</v>
      </c>
      <c r="T2165" s="0">
        <v>9.6892986297607422</v>
      </c>
      <c r="U2165" s="0">
        <v>76.169639587402344</v>
      </c>
      <c r="V2165" s="0">
        <v>96.449996948242188</v>
      </c>
      <c r="W2165" s="0">
        <v>68.606925964355469</v>
      </c>
      <c r="X2165">
        <f t="shared" si="99"/>
        <v>31.20656007385254</v>
      </c>
      <c r="Y2165">
        <f t="shared" si="100"/>
        <v>30.77344696044922</v>
      </c>
      <c r="Z2165">
        <f t="shared" si="101"/>
        <v>0.43311255192756654</v>
      </c>
    </row>
    <row r="2166">
      <c r="A2166" t="s">
        <v>89</v>
      </c>
      <c r="B2166" t="s">
        <v>90</v>
      </c>
      <c r="C2166" t="s">
        <v>93</v>
      </c>
      <c r="D2166" t="s">
        <v>40</v>
      </c>
      <c r="E2166" t="s">
        <v>54</v>
      </c>
      <c r="F2166" s="0">
        <v>5</v>
      </c>
      <c r="G2166" s="0">
        <v>200.45046997070312</v>
      </c>
      <c r="H2166" s="0">
        <v>199.43357849121094</v>
      </c>
      <c r="I2166" s="0">
        <v>1.0168875455856323</v>
      </c>
      <c r="J2166" s="0">
        <v>0.0050730113871395588</v>
      </c>
      <c r="K2166" s="0">
        <v>-13.506875038146973</v>
      </c>
      <c r="L2166" s="0">
        <v>-4.9261183738708496</v>
      </c>
      <c r="M2166" s="0">
        <v>1.0168875455856323</v>
      </c>
      <c r="N2166" s="0">
        <v>6.9598937034606934</v>
      </c>
      <c r="O2166" s="0">
        <v>15.540650367736816</v>
      </c>
      <c r="P2166" s="0">
        <v>-17.624160766601563</v>
      </c>
      <c r="Q2166" s="0">
        <v>19.657936096191406</v>
      </c>
      <c r="R2166" s="0">
        <v>157</v>
      </c>
      <c r="S2166" s="0">
        <v>128.43582153320312</v>
      </c>
      <c r="T2166" s="0">
        <v>11.332952499389648</v>
      </c>
      <c r="U2166" s="0">
        <v>76.169639587402344</v>
      </c>
      <c r="V2166" s="0">
        <v>96.449996948242188</v>
      </c>
      <c r="W2166" s="0">
        <v>68.369255065917969</v>
      </c>
      <c r="X2166">
        <f t="shared" si="99"/>
        <v>31.470723785400391</v>
      </c>
      <c r="Y2166">
        <f t="shared" si="100"/>
        <v>31.311071823120116</v>
      </c>
      <c r="Z2166">
        <f t="shared" si="101"/>
        <v>0.15965134465694428</v>
      </c>
    </row>
    <row r="2167">
      <c r="A2167" t="s">
        <v>89</v>
      </c>
      <c r="B2167" t="s">
        <v>90</v>
      </c>
      <c r="C2167" t="s">
        <v>93</v>
      </c>
      <c r="D2167" t="s">
        <v>40</v>
      </c>
      <c r="E2167" t="s">
        <v>54</v>
      </c>
      <c r="F2167" s="0">
        <v>6</v>
      </c>
      <c r="G2167" s="0">
        <v>198.75465393066406</v>
      </c>
      <c r="H2167" s="0">
        <v>194.09346008300781</v>
      </c>
      <c r="I2167" s="0">
        <v>4.6611924171447754</v>
      </c>
      <c r="J2167" s="0">
        <v>0.023451991379261017</v>
      </c>
      <c r="K2167" s="0">
        <v>-12.257242202758789</v>
      </c>
      <c r="L2167" s="0">
        <v>-2.2616939544677734</v>
      </c>
      <c r="M2167" s="0">
        <v>4.6611924171447754</v>
      </c>
      <c r="N2167" s="0">
        <v>11.584078788757324</v>
      </c>
      <c r="O2167" s="0">
        <v>21.579627990722656</v>
      </c>
      <c r="P2167" s="0">
        <v>-17.053382873535156</v>
      </c>
      <c r="Q2167" s="0">
        <v>26.375768661499023</v>
      </c>
      <c r="R2167" s="0">
        <v>157</v>
      </c>
      <c r="S2167" s="0">
        <v>174.28024291992187</v>
      </c>
      <c r="T2167" s="0">
        <v>13.20152473449707</v>
      </c>
      <c r="U2167" s="0">
        <v>76.169639587402344</v>
      </c>
      <c r="V2167" s="0">
        <v>96.449996948242188</v>
      </c>
      <c r="W2167" s="0">
        <v>69.447555541992188</v>
      </c>
      <c r="X2167">
        <f t="shared" si="99"/>
        <v>31.204480667114257</v>
      </c>
      <c r="Y2167">
        <f t="shared" si="100"/>
        <v>30.472673233032225</v>
      </c>
      <c r="Z2167">
        <f t="shared" si="101"/>
        <v>0.73180720949172973</v>
      </c>
    </row>
    <row r="2168">
      <c r="A2168" t="s">
        <v>89</v>
      </c>
      <c r="B2168" t="s">
        <v>90</v>
      </c>
      <c r="C2168" t="s">
        <v>93</v>
      </c>
      <c r="D2168" t="s">
        <v>40</v>
      </c>
      <c r="E2168" t="s">
        <v>54</v>
      </c>
      <c r="F2168" s="0">
        <v>7</v>
      </c>
      <c r="G2168" s="0">
        <v>196.03375244140625</v>
      </c>
      <c r="H2168" s="0">
        <v>179.53533935546875</v>
      </c>
      <c r="I2168" s="0">
        <v>16.4984130859375</v>
      </c>
      <c r="J2168" s="0">
        <v>0.084161080420017242</v>
      </c>
      <c r="K2168" s="0">
        <v>1.447614312171936</v>
      </c>
      <c r="L2168" s="0">
        <v>10.339748382568359</v>
      </c>
      <c r="M2168" s="0">
        <v>16.4984130859375</v>
      </c>
      <c r="N2168" s="0">
        <v>22.657077789306641</v>
      </c>
      <c r="O2168" s="0">
        <v>31.549211502075195</v>
      </c>
      <c r="P2168" s="0">
        <v>-2.8190779685974121</v>
      </c>
      <c r="Q2168" s="0">
        <v>35.815902709960938</v>
      </c>
      <c r="R2168" s="0">
        <v>157</v>
      </c>
      <c r="S2168" s="0">
        <v>137.92625427246094</v>
      </c>
      <c r="T2168" s="0">
        <v>11.744200706481934</v>
      </c>
      <c r="U2168" s="0">
        <v>76.169639587402344</v>
      </c>
      <c r="V2168" s="0">
        <v>96.449996948242188</v>
      </c>
      <c r="W2168" s="0">
        <v>73.347175598144531</v>
      </c>
      <c r="X2168">
        <f t="shared" si="99"/>
        <v>30.777299133300779</v>
      </c>
      <c r="Y2168">
        <f t="shared" si="100"/>
        <v>28.187048278808593</v>
      </c>
      <c r="Z2168">
        <f t="shared" si="101"/>
        <v>2.5902508544921874</v>
      </c>
    </row>
    <row r="2169">
      <c r="A2169" t="s">
        <v>89</v>
      </c>
      <c r="B2169" t="s">
        <v>90</v>
      </c>
      <c r="C2169" t="s">
        <v>93</v>
      </c>
      <c r="D2169" t="s">
        <v>40</v>
      </c>
      <c r="E2169" t="s">
        <v>54</v>
      </c>
      <c r="F2169" s="0">
        <v>8</v>
      </c>
      <c r="G2169" s="0">
        <v>204.96031188964844</v>
      </c>
      <c r="H2169" s="0">
        <v>192.32048034667969</v>
      </c>
      <c r="I2169" s="0">
        <v>12.639832496643066</v>
      </c>
      <c r="J2169" s="0">
        <v>0.061669658869504929</v>
      </c>
      <c r="K2169" s="0">
        <v>-2.4132101535797119</v>
      </c>
      <c r="L2169" s="0">
        <v>6.4802494049072266</v>
      </c>
      <c r="M2169" s="0">
        <v>12.639832496643066</v>
      </c>
      <c r="N2169" s="0">
        <v>18.799415588378906</v>
      </c>
      <c r="O2169" s="0">
        <v>27.692874908447266</v>
      </c>
      <c r="P2169" s="0">
        <v>-6.6805386543273926</v>
      </c>
      <c r="Q2169" s="0">
        <v>31.960203170776367</v>
      </c>
      <c r="R2169" s="0">
        <v>157</v>
      </c>
      <c r="S2169" s="0">
        <v>137.96737670898437</v>
      </c>
      <c r="T2169" s="0">
        <v>11.745951652526855</v>
      </c>
      <c r="U2169" s="0">
        <v>76.169639587402344</v>
      </c>
      <c r="V2169" s="0">
        <v>96.449996948242188</v>
      </c>
      <c r="W2169" s="0">
        <v>77.988044738769531</v>
      </c>
      <c r="X2169">
        <f t="shared" si="99"/>
        <v>32.178768966674802</v>
      </c>
      <c r="Y2169">
        <f t="shared" si="100"/>
        <v>30.194315414428711</v>
      </c>
      <c r="Z2169">
        <f t="shared" si="101"/>
        <v>1.9844537019729613</v>
      </c>
    </row>
    <row r="2170">
      <c r="A2170" t="s">
        <v>89</v>
      </c>
      <c r="B2170" t="s">
        <v>90</v>
      </c>
      <c r="C2170" t="s">
        <v>93</v>
      </c>
      <c r="D2170" t="s">
        <v>40</v>
      </c>
      <c r="E2170" t="s">
        <v>54</v>
      </c>
      <c r="F2170" s="0">
        <v>9</v>
      </c>
      <c r="G2170" s="0">
        <v>206.35783386230469</v>
      </c>
      <c r="H2170" s="0">
        <v>195.934814453125</v>
      </c>
      <c r="I2170" s="0">
        <v>10.423022270202637</v>
      </c>
      <c r="J2170" s="0">
        <v>0.050509456545114517</v>
      </c>
      <c r="K2170" s="0">
        <v>-6.0081601142883301</v>
      </c>
      <c r="L2170" s="0">
        <v>3.6995158195495605</v>
      </c>
      <c r="M2170" s="0">
        <v>10.423022270202637</v>
      </c>
      <c r="N2170" s="0">
        <v>17.146528244018555</v>
      </c>
      <c r="O2170" s="0">
        <v>26.854204177856445</v>
      </c>
      <c r="P2170" s="0">
        <v>-10.666172027587891</v>
      </c>
      <c r="Q2170" s="0">
        <v>31.512216567993164</v>
      </c>
      <c r="R2170" s="0">
        <v>157</v>
      </c>
      <c r="S2170" s="0">
        <v>164.38623046875</v>
      </c>
      <c r="T2170" s="0">
        <v>12.821319580078125</v>
      </c>
      <c r="U2170" s="0">
        <v>76.169639587402344</v>
      </c>
      <c r="V2170" s="0">
        <v>96.449996948242188</v>
      </c>
      <c r="W2170" s="0">
        <v>82.251785278320313</v>
      </c>
      <c r="X2170">
        <f t="shared" si="99"/>
        <v>32.398179916381835</v>
      </c>
      <c r="Y2170">
        <f t="shared" si="100"/>
        <v>30.761765869140625</v>
      </c>
      <c r="Z2170">
        <f t="shared" si="101"/>
        <v>1.6364144964218139</v>
      </c>
    </row>
    <row r="2171">
      <c r="A2171" t="s">
        <v>89</v>
      </c>
      <c r="B2171" t="s">
        <v>90</v>
      </c>
      <c r="C2171" t="s">
        <v>93</v>
      </c>
      <c r="D2171" t="s">
        <v>40</v>
      </c>
      <c r="E2171" t="s">
        <v>54</v>
      </c>
      <c r="F2171" s="0">
        <v>10</v>
      </c>
      <c r="G2171" s="0">
        <v>193.57502746582031</v>
      </c>
      <c r="H2171" s="0">
        <v>197.68666076660156</v>
      </c>
      <c r="I2171" s="0">
        <v>-4.11163330078125</v>
      </c>
      <c r="J2171" s="0">
        <v>-0.021240515634417534</v>
      </c>
      <c r="K2171" s="0">
        <v>-21.08216667175293</v>
      </c>
      <c r="L2171" s="0">
        <v>-11.055837631225586</v>
      </c>
      <c r="M2171" s="0">
        <v>-4.11163330078125</v>
      </c>
      <c r="N2171" s="0">
        <v>2.8325710296630859</v>
      </c>
      <c r="O2171" s="0">
        <v>12.858899116516113</v>
      </c>
      <c r="P2171" s="0">
        <v>-25.893075942993164</v>
      </c>
      <c r="Q2171" s="0">
        <v>17.669809341430664</v>
      </c>
      <c r="R2171" s="0">
        <v>157</v>
      </c>
      <c r="S2171" s="0">
        <v>175.35525512695312</v>
      </c>
      <c r="T2171" s="0">
        <v>13.24217700958252</v>
      </c>
      <c r="U2171" s="0">
        <v>76.169639587402344</v>
      </c>
      <c r="V2171" s="0">
        <v>96.449996948242188</v>
      </c>
      <c r="W2171" s="0">
        <v>84.702224731445312</v>
      </c>
      <c r="X2171">
        <f t="shared" si="99"/>
        <v>30.39127931213379</v>
      </c>
      <c r="Y2171">
        <f t="shared" si="100"/>
        <v>31.036805740356446</v>
      </c>
      <c r="Z2171">
        <f t="shared" si="101"/>
        <v>-0.64552642822265627</v>
      </c>
    </row>
    <row r="2172">
      <c r="A2172" t="s">
        <v>89</v>
      </c>
      <c r="B2172" t="s">
        <v>90</v>
      </c>
      <c r="C2172" t="s">
        <v>93</v>
      </c>
      <c r="D2172" t="s">
        <v>40</v>
      </c>
      <c r="E2172" t="s">
        <v>54</v>
      </c>
      <c r="F2172" s="0">
        <v>11</v>
      </c>
      <c r="G2172" s="0">
        <v>189.54347229003906</v>
      </c>
      <c r="H2172" s="0">
        <v>176.6875</v>
      </c>
      <c r="I2172" s="0">
        <v>12.855966567993164</v>
      </c>
      <c r="J2172" s="0">
        <v>0.067825950682163239</v>
      </c>
      <c r="K2172" s="0">
        <v>-4.5995244979858398</v>
      </c>
      <c r="L2172" s="0">
        <v>5.7133212089538574</v>
      </c>
      <c r="M2172" s="0">
        <v>12.855966567993164</v>
      </c>
      <c r="N2172" s="0">
        <v>19.998611450195313</v>
      </c>
      <c r="O2172" s="0">
        <v>30.311458587646484</v>
      </c>
      <c r="P2172" s="0">
        <v>-9.5479135513305664</v>
      </c>
      <c r="Q2172" s="0">
        <v>35.259845733642578</v>
      </c>
      <c r="R2172" s="0">
        <v>157</v>
      </c>
      <c r="S2172" s="0">
        <v>185.52052307128906</v>
      </c>
      <c r="T2172" s="0">
        <v>13.62059211730957</v>
      </c>
      <c r="U2172" s="0">
        <v>76.169639587402344</v>
      </c>
      <c r="V2172" s="0">
        <v>96.449996948242188</v>
      </c>
      <c r="W2172" s="0">
        <v>85.913795471191406</v>
      </c>
      <c r="X2172">
        <f t="shared" si="99"/>
        <v>29.758325149536134</v>
      </c>
      <c r="Y2172">
        <f t="shared" si="100"/>
        <v>27.7399375</v>
      </c>
      <c r="Z2172">
        <f t="shared" si="101"/>
        <v>2.0183867511749267</v>
      </c>
    </row>
    <row r="2173">
      <c r="A2173" t="s">
        <v>89</v>
      </c>
      <c r="B2173" t="s">
        <v>90</v>
      </c>
      <c r="C2173" t="s">
        <v>93</v>
      </c>
      <c r="D2173" t="s">
        <v>40</v>
      </c>
      <c r="E2173" t="s">
        <v>54</v>
      </c>
      <c r="F2173" s="0">
        <v>12</v>
      </c>
      <c r="G2173" s="0">
        <v>193.66470336914062</v>
      </c>
      <c r="H2173" s="0">
        <v>135.37174987792969</v>
      </c>
      <c r="I2173" s="0">
        <v>58.292949676513672</v>
      </c>
      <c r="J2173" s="0">
        <v>0.30099934339523315</v>
      </c>
      <c r="K2173" s="0">
        <v>41.030487060546875</v>
      </c>
      <c r="L2173" s="0">
        <v>51.229290008544922</v>
      </c>
      <c r="M2173" s="0">
        <v>58.292949676513672</v>
      </c>
      <c r="N2173" s="0">
        <v>65.356613159179688</v>
      </c>
      <c r="O2173" s="0">
        <v>75.555412292480469</v>
      </c>
      <c r="P2173" s="0">
        <v>36.136817932128906</v>
      </c>
      <c r="Q2173" s="0">
        <v>80.449081420898438</v>
      </c>
      <c r="R2173" s="0">
        <v>157</v>
      </c>
      <c r="S2173" s="0">
        <v>181.44015502929687</v>
      </c>
      <c r="T2173" s="0">
        <v>13.469972610473633</v>
      </c>
      <c r="U2173" s="0">
        <v>76.169639587402344</v>
      </c>
      <c r="V2173" s="0">
        <v>96.449996948242188</v>
      </c>
      <c r="W2173" s="0">
        <v>86.156700134277344</v>
      </c>
      <c r="X2173">
        <f t="shared" si="99"/>
        <v>30.405358428955079</v>
      </c>
      <c r="Y2173">
        <f t="shared" si="100"/>
        <v>21.25336473083496</v>
      </c>
      <c r="Z2173">
        <f t="shared" si="101"/>
        <v>9.1519930992126461</v>
      </c>
    </row>
    <row r="2174">
      <c r="A2174" t="s">
        <v>89</v>
      </c>
      <c r="B2174" t="s">
        <v>90</v>
      </c>
      <c r="C2174" t="s">
        <v>93</v>
      </c>
      <c r="D2174" t="s">
        <v>40</v>
      </c>
      <c r="E2174" t="s">
        <v>54</v>
      </c>
      <c r="F2174" s="0">
        <v>13</v>
      </c>
      <c r="G2174" s="0">
        <v>178.88218688964844</v>
      </c>
      <c r="H2174" s="0">
        <v>133.84600830078125</v>
      </c>
      <c r="I2174" s="0">
        <v>45.036186218261719</v>
      </c>
      <c r="J2174" s="0">
        <v>0.25176450610160828</v>
      </c>
      <c r="K2174" s="0">
        <v>27.896245956420898</v>
      </c>
      <c r="L2174" s="0">
        <v>38.022663116455078</v>
      </c>
      <c r="M2174" s="0">
        <v>45.036186218261719</v>
      </c>
      <c r="N2174" s="0">
        <v>52.049709320068359</v>
      </c>
      <c r="O2174" s="0">
        <v>62.176124572753906</v>
      </c>
      <c r="P2174" s="0">
        <v>23.037311553955078</v>
      </c>
      <c r="Q2174" s="0">
        <v>67.035057067871094</v>
      </c>
      <c r="R2174" s="0">
        <v>157</v>
      </c>
      <c r="S2174" s="0">
        <v>178.8736572265625</v>
      </c>
      <c r="T2174" s="0">
        <v>13.37436580657959</v>
      </c>
      <c r="U2174" s="0">
        <v>76.169639587402344</v>
      </c>
      <c r="V2174" s="0">
        <v>96.449996948242188</v>
      </c>
      <c r="W2174" s="0">
        <v>85.228385925292969</v>
      </c>
      <c r="X2174">
        <f t="shared" si="99"/>
        <v>28.084503341674804</v>
      </c>
      <c r="Y2174">
        <f t="shared" si="100"/>
        <v>21.013823303222658</v>
      </c>
      <c r="Z2174">
        <f t="shared" si="101"/>
        <v>7.0706812362670899</v>
      </c>
    </row>
    <row r="2175">
      <c r="A2175" t="s">
        <v>89</v>
      </c>
      <c r="B2175" t="s">
        <v>90</v>
      </c>
      <c r="C2175" t="s">
        <v>93</v>
      </c>
      <c r="D2175" t="s">
        <v>40</v>
      </c>
      <c r="E2175" t="s">
        <v>54</v>
      </c>
      <c r="F2175" s="0">
        <v>14</v>
      </c>
      <c r="G2175" s="0">
        <v>164.22257995605469</v>
      </c>
      <c r="H2175" s="0">
        <v>133.93789672851563</v>
      </c>
      <c r="I2175" s="0">
        <v>30.284677505493164</v>
      </c>
      <c r="J2175" s="0">
        <v>0.1844123899936676</v>
      </c>
      <c r="K2175" s="0">
        <v>13.51469898223877</v>
      </c>
      <c r="L2175" s="0">
        <v>23.422538757324219</v>
      </c>
      <c r="M2175" s="0">
        <v>30.284677505493164</v>
      </c>
      <c r="N2175" s="0">
        <v>37.146816253662109</v>
      </c>
      <c r="O2175" s="0">
        <v>47.054656982421875</v>
      </c>
      <c r="P2175" s="0">
        <v>8.7606430053710937</v>
      </c>
      <c r="Q2175" s="0">
        <v>51.808712005615234</v>
      </c>
      <c r="R2175" s="0">
        <v>157</v>
      </c>
      <c r="S2175" s="0">
        <v>171.23512268066406</v>
      </c>
      <c r="T2175" s="0">
        <v>13.085683822631836</v>
      </c>
      <c r="U2175" s="0">
        <v>76.169639587402344</v>
      </c>
      <c r="V2175" s="0">
        <v>96.449996948242188</v>
      </c>
      <c r="W2175" s="0">
        <v>85.197616577148438</v>
      </c>
      <c r="X2175">
        <f t="shared" si="99"/>
        <v>25.782945053100587</v>
      </c>
      <c r="Y2175">
        <f t="shared" si="100"/>
        <v>21.028249786376954</v>
      </c>
      <c r="Z2175">
        <f t="shared" si="101"/>
        <v>4.7546943683624265</v>
      </c>
    </row>
    <row r="2176">
      <c r="A2176" t="s">
        <v>89</v>
      </c>
      <c r="B2176" t="s">
        <v>90</v>
      </c>
      <c r="C2176" t="s">
        <v>93</v>
      </c>
      <c r="D2176" t="s">
        <v>40</v>
      </c>
      <c r="E2176" t="s">
        <v>54</v>
      </c>
      <c r="F2176" s="0">
        <v>15</v>
      </c>
      <c r="G2176" s="0">
        <v>153.9853515625</v>
      </c>
      <c r="H2176" s="0">
        <v>131.34419250488281</v>
      </c>
      <c r="I2176" s="0">
        <v>22.641162872314453</v>
      </c>
      <c r="J2176" s="0">
        <v>0.14703452587127686</v>
      </c>
      <c r="K2176" s="0">
        <v>2.3433768749237061</v>
      </c>
      <c r="L2176" s="0">
        <v>14.33547306060791</v>
      </c>
      <c r="M2176" s="0">
        <v>22.641162872314453</v>
      </c>
      <c r="N2176" s="0">
        <v>30.94685173034668</v>
      </c>
      <c r="O2176" s="0">
        <v>42.938949584960937</v>
      </c>
      <c r="P2176" s="0">
        <v>-3.4107635021209717</v>
      </c>
      <c r="Q2176" s="0">
        <v>48.693088531494141</v>
      </c>
      <c r="R2176" s="0">
        <v>157</v>
      </c>
      <c r="S2176" s="0">
        <v>250.85639953613281</v>
      </c>
      <c r="T2176" s="0">
        <v>15.838446617126465</v>
      </c>
      <c r="U2176" s="0">
        <v>76.169639587402344</v>
      </c>
      <c r="V2176" s="0">
        <v>96.449996948242188</v>
      </c>
      <c r="W2176" s="0">
        <v>84.87591552734375</v>
      </c>
      <c r="X2176">
        <f t="shared" si="99"/>
        <v>24.175700195312501</v>
      </c>
      <c r="Y2176">
        <f t="shared" si="100"/>
        <v>20.621038223266602</v>
      </c>
      <c r="Z2176">
        <f t="shared" si="101"/>
        <v>3.554662570953369</v>
      </c>
    </row>
    <row r="2177">
      <c r="A2177" t="s">
        <v>89</v>
      </c>
      <c r="B2177" t="s">
        <v>90</v>
      </c>
      <c r="C2177" t="s">
        <v>93</v>
      </c>
      <c r="D2177" t="s">
        <v>40</v>
      </c>
      <c r="E2177" t="s">
        <v>54</v>
      </c>
      <c r="F2177" s="0">
        <v>16</v>
      </c>
      <c r="G2177" s="0">
        <v>173.38522338867187</v>
      </c>
      <c r="H2177" s="0">
        <v>129.62226867675781</v>
      </c>
      <c r="I2177" s="0">
        <v>43.762954711914063</v>
      </c>
      <c r="J2177" s="0">
        <v>0.25240302085876465</v>
      </c>
      <c r="K2177" s="0">
        <v>28.090761184692383</v>
      </c>
      <c r="L2177" s="0">
        <v>37.350021362304688</v>
      </c>
      <c r="M2177" s="0">
        <v>43.762954711914063</v>
      </c>
      <c r="N2177" s="0">
        <v>50.175888061523438</v>
      </c>
      <c r="O2177" s="0">
        <v>59.435146331787109</v>
      </c>
      <c r="P2177" s="0">
        <v>23.647912979125977</v>
      </c>
      <c r="Q2177" s="0">
        <v>63.877998352050781</v>
      </c>
      <c r="R2177" s="0">
        <v>157</v>
      </c>
      <c r="S2177" s="0">
        <v>149.55033874511719</v>
      </c>
      <c r="T2177" s="0">
        <v>12.229077339172363</v>
      </c>
      <c r="U2177" s="0">
        <v>76.169639587402344</v>
      </c>
      <c r="V2177" s="0">
        <v>96.449996948242188</v>
      </c>
      <c r="W2177" s="0">
        <v>83.19873046875</v>
      </c>
      <c r="X2177">
        <f t="shared" si="99"/>
        <v>27.221480072021485</v>
      </c>
      <c r="Y2177">
        <f t="shared" si="100"/>
        <v>20.350696182250978</v>
      </c>
      <c r="Z2177">
        <f t="shared" si="101"/>
        <v>6.8707838897705082</v>
      </c>
    </row>
    <row r="2178">
      <c r="A2178" t="s">
        <v>89</v>
      </c>
      <c r="B2178" t="s">
        <v>90</v>
      </c>
      <c r="C2178" t="s">
        <v>93</v>
      </c>
      <c r="D2178" t="s">
        <v>40</v>
      </c>
      <c r="E2178" t="s">
        <v>54</v>
      </c>
      <c r="F2178" s="0">
        <v>17</v>
      </c>
      <c r="G2178" s="0">
        <v>178.13282775878906</v>
      </c>
      <c r="H2178" s="0">
        <v>128.18405151367188</v>
      </c>
      <c r="I2178" s="0">
        <v>49.948783874511719</v>
      </c>
      <c r="J2178" s="0">
        <v>0.28040191531181335</v>
      </c>
      <c r="K2178" s="0">
        <v>32.516536712646484</v>
      </c>
      <c r="L2178" s="0">
        <v>42.815650939941406</v>
      </c>
      <c r="M2178" s="0">
        <v>49.948783874511719</v>
      </c>
      <c r="N2178" s="0">
        <v>57.081916809082031</v>
      </c>
      <c r="O2178" s="0">
        <v>67.381034851074219</v>
      </c>
      <c r="P2178" s="0">
        <v>27.574735641479492</v>
      </c>
      <c r="Q2178" s="0">
        <v>72.322830200195313</v>
      </c>
      <c r="R2178" s="0">
        <v>157</v>
      </c>
      <c r="S2178" s="0">
        <v>185.02679443359375</v>
      </c>
      <c r="T2178" s="0">
        <v>13.602455139160156</v>
      </c>
      <c r="U2178" s="0">
        <v>76.169639587402344</v>
      </c>
      <c r="V2178" s="0">
        <v>96.449996948242188</v>
      </c>
      <c r="W2178" s="0">
        <v>80.549858093261719</v>
      </c>
      <c r="X2178">
        <f t="shared" si="99"/>
        <v>27.966853958129882</v>
      </c>
      <c r="Y2178">
        <f t="shared" si="100"/>
        <v>20.124896087646484</v>
      </c>
      <c r="Z2178">
        <f t="shared" si="101"/>
        <v>7.8419590682983396</v>
      </c>
    </row>
    <row r="2179">
      <c r="A2179" t="s">
        <v>89</v>
      </c>
      <c r="B2179" t="s">
        <v>90</v>
      </c>
      <c r="C2179" t="s">
        <v>93</v>
      </c>
      <c r="D2179" t="s">
        <v>40</v>
      </c>
      <c r="E2179" t="s">
        <v>54</v>
      </c>
      <c r="F2179" s="0">
        <v>18</v>
      </c>
      <c r="G2179" s="0">
        <v>184.36906433105469</v>
      </c>
      <c r="H2179" s="0">
        <v>130.60623168945312</v>
      </c>
      <c r="I2179" s="0">
        <v>53.762825012207031</v>
      </c>
      <c r="J2179" s="0">
        <v>0.29160436987876892</v>
      </c>
      <c r="K2179" s="0">
        <v>38.808338165283203</v>
      </c>
      <c r="L2179" s="0">
        <v>47.643569946289063</v>
      </c>
      <c r="M2179" s="0">
        <v>53.762825012207031</v>
      </c>
      <c r="N2179" s="0">
        <v>59.882080078125</v>
      </c>
      <c r="O2179" s="0">
        <v>68.717308044433594</v>
      </c>
      <c r="P2179" s="0">
        <v>34.568950653076172</v>
      </c>
      <c r="Q2179" s="0">
        <v>72.956703186035156</v>
      </c>
      <c r="R2179" s="0">
        <v>157</v>
      </c>
      <c r="S2179" s="0">
        <v>136.16667175292969</v>
      </c>
      <c r="T2179" s="0">
        <v>11.669047355651855</v>
      </c>
      <c r="U2179" s="0">
        <v>76.169639587402344</v>
      </c>
      <c r="V2179" s="0">
        <v>96.449996948242188</v>
      </c>
      <c r="W2179" s="0">
        <v>77.977264404296875</v>
      </c>
      <c r="X2179">
        <f t="shared" ref="X2179:X2242" si="102">G2179*R2179/1000</f>
        <v>28.945943099975587</v>
      </c>
      <c r="Y2179">
        <f t="shared" ref="Y2179:Y2242" si="103">H2179*R2179/1000</f>
        <v>20.505178375244142</v>
      </c>
      <c r="Z2179">
        <f t="shared" ref="Z2179:Z2242" si="104">I2179*R2179/1000</f>
        <v>8.4407635269165038</v>
      </c>
    </row>
    <row r="2180">
      <c r="A2180" t="s">
        <v>89</v>
      </c>
      <c r="B2180" t="s">
        <v>90</v>
      </c>
      <c r="C2180" t="s">
        <v>93</v>
      </c>
      <c r="D2180" t="s">
        <v>40</v>
      </c>
      <c r="E2180" t="s">
        <v>54</v>
      </c>
      <c r="F2180" s="0">
        <v>19</v>
      </c>
      <c r="G2180" s="0">
        <v>185.33616638183594</v>
      </c>
      <c r="H2180" s="0">
        <v>153.75396728515625</v>
      </c>
      <c r="I2180" s="0">
        <v>31.582195281982422</v>
      </c>
      <c r="J2180" s="0">
        <v>0.17040492594242096</v>
      </c>
      <c r="K2180" s="0">
        <v>16.464746475219727</v>
      </c>
      <c r="L2180" s="0">
        <v>25.396257400512695</v>
      </c>
      <c r="M2180" s="0">
        <v>31.582195281982422</v>
      </c>
      <c r="N2180" s="0">
        <v>37.768131256103516</v>
      </c>
      <c r="O2180" s="0">
        <v>46.69964599609375</v>
      </c>
      <c r="P2180" s="0">
        <v>12.179159164428711</v>
      </c>
      <c r="Q2180" s="0">
        <v>50.985233306884766</v>
      </c>
      <c r="R2180" s="0">
        <v>157</v>
      </c>
      <c r="S2180" s="0">
        <v>139.15054321289062</v>
      </c>
      <c r="T2180" s="0">
        <v>11.796208381652832</v>
      </c>
      <c r="U2180" s="0">
        <v>76.169639587402344</v>
      </c>
      <c r="V2180" s="0">
        <v>96.449996948242188</v>
      </c>
      <c r="W2180" s="0">
        <v>75.497917175292969</v>
      </c>
      <c r="X2180">
        <f t="shared" si="102"/>
        <v>29.097778121948242</v>
      </c>
      <c r="Y2180">
        <f t="shared" si="103"/>
        <v>24.13937286376953</v>
      </c>
      <c r="Z2180">
        <f t="shared" si="104"/>
        <v>4.9584046592712401</v>
      </c>
    </row>
    <row r="2181">
      <c r="A2181" t="s">
        <v>89</v>
      </c>
      <c r="B2181" t="s">
        <v>90</v>
      </c>
      <c r="C2181" t="s">
        <v>93</v>
      </c>
      <c r="D2181" t="s">
        <v>40</v>
      </c>
      <c r="E2181" t="s">
        <v>54</v>
      </c>
      <c r="F2181" s="0">
        <v>20</v>
      </c>
      <c r="G2181" s="0">
        <v>187.89436340332031</v>
      </c>
      <c r="H2181" s="0">
        <v>165.370849609375</v>
      </c>
      <c r="I2181" s="0">
        <v>22.523513793945313</v>
      </c>
      <c r="J2181" s="0">
        <v>0.1198732778429985</v>
      </c>
      <c r="K2181" s="0">
        <v>6.8339595794677734</v>
      </c>
      <c r="L2181" s="0">
        <v>16.103475570678711</v>
      </c>
      <c r="M2181" s="0">
        <v>22.523513793945313</v>
      </c>
      <c r="N2181" s="0">
        <v>28.943552017211914</v>
      </c>
      <c r="O2181" s="0">
        <v>38.213069915771484</v>
      </c>
      <c r="P2181" s="0">
        <v>2.3861887454986572</v>
      </c>
      <c r="Q2181" s="0">
        <v>42.660839080810547</v>
      </c>
      <c r="R2181" s="0">
        <v>157</v>
      </c>
      <c r="S2181" s="0">
        <v>149.88185119628906</v>
      </c>
      <c r="T2181" s="0">
        <v>12.242624282836914</v>
      </c>
      <c r="U2181" s="0">
        <v>76.169639587402344</v>
      </c>
      <c r="V2181" s="0">
        <v>96.449996948242188</v>
      </c>
      <c r="W2181" s="0">
        <v>73.842735290527344</v>
      </c>
      <c r="X2181">
        <f t="shared" si="102"/>
        <v>29.49941505432129</v>
      </c>
      <c r="Y2181">
        <f t="shared" si="103"/>
        <v>25.963223388671874</v>
      </c>
      <c r="Z2181">
        <f t="shared" si="104"/>
        <v>3.5361916656494139</v>
      </c>
    </row>
    <row r="2182">
      <c r="A2182" t="s">
        <v>89</v>
      </c>
      <c r="B2182" t="s">
        <v>90</v>
      </c>
      <c r="C2182" t="s">
        <v>93</v>
      </c>
      <c r="D2182" t="s">
        <v>40</v>
      </c>
      <c r="E2182" t="s">
        <v>54</v>
      </c>
      <c r="F2182" s="0">
        <v>21</v>
      </c>
      <c r="G2182" s="0">
        <v>188.37481689453125</v>
      </c>
      <c r="H2182" s="0">
        <v>170.82029724121094</v>
      </c>
      <c r="I2182" s="0">
        <v>17.554513931274414</v>
      </c>
      <c r="J2182" s="0">
        <v>0.093189284205436707</v>
      </c>
      <c r="K2182" s="0">
        <v>1.0635401010513306</v>
      </c>
      <c r="L2182" s="0">
        <v>10.806541442871094</v>
      </c>
      <c r="M2182" s="0">
        <v>17.554513931274414</v>
      </c>
      <c r="N2182" s="0">
        <v>24.302486419677734</v>
      </c>
      <c r="O2182" s="0">
        <v>34.045486450195313</v>
      </c>
      <c r="P2182" s="0">
        <v>-3.6114218235015869</v>
      </c>
      <c r="Q2182" s="0">
        <v>38.720451354980469</v>
      </c>
      <c r="R2182" s="0">
        <v>157</v>
      </c>
      <c r="S2182" s="0">
        <v>165.58479309082031</v>
      </c>
      <c r="T2182" s="0">
        <v>12.867975234985352</v>
      </c>
      <c r="U2182" s="0">
        <v>76.169639587402344</v>
      </c>
      <c r="V2182" s="0">
        <v>96.449996948242188</v>
      </c>
      <c r="W2182" s="0">
        <v>72.0760498046875</v>
      </c>
      <c r="X2182">
        <f t="shared" si="102"/>
        <v>29.574846252441407</v>
      </c>
      <c r="Y2182">
        <f t="shared" si="103"/>
        <v>26.818786666870118</v>
      </c>
      <c r="Z2182">
        <f t="shared" si="104"/>
        <v>2.756058687210083</v>
      </c>
    </row>
    <row r="2183">
      <c r="A2183" t="s">
        <v>89</v>
      </c>
      <c r="B2183" t="s">
        <v>90</v>
      </c>
      <c r="C2183" t="s">
        <v>93</v>
      </c>
      <c r="D2183" t="s">
        <v>40</v>
      </c>
      <c r="E2183" t="s">
        <v>54</v>
      </c>
      <c r="F2183" s="0">
        <v>22</v>
      </c>
      <c r="G2183" s="0">
        <v>180.01271057128906</v>
      </c>
      <c r="H2183" s="0">
        <v>173.19023132324219</v>
      </c>
      <c r="I2183" s="0">
        <v>6.8224730491638184</v>
      </c>
      <c r="J2183" s="0">
        <v>0.037899952381849289</v>
      </c>
      <c r="K2183" s="0">
        <v>-10.001377105712891</v>
      </c>
      <c r="L2183" s="0">
        <v>-0.061709985136985779</v>
      </c>
      <c r="M2183" s="0">
        <v>6.8224730491638184</v>
      </c>
      <c r="N2183" s="0">
        <v>13.706656455993652</v>
      </c>
      <c r="O2183" s="0">
        <v>23.646322250366211</v>
      </c>
      <c r="P2183" s="0">
        <v>-14.77070426940918</v>
      </c>
      <c r="Q2183" s="0">
        <v>28.415651321411133</v>
      </c>
      <c r="R2183" s="0">
        <v>157</v>
      </c>
      <c r="S2183" s="0">
        <v>172.33702087402344</v>
      </c>
      <c r="T2183" s="0">
        <v>13.127719879150391</v>
      </c>
      <c r="U2183" s="0">
        <v>76.169639587402344</v>
      </c>
      <c r="V2183" s="0">
        <v>96.449996948242188</v>
      </c>
      <c r="W2183" s="0">
        <v>70.990547180175781</v>
      </c>
      <c r="X2183">
        <f t="shared" si="102"/>
        <v>28.261995559692384</v>
      </c>
      <c r="Y2183">
        <f t="shared" si="103"/>
        <v>27.190866317749023</v>
      </c>
      <c r="Z2183">
        <f t="shared" si="104"/>
        <v>1.0711282687187196</v>
      </c>
    </row>
    <row r="2184">
      <c r="A2184" t="s">
        <v>89</v>
      </c>
      <c r="B2184" t="s">
        <v>90</v>
      </c>
      <c r="C2184" t="s">
        <v>93</v>
      </c>
      <c r="D2184" t="s">
        <v>40</v>
      </c>
      <c r="E2184" t="s">
        <v>54</v>
      </c>
      <c r="F2184" s="0">
        <v>23</v>
      </c>
      <c r="G2184" s="0">
        <v>214.08476257324219</v>
      </c>
      <c r="H2184" s="0">
        <v>204.68339538574219</v>
      </c>
      <c r="I2184" s="0">
        <v>9.4013710021972656</v>
      </c>
      <c r="J2184" s="0">
        <v>0.043914247304201126</v>
      </c>
      <c r="K2184" s="0">
        <v>-6.1878275871276855</v>
      </c>
      <c r="L2184" s="0">
        <v>3.0223972797393799</v>
      </c>
      <c r="M2184" s="0">
        <v>9.4013710021972656</v>
      </c>
      <c r="N2184" s="0">
        <v>15.78034496307373</v>
      </c>
      <c r="O2184" s="0">
        <v>24.990570068359375</v>
      </c>
      <c r="P2184" s="0">
        <v>-10.607148170471191</v>
      </c>
      <c r="Q2184" s="0">
        <v>29.409891128540039</v>
      </c>
      <c r="R2184" s="0">
        <v>157</v>
      </c>
      <c r="S2184" s="0">
        <v>147.9705810546875</v>
      </c>
      <c r="T2184" s="0">
        <v>12.164316177368164</v>
      </c>
      <c r="U2184" s="0">
        <v>76.169639587402344</v>
      </c>
      <c r="V2184" s="0">
        <v>96.449996948242188</v>
      </c>
      <c r="W2184" s="0">
        <v>70.063812255859375</v>
      </c>
      <c r="X2184">
        <f t="shared" si="102"/>
        <v>33.611307723999026</v>
      </c>
      <c r="Y2184">
        <f t="shared" si="103"/>
        <v>32.13529307556152</v>
      </c>
      <c r="Z2184">
        <f t="shared" si="104"/>
        <v>1.4760152473449708</v>
      </c>
    </row>
    <row r="2185">
      <c r="A2185" t="s">
        <v>89</v>
      </c>
      <c r="B2185" t="s">
        <v>90</v>
      </c>
      <c r="C2185" t="s">
        <v>93</v>
      </c>
      <c r="D2185" t="s">
        <v>40</v>
      </c>
      <c r="E2185" t="s">
        <v>54</v>
      </c>
      <c r="F2185" s="0">
        <v>24</v>
      </c>
      <c r="G2185" s="0">
        <v>225.58193969726562</v>
      </c>
      <c r="H2185" s="0">
        <v>221.01718139648437</v>
      </c>
      <c r="I2185" s="0">
        <v>4.5647506713867187</v>
      </c>
      <c r="J2185" s="0">
        <v>0.020235443487763405</v>
      </c>
      <c r="K2185" s="0">
        <v>-10.422377586364746</v>
      </c>
      <c r="L2185" s="0">
        <v>-1.5678606033325195</v>
      </c>
      <c r="M2185" s="0">
        <v>4.5647506713867187</v>
      </c>
      <c r="N2185" s="0">
        <v>10.697361946105957</v>
      </c>
      <c r="O2185" s="0">
        <v>19.551877975463867</v>
      </c>
      <c r="P2185" s="0">
        <v>-14.671019554138184</v>
      </c>
      <c r="Q2185" s="0">
        <v>23.800521850585938</v>
      </c>
      <c r="R2185" s="0">
        <v>157</v>
      </c>
      <c r="S2185" s="0">
        <v>136.76174926757812</v>
      </c>
      <c r="T2185" s="0">
        <v>11.694518089294434</v>
      </c>
      <c r="U2185" s="0">
        <v>76.169639587402344</v>
      </c>
      <c r="V2185" s="0">
        <v>96.449996948242188</v>
      </c>
      <c r="W2185" s="0">
        <v>69.574371337890625</v>
      </c>
      <c r="X2185">
        <f t="shared" si="102"/>
        <v>35.416364532470702</v>
      </c>
      <c r="Y2185">
        <f t="shared" si="103"/>
        <v>34.699697479248044</v>
      </c>
      <c r="Z2185">
        <f t="shared" si="104"/>
        <v>0.71666585540771488</v>
      </c>
    </row>
    <row r="2186">
      <c r="A2186" t="s">
        <v>89</v>
      </c>
      <c r="B2186" t="s">
        <v>90</v>
      </c>
      <c r="C2186" t="s">
        <v>94</v>
      </c>
      <c r="D2186" t="s">
        <v>79</v>
      </c>
      <c r="E2186" t="s">
        <v>100</v>
      </c>
      <c r="F2186" s="0">
        <v>1</v>
      </c>
      <c r="G2186" s="0">
        <v>134.04481506347656</v>
      </c>
      <c r="H2186" s="0">
        <v>134.24993896484375</v>
      </c>
      <c r="I2186" s="0">
        <v>-0.20513470470905304</v>
      </c>
      <c r="J2186" s="0">
        <v>-0.0015303442487493157</v>
      </c>
      <c r="K2186" s="0">
        <v>-2.9223294258117676</v>
      </c>
      <c r="L2186" s="0">
        <v>-1.3169887065887451</v>
      </c>
      <c r="M2186" s="0">
        <v>-0.20513470470905304</v>
      </c>
      <c r="N2186" s="0">
        <v>0.90671932697296143</v>
      </c>
      <c r="O2186" s="0">
        <v>2.5120599269866943</v>
      </c>
      <c r="P2186" s="0">
        <v>-3.6926164627075195</v>
      </c>
      <c r="Q2186" s="0">
        <v>3.2823469638824463</v>
      </c>
      <c r="R2186" s="0">
        <v>1118</v>
      </c>
      <c r="S2186" s="0">
        <v>4.4954099655151367</v>
      </c>
      <c r="T2186" s="0">
        <v>2.1202383041381836</v>
      </c>
      <c r="U2186" s="0">
        <v>56.518943786621094</v>
      </c>
      <c r="V2186" s="0">
        <v>64</v>
      </c>
      <c r="W2186" s="0">
        <v>53.66876220703125</v>
      </c>
      <c r="X2186">
        <f t="shared" si="102"/>
        <v>149.8621032409668</v>
      </c>
      <c r="Y2186">
        <f t="shared" si="103"/>
        <v>150.09143176269532</v>
      </c>
      <c r="Z2186">
        <f t="shared" si="104"/>
        <v>-0.2293405998647213</v>
      </c>
    </row>
    <row r="2187">
      <c r="A2187" t="s">
        <v>89</v>
      </c>
      <c r="B2187" t="s">
        <v>90</v>
      </c>
      <c r="C2187" t="s">
        <v>94</v>
      </c>
      <c r="D2187" t="s">
        <v>79</v>
      </c>
      <c r="E2187" t="s">
        <v>100</v>
      </c>
      <c r="F2187" s="0">
        <v>2</v>
      </c>
      <c r="G2187" s="0">
        <v>129.6195068359375</v>
      </c>
      <c r="H2187" s="0">
        <v>128.07478332519531</v>
      </c>
      <c r="I2187" s="0">
        <v>1.5447105169296265</v>
      </c>
      <c r="J2187" s="0">
        <v>0.011917268857359886</v>
      </c>
      <c r="K2187" s="0">
        <v>-1.2347785234451294</v>
      </c>
      <c r="L2187" s="0">
        <v>0.40736612677574158</v>
      </c>
      <c r="M2187" s="0">
        <v>1.5447105169296265</v>
      </c>
      <c r="N2187" s="0">
        <v>2.6820549964904785</v>
      </c>
      <c r="O2187" s="0">
        <v>4.3241996765136719</v>
      </c>
      <c r="P2187" s="0">
        <v>-2.0227251052856445</v>
      </c>
      <c r="Q2187" s="0">
        <v>5.1121459007263184</v>
      </c>
      <c r="R2187" s="0">
        <v>1118</v>
      </c>
      <c r="S2187" s="0">
        <v>4.7038969993591309</v>
      </c>
      <c r="T2187" s="0">
        <v>2.1688468456268311</v>
      </c>
      <c r="U2187" s="0">
        <v>56.518943786621094</v>
      </c>
      <c r="V2187" s="0">
        <v>64</v>
      </c>
      <c r="W2187" s="0">
        <v>53.961399078369141</v>
      </c>
      <c r="X2187">
        <f t="shared" si="102"/>
        <v>144.91460864257812</v>
      </c>
      <c r="Y2187">
        <f t="shared" si="103"/>
        <v>143.18760775756837</v>
      </c>
      <c r="Z2187">
        <f t="shared" si="104"/>
        <v>1.7269863579273224</v>
      </c>
    </row>
    <row r="2188">
      <c r="A2188" t="s">
        <v>89</v>
      </c>
      <c r="B2188" t="s">
        <v>90</v>
      </c>
      <c r="C2188" t="s">
        <v>94</v>
      </c>
      <c r="D2188" t="s">
        <v>79</v>
      </c>
      <c r="E2188" t="s">
        <v>100</v>
      </c>
      <c r="F2188" s="0">
        <v>3</v>
      </c>
      <c r="G2188" s="0">
        <v>126.97420501708984</v>
      </c>
      <c r="H2188" s="0">
        <v>125.57643127441406</v>
      </c>
      <c r="I2188" s="0">
        <v>1.3977808952331543</v>
      </c>
      <c r="J2188" s="0">
        <v>0.011008384637534618</v>
      </c>
      <c r="K2188" s="0">
        <v>-1.4684531688690186</v>
      </c>
      <c r="L2188" s="0">
        <v>0.22494113445281982</v>
      </c>
      <c r="M2188" s="0">
        <v>1.3977808952331543</v>
      </c>
      <c r="N2188" s="0">
        <v>2.5706207752227783</v>
      </c>
      <c r="O2188" s="0">
        <v>4.2640151977539062</v>
      </c>
      <c r="P2188" s="0">
        <v>-2.2809908390045166</v>
      </c>
      <c r="Q2188" s="0">
        <v>5.0765523910522461</v>
      </c>
      <c r="R2188" s="0">
        <v>1118</v>
      </c>
      <c r="S2188" s="0">
        <v>5.0020861625671387</v>
      </c>
      <c r="T2188" s="0">
        <v>2.2365343570709229</v>
      </c>
      <c r="U2188" s="0">
        <v>56.518943786621094</v>
      </c>
      <c r="V2188" s="0">
        <v>64</v>
      </c>
      <c r="W2188" s="0">
        <v>53.842010498046875</v>
      </c>
      <c r="X2188">
        <f t="shared" si="102"/>
        <v>141.95716120910646</v>
      </c>
      <c r="Y2188">
        <f t="shared" si="103"/>
        <v>140.39445016479493</v>
      </c>
      <c r="Z2188">
        <f t="shared" si="104"/>
        <v>1.5627190408706666</v>
      </c>
    </row>
    <row r="2189">
      <c r="A2189" t="s">
        <v>89</v>
      </c>
      <c r="B2189" t="s">
        <v>90</v>
      </c>
      <c r="C2189" t="s">
        <v>94</v>
      </c>
      <c r="D2189" t="s">
        <v>79</v>
      </c>
      <c r="E2189" t="s">
        <v>100</v>
      </c>
      <c r="F2189" s="0">
        <v>4</v>
      </c>
      <c r="G2189" s="0">
        <v>126.03627014160156</v>
      </c>
      <c r="H2189" s="0">
        <v>126.96157073974609</v>
      </c>
      <c r="I2189" s="0">
        <v>-0.92529100179672241</v>
      </c>
      <c r="J2189" s="0">
        <v>-0.007341465912759304</v>
      </c>
      <c r="K2189" s="0">
        <v>-3.6762533187866211</v>
      </c>
      <c r="L2189" s="0">
        <v>-2.0509624481201172</v>
      </c>
      <c r="M2189" s="0">
        <v>-0.92529100179672241</v>
      </c>
      <c r="N2189" s="0">
        <v>0.20038051903247833</v>
      </c>
      <c r="O2189" s="0">
        <v>1.8256714344024658</v>
      </c>
      <c r="P2189" s="0">
        <v>-4.4561128616333008</v>
      </c>
      <c r="Q2189" s="0">
        <v>2.6055309772491455</v>
      </c>
      <c r="R2189" s="0">
        <v>1118</v>
      </c>
      <c r="S2189" s="0">
        <v>4.6078372001647949</v>
      </c>
      <c r="T2189" s="0">
        <v>2.1465873718261719</v>
      </c>
      <c r="U2189" s="0">
        <v>56.518943786621094</v>
      </c>
      <c r="V2189" s="0">
        <v>64</v>
      </c>
      <c r="W2189" s="0">
        <v>54.254936218261719</v>
      </c>
      <c r="X2189">
        <f t="shared" si="102"/>
        <v>140.90855001831054</v>
      </c>
      <c r="Y2189">
        <f t="shared" si="103"/>
        <v>141.94303608703612</v>
      </c>
      <c r="Z2189">
        <f t="shared" si="104"/>
        <v>-1.0344753400087356</v>
      </c>
    </row>
    <row r="2190">
      <c r="A2190" t="s">
        <v>89</v>
      </c>
      <c r="B2190" t="s">
        <v>90</v>
      </c>
      <c r="C2190" t="s">
        <v>94</v>
      </c>
      <c r="D2190" t="s">
        <v>79</v>
      </c>
      <c r="E2190" t="s">
        <v>100</v>
      </c>
      <c r="F2190" s="0">
        <v>5</v>
      </c>
      <c r="G2190" s="0">
        <v>132.32801818847656</v>
      </c>
      <c r="H2190" s="0">
        <v>133.59274291992187</v>
      </c>
      <c r="I2190" s="0">
        <v>-1.264723539352417</v>
      </c>
      <c r="J2190" s="0">
        <v>-0.0095574883744120598</v>
      </c>
      <c r="K2190" s="0">
        <v>-3.9590897560119629</v>
      </c>
      <c r="L2190" s="0">
        <v>-2.3672363758087158</v>
      </c>
      <c r="M2190" s="0">
        <v>-1.264723539352417</v>
      </c>
      <c r="N2190" s="0">
        <v>-0.16221073269844055</v>
      </c>
      <c r="O2190" s="0">
        <v>1.4296426773071289</v>
      </c>
      <c r="P2190" s="0">
        <v>-4.722905158996582</v>
      </c>
      <c r="Q2190" s="0">
        <v>2.193458080291748</v>
      </c>
      <c r="R2190" s="0">
        <v>1118</v>
      </c>
      <c r="S2190" s="0">
        <v>4.4201908111572266</v>
      </c>
      <c r="T2190" s="0">
        <v>2.1024250984191895</v>
      </c>
      <c r="U2190" s="0">
        <v>56.518943786621094</v>
      </c>
      <c r="V2190" s="0">
        <v>64</v>
      </c>
      <c r="W2190" s="0">
        <v>54.511669158935547</v>
      </c>
      <c r="X2190">
        <f t="shared" si="102"/>
        <v>147.94272433471679</v>
      </c>
      <c r="Y2190">
        <f t="shared" si="103"/>
        <v>149.35668658447267</v>
      </c>
      <c r="Z2190">
        <f t="shared" si="104"/>
        <v>-1.4139609169960021</v>
      </c>
    </row>
    <row r="2191">
      <c r="A2191" t="s">
        <v>89</v>
      </c>
      <c r="B2191" t="s">
        <v>90</v>
      </c>
      <c r="C2191" t="s">
        <v>94</v>
      </c>
      <c r="D2191" t="s">
        <v>79</v>
      </c>
      <c r="E2191" t="s">
        <v>100</v>
      </c>
      <c r="F2191" s="0">
        <v>6</v>
      </c>
      <c r="G2191" s="0">
        <v>144.23255920410156</v>
      </c>
      <c r="H2191" s="0">
        <v>146.96432495117187</v>
      </c>
      <c r="I2191" s="0">
        <v>-2.7317554950714111</v>
      </c>
      <c r="J2191" s="0">
        <v>-0.01893993653357029</v>
      </c>
      <c r="K2191" s="0">
        <v>-5.4019775390625</v>
      </c>
      <c r="L2191" s="0">
        <v>-3.8243887424468994</v>
      </c>
      <c r="M2191" s="0">
        <v>-2.7317554950714111</v>
      </c>
      <c r="N2191" s="0">
        <v>-1.6391223669052124</v>
      </c>
      <c r="O2191" s="0">
        <v>-0.061533540487289429</v>
      </c>
      <c r="P2191" s="0">
        <v>-6.1589484214782715</v>
      </c>
      <c r="Q2191" s="0">
        <v>0.69543725252151489</v>
      </c>
      <c r="R2191" s="0">
        <v>1118</v>
      </c>
      <c r="S2191" s="0">
        <v>4.3413276672363281</v>
      </c>
      <c r="T2191" s="0">
        <v>2.083585262298584</v>
      </c>
      <c r="U2191" s="0">
        <v>56.518943786621094</v>
      </c>
      <c r="V2191" s="0">
        <v>64</v>
      </c>
      <c r="W2191" s="0">
        <v>55.055656433105469</v>
      </c>
      <c r="X2191">
        <f t="shared" si="102"/>
        <v>161.25200119018555</v>
      </c>
      <c r="Y2191">
        <f t="shared" si="103"/>
        <v>164.30611529541017</v>
      </c>
      <c r="Z2191">
        <f t="shared" si="104"/>
        <v>-3.0541026434898377</v>
      </c>
    </row>
    <row r="2192">
      <c r="A2192" t="s">
        <v>89</v>
      </c>
      <c r="B2192" t="s">
        <v>90</v>
      </c>
      <c r="C2192" t="s">
        <v>94</v>
      </c>
      <c r="D2192" t="s">
        <v>79</v>
      </c>
      <c r="E2192" t="s">
        <v>100</v>
      </c>
      <c r="F2192" s="0">
        <v>7</v>
      </c>
      <c r="G2192" s="0">
        <v>163.53810119628906</v>
      </c>
      <c r="H2192" s="0">
        <v>165.73765563964844</v>
      </c>
      <c r="I2192" s="0">
        <v>-2.1995630264282227</v>
      </c>
      <c r="J2192" s="0">
        <v>-0.013449850492179394</v>
      </c>
      <c r="K2192" s="0">
        <v>-5.0732755661010742</v>
      </c>
      <c r="L2192" s="0">
        <v>-3.3754630088806152</v>
      </c>
      <c r="M2192" s="0">
        <v>-2.1995630264282227</v>
      </c>
      <c r="N2192" s="0">
        <v>-1.0236631631851196</v>
      </c>
      <c r="O2192" s="0">
        <v>0.67414963245391846</v>
      </c>
      <c r="P2192" s="0">
        <v>-5.8879332542419434</v>
      </c>
      <c r="Q2192" s="0">
        <v>1.488807201385498</v>
      </c>
      <c r="R2192" s="0">
        <v>1118</v>
      </c>
      <c r="S2192" s="0">
        <v>5.0282230377197266</v>
      </c>
      <c r="T2192" s="0">
        <v>2.2423698902130127</v>
      </c>
      <c r="U2192" s="0">
        <v>56.518943786621094</v>
      </c>
      <c r="V2192" s="0">
        <v>64</v>
      </c>
      <c r="W2192" s="0">
        <v>54.032314300537109</v>
      </c>
      <c r="X2192">
        <f t="shared" si="102"/>
        <v>182.83559713745117</v>
      </c>
      <c r="Y2192">
        <f t="shared" si="103"/>
        <v>185.29469900512694</v>
      </c>
      <c r="Z2192">
        <f t="shared" si="104"/>
        <v>-2.459111463546753</v>
      </c>
    </row>
    <row r="2193">
      <c r="A2193" t="s">
        <v>89</v>
      </c>
      <c r="B2193" t="s">
        <v>90</v>
      </c>
      <c r="C2193" t="s">
        <v>94</v>
      </c>
      <c r="D2193" t="s">
        <v>79</v>
      </c>
      <c r="E2193" t="s">
        <v>100</v>
      </c>
      <c r="F2193" s="0">
        <v>8</v>
      </c>
      <c r="G2193" s="0">
        <v>178.47291564941406</v>
      </c>
      <c r="H2193" s="0">
        <v>180.651123046875</v>
      </c>
      <c r="I2193" s="0">
        <v>-2.1782100200653076</v>
      </c>
      <c r="J2193" s="0">
        <v>-0.012204709462821484</v>
      </c>
      <c r="K2193" s="0">
        <v>-5.3025913238525391</v>
      </c>
      <c r="L2193" s="0">
        <v>-3.456681489944458</v>
      </c>
      <c r="M2193" s="0">
        <v>-2.1782100200653076</v>
      </c>
      <c r="N2193" s="0">
        <v>-0.89973849058151245</v>
      </c>
      <c r="O2193" s="0">
        <v>0.94617140293121338</v>
      </c>
      <c r="P2193" s="0">
        <v>-6.1883101463317871</v>
      </c>
      <c r="Q2193" s="0">
        <v>1.8318901062011719</v>
      </c>
      <c r="R2193" s="0">
        <v>1118</v>
      </c>
      <c r="S2193" s="0">
        <v>5.9436869621276855</v>
      </c>
      <c r="T2193" s="0">
        <v>2.4379677772521973</v>
      </c>
      <c r="U2193" s="0">
        <v>56.518943786621094</v>
      </c>
      <c r="V2193" s="0">
        <v>64</v>
      </c>
      <c r="W2193" s="0">
        <v>55.333930969238281</v>
      </c>
      <c r="X2193">
        <f t="shared" si="102"/>
        <v>199.53271969604492</v>
      </c>
      <c r="Y2193">
        <f t="shared" si="103"/>
        <v>201.96795556640626</v>
      </c>
      <c r="Z2193">
        <f t="shared" si="104"/>
        <v>-2.4352388024330138</v>
      </c>
    </row>
    <row r="2194">
      <c r="A2194" t="s">
        <v>89</v>
      </c>
      <c r="B2194" t="s">
        <v>90</v>
      </c>
      <c r="C2194" t="s">
        <v>94</v>
      </c>
      <c r="D2194" t="s">
        <v>79</v>
      </c>
      <c r="E2194" t="s">
        <v>100</v>
      </c>
      <c r="F2194" s="0">
        <v>9</v>
      </c>
      <c r="G2194" s="0">
        <v>187.00657653808594</v>
      </c>
      <c r="H2194" s="0">
        <v>186.40101623535156</v>
      </c>
      <c r="I2194" s="0">
        <v>0.60556560754776001</v>
      </c>
      <c r="J2194" s="0">
        <v>0.0032382048666477203</v>
      </c>
      <c r="K2194" s="0">
        <v>-2.4649679660797119</v>
      </c>
      <c r="L2194" s="0">
        <v>-0.65087181329727173</v>
      </c>
      <c r="M2194" s="0">
        <v>0.60556560754776001</v>
      </c>
      <c r="N2194" s="0">
        <v>1.8620030879974365</v>
      </c>
      <c r="O2194" s="0">
        <v>3.6760993003845215</v>
      </c>
      <c r="P2194" s="0">
        <v>-3.3354215621948242</v>
      </c>
      <c r="Q2194" s="0">
        <v>4.5465526580810547</v>
      </c>
      <c r="R2194" s="0">
        <v>1118</v>
      </c>
      <c r="S2194" s="0">
        <v>5.740577220916748</v>
      </c>
      <c r="T2194" s="0">
        <v>2.3959500789642334</v>
      </c>
      <c r="U2194" s="0">
        <v>56.518943786621094</v>
      </c>
      <c r="V2194" s="0">
        <v>64</v>
      </c>
      <c r="W2194" s="0">
        <v>57.335727691650391</v>
      </c>
      <c r="X2194">
        <f t="shared" si="102"/>
        <v>209.07335256958007</v>
      </c>
      <c r="Y2194">
        <f t="shared" si="103"/>
        <v>208.39633615112305</v>
      </c>
      <c r="Z2194">
        <f t="shared" si="104"/>
        <v>0.67702234923839566</v>
      </c>
    </row>
    <row r="2195">
      <c r="A2195" t="s">
        <v>89</v>
      </c>
      <c r="B2195" t="s">
        <v>90</v>
      </c>
      <c r="C2195" t="s">
        <v>94</v>
      </c>
      <c r="D2195" t="s">
        <v>79</v>
      </c>
      <c r="E2195" t="s">
        <v>100</v>
      </c>
      <c r="F2195" s="0">
        <v>10</v>
      </c>
      <c r="G2195" s="0">
        <v>189.70457458496094</v>
      </c>
      <c r="H2195" s="0">
        <v>188.07778930664062</v>
      </c>
      <c r="I2195" s="0">
        <v>1.6267807483673096</v>
      </c>
      <c r="J2195" s="0">
        <v>0.0085753379389643669</v>
      </c>
      <c r="K2195" s="0">
        <v>-1.4082789421081543</v>
      </c>
      <c r="L2195" s="0">
        <v>0.38485890626907349</v>
      </c>
      <c r="M2195" s="0">
        <v>1.6267807483673096</v>
      </c>
      <c r="N2195" s="0">
        <v>2.8687026500701904</v>
      </c>
      <c r="O2195" s="0">
        <v>4.6618404388427734</v>
      </c>
      <c r="P2195" s="0">
        <v>-2.2686762809753418</v>
      </c>
      <c r="Q2195" s="0">
        <v>5.5222377777099609</v>
      </c>
      <c r="R2195" s="0">
        <v>1118</v>
      </c>
      <c r="S2195" s="0">
        <v>5.608701229095459</v>
      </c>
      <c r="T2195" s="0">
        <v>2.368269681930542</v>
      </c>
      <c r="U2195" s="0">
        <v>56.518943786621094</v>
      </c>
      <c r="V2195" s="0">
        <v>64</v>
      </c>
      <c r="W2195" s="0">
        <v>58.68402099609375</v>
      </c>
      <c r="X2195">
        <f t="shared" si="102"/>
        <v>212.08971438598633</v>
      </c>
      <c r="Y2195">
        <f t="shared" si="103"/>
        <v>210.27096844482421</v>
      </c>
      <c r="Z2195">
        <f t="shared" si="104"/>
        <v>1.818740876674652</v>
      </c>
    </row>
    <row r="2196">
      <c r="A2196" t="s">
        <v>89</v>
      </c>
      <c r="B2196" t="s">
        <v>90</v>
      </c>
      <c r="C2196" t="s">
        <v>94</v>
      </c>
      <c r="D2196" t="s">
        <v>79</v>
      </c>
      <c r="E2196" t="s">
        <v>100</v>
      </c>
      <c r="F2196" s="0">
        <v>11</v>
      </c>
      <c r="G2196" s="0">
        <v>190.77072143554687</v>
      </c>
      <c r="H2196" s="0">
        <v>184.39750671386719</v>
      </c>
      <c r="I2196" s="0">
        <v>6.373206615447998</v>
      </c>
      <c r="J2196" s="0">
        <v>0.033407676964998245</v>
      </c>
      <c r="K2196" s="0">
        <v>2.6993856430053711</v>
      </c>
      <c r="L2196" s="0">
        <v>4.8699088096618652</v>
      </c>
      <c r="M2196" s="0">
        <v>6.373206615447998</v>
      </c>
      <c r="N2196" s="0">
        <v>7.8765044212341309</v>
      </c>
      <c r="O2196" s="0">
        <v>10.047027587890625</v>
      </c>
      <c r="P2196" s="0">
        <v>1.6579083204269409</v>
      </c>
      <c r="Q2196" s="0">
        <v>11.088504791259766</v>
      </c>
      <c r="R2196" s="0">
        <v>1118</v>
      </c>
      <c r="S2196" s="0">
        <v>8.2179555892944336</v>
      </c>
      <c r="T2196" s="0">
        <v>2.8666977882385254</v>
      </c>
      <c r="U2196" s="0">
        <v>56.518943786621094</v>
      </c>
      <c r="V2196" s="0">
        <v>64</v>
      </c>
      <c r="W2196" s="0">
        <v>60.285457611083984</v>
      </c>
      <c r="X2196">
        <f t="shared" si="102"/>
        <v>213.28166656494142</v>
      </c>
      <c r="Y2196">
        <f t="shared" si="103"/>
        <v>206.15641250610352</v>
      </c>
      <c r="Z2196">
        <f t="shared" si="104"/>
        <v>7.1252449960708617</v>
      </c>
    </row>
    <row r="2197">
      <c r="A2197" t="s">
        <v>89</v>
      </c>
      <c r="B2197" t="s">
        <v>90</v>
      </c>
      <c r="C2197" t="s">
        <v>94</v>
      </c>
      <c r="D2197" t="s">
        <v>79</v>
      </c>
      <c r="E2197" t="s">
        <v>100</v>
      </c>
      <c r="F2197" s="0">
        <v>12</v>
      </c>
      <c r="G2197" s="0">
        <v>191.83706665039062</v>
      </c>
      <c r="H2197" s="0">
        <v>174.65335083007812</v>
      </c>
      <c r="I2197" s="0">
        <v>17.183708190917969</v>
      </c>
      <c r="J2197" s="0">
        <v>0.08957449346780777</v>
      </c>
      <c r="K2197" s="0">
        <v>12.740533828735352</v>
      </c>
      <c r="L2197" s="0">
        <v>15.365596771240234</v>
      </c>
      <c r="M2197" s="0">
        <v>17.183708190917969</v>
      </c>
      <c r="N2197" s="0">
        <v>19.001819610595703</v>
      </c>
      <c r="O2197" s="0">
        <v>21.626882553100586</v>
      </c>
      <c r="P2197" s="0">
        <v>11.480955123901367</v>
      </c>
      <c r="Q2197" s="0">
        <v>22.88646125793457</v>
      </c>
      <c r="R2197" s="0">
        <v>1118</v>
      </c>
      <c r="S2197" s="0">
        <v>12.020279884338379</v>
      </c>
      <c r="T2197" s="0">
        <v>3.4670274257659912</v>
      </c>
      <c r="U2197" s="0">
        <v>56.518943786621094</v>
      </c>
      <c r="V2197" s="0">
        <v>64</v>
      </c>
      <c r="W2197" s="0">
        <v>61.464092254638672</v>
      </c>
      <c r="X2197">
        <f t="shared" si="102"/>
        <v>214.47384051513671</v>
      </c>
      <c r="Y2197">
        <f t="shared" si="103"/>
        <v>195.26244622802736</v>
      </c>
      <c r="Z2197">
        <f t="shared" si="104"/>
        <v>19.211385757446291</v>
      </c>
    </row>
    <row r="2198">
      <c r="A2198" t="s">
        <v>89</v>
      </c>
      <c r="B2198" t="s">
        <v>90</v>
      </c>
      <c r="C2198" t="s">
        <v>94</v>
      </c>
      <c r="D2198" t="s">
        <v>79</v>
      </c>
      <c r="E2198" t="s">
        <v>100</v>
      </c>
      <c r="F2198" s="0">
        <v>13</v>
      </c>
      <c r="G2198" s="0">
        <v>187.81346130371094</v>
      </c>
      <c r="H2198" s="0">
        <v>173.17500305175781</v>
      </c>
      <c r="I2198" s="0">
        <v>14.638454437255859</v>
      </c>
      <c r="J2198" s="0">
        <v>0.077941454946994781</v>
      </c>
      <c r="K2198" s="0">
        <v>10.504773139953613</v>
      </c>
      <c r="L2198" s="0">
        <v>12.946985244750977</v>
      </c>
      <c r="M2198" s="0">
        <v>14.638454437255859</v>
      </c>
      <c r="N2198" s="0">
        <v>16.329923629760742</v>
      </c>
      <c r="O2198" s="0">
        <v>18.772136688232422</v>
      </c>
      <c r="P2198" s="0">
        <v>9.3329315185546875</v>
      </c>
      <c r="Q2198" s="0">
        <v>19.943977355957031</v>
      </c>
      <c r="R2198" s="0">
        <v>1118</v>
      </c>
      <c r="S2198" s="0">
        <v>10.404035568237305</v>
      </c>
      <c r="T2198" s="0">
        <v>3.2255287170410156</v>
      </c>
      <c r="U2198" s="0">
        <v>56.518943786621094</v>
      </c>
      <c r="V2198" s="0">
        <v>64</v>
      </c>
      <c r="W2198" s="0">
        <v>62.094253540039063</v>
      </c>
      <c r="X2198">
        <f t="shared" si="102"/>
        <v>209.97544973754881</v>
      </c>
      <c r="Y2198">
        <f t="shared" si="103"/>
        <v>193.60965341186522</v>
      </c>
      <c r="Z2198">
        <f t="shared" si="104"/>
        <v>16.365792060852051</v>
      </c>
    </row>
    <row r="2199">
      <c r="A2199" t="s">
        <v>89</v>
      </c>
      <c r="B2199" t="s">
        <v>90</v>
      </c>
      <c r="C2199" t="s">
        <v>94</v>
      </c>
      <c r="D2199" t="s">
        <v>79</v>
      </c>
      <c r="E2199" t="s">
        <v>100</v>
      </c>
      <c r="F2199" s="0">
        <v>14</v>
      </c>
      <c r="G2199" s="0">
        <v>185.29341125488281</v>
      </c>
      <c r="H2199" s="0">
        <v>172.58839416503906</v>
      </c>
      <c r="I2199" s="0">
        <v>12.705013275146484</v>
      </c>
      <c r="J2199" s="0">
        <v>0.068567000329494476</v>
      </c>
      <c r="K2199" s="0">
        <v>8.6775913238525391</v>
      </c>
      <c r="L2199" s="0">
        <v>11.057024955749512</v>
      </c>
      <c r="M2199" s="0">
        <v>12.705013275146484</v>
      </c>
      <c r="N2199" s="0">
        <v>14.353001594543457</v>
      </c>
      <c r="O2199" s="0">
        <v>16.73243522644043</v>
      </c>
      <c r="P2199" s="0">
        <v>7.5358734130859375</v>
      </c>
      <c r="Q2199" s="0">
        <v>17.874153137207031</v>
      </c>
      <c r="R2199" s="0">
        <v>1118</v>
      </c>
      <c r="S2199" s="0">
        <v>9.8760223388671875</v>
      </c>
      <c r="T2199" s="0">
        <v>3.1426138877868652</v>
      </c>
      <c r="U2199" s="0">
        <v>56.518943786621094</v>
      </c>
      <c r="V2199" s="0">
        <v>64</v>
      </c>
      <c r="W2199" s="0">
        <v>62.078098297119141</v>
      </c>
      <c r="X2199">
        <f t="shared" si="102"/>
        <v>207.158033782959</v>
      </c>
      <c r="Y2199">
        <f t="shared" si="103"/>
        <v>192.95382467651368</v>
      </c>
      <c r="Z2199">
        <f t="shared" si="104"/>
        <v>14.20420484161377</v>
      </c>
    </row>
    <row r="2200">
      <c r="A2200" t="s">
        <v>89</v>
      </c>
      <c r="B2200" t="s">
        <v>90</v>
      </c>
      <c r="C2200" t="s">
        <v>94</v>
      </c>
      <c r="D2200" t="s">
        <v>79</v>
      </c>
      <c r="E2200" t="s">
        <v>100</v>
      </c>
      <c r="F2200" s="0">
        <v>15</v>
      </c>
      <c r="G2200" s="0">
        <v>180.7760009765625</v>
      </c>
      <c r="H2200" s="0">
        <v>169.962646484375</v>
      </c>
      <c r="I2200" s="0">
        <v>10.813359260559082</v>
      </c>
      <c r="J2200" s="0">
        <v>0.05981634184718132</v>
      </c>
      <c r="K2200" s="0">
        <v>6.9397048950195313</v>
      </c>
      <c r="L2200" s="0">
        <v>9.2282915115356445</v>
      </c>
      <c r="M2200" s="0">
        <v>10.813359260559082</v>
      </c>
      <c r="N2200" s="0">
        <v>12.39842700958252</v>
      </c>
      <c r="O2200" s="0">
        <v>14.687013626098633</v>
      </c>
      <c r="P2200" s="0">
        <v>5.8415775299072266</v>
      </c>
      <c r="Q2200" s="0">
        <v>15.785140991210938</v>
      </c>
      <c r="R2200" s="0">
        <v>1118</v>
      </c>
      <c r="S2200" s="0">
        <v>9.1362838745117188</v>
      </c>
      <c r="T2200" s="0">
        <v>3.0226285457611084</v>
      </c>
      <c r="U2200" s="0">
        <v>56.518943786621094</v>
      </c>
      <c r="V2200" s="0">
        <v>64</v>
      </c>
      <c r="W2200" s="0">
        <v>61.943447113037109</v>
      </c>
      <c r="X2200">
        <f t="shared" si="102"/>
        <v>202.10756909179688</v>
      </c>
      <c r="Y2200">
        <f t="shared" si="103"/>
        <v>190.01823876953125</v>
      </c>
      <c r="Z2200">
        <f t="shared" si="104"/>
        <v>12.089335653305053</v>
      </c>
    </row>
    <row r="2201">
      <c r="A2201" t="s">
        <v>89</v>
      </c>
      <c r="B2201" t="s">
        <v>90</v>
      </c>
      <c r="C2201" t="s">
        <v>94</v>
      </c>
      <c r="D2201" t="s">
        <v>79</v>
      </c>
      <c r="E2201" t="s">
        <v>100</v>
      </c>
      <c r="F2201" s="0">
        <v>16</v>
      </c>
      <c r="G2201" s="0">
        <v>173.36668395996094</v>
      </c>
      <c r="H2201" s="0">
        <v>164.39279174804687</v>
      </c>
      <c r="I2201" s="0">
        <v>8.9738845825195313</v>
      </c>
      <c r="J2201" s="0">
        <v>0.051762450486421585</v>
      </c>
      <c r="K2201" s="0">
        <v>5.409454345703125</v>
      </c>
      <c r="L2201" s="0">
        <v>7.5153484344482422</v>
      </c>
      <c r="M2201" s="0">
        <v>8.9738845825195313</v>
      </c>
      <c r="N2201" s="0">
        <v>10.43242073059082</v>
      </c>
      <c r="O2201" s="0">
        <v>12.538314819335937</v>
      </c>
      <c r="P2201" s="0">
        <v>4.3989877700805664</v>
      </c>
      <c r="Q2201" s="0">
        <v>13.548781394958496</v>
      </c>
      <c r="R2201" s="0">
        <v>1118</v>
      </c>
      <c r="S2201" s="0">
        <v>7.7358498573303223</v>
      </c>
      <c r="T2201" s="0">
        <v>2.7813396453857422</v>
      </c>
      <c r="U2201" s="0">
        <v>56.518943786621094</v>
      </c>
      <c r="V2201" s="0">
        <v>64</v>
      </c>
      <c r="W2201" s="0">
        <v>60.791740417480469</v>
      </c>
      <c r="X2201">
        <f t="shared" si="102"/>
        <v>193.82395266723634</v>
      </c>
      <c r="Y2201">
        <f t="shared" si="103"/>
        <v>183.79114117431641</v>
      </c>
      <c r="Z2201">
        <f t="shared" si="104"/>
        <v>10.032802963256836</v>
      </c>
    </row>
    <row r="2202">
      <c r="A2202" t="s">
        <v>89</v>
      </c>
      <c r="B2202" t="s">
        <v>90</v>
      </c>
      <c r="C2202" t="s">
        <v>94</v>
      </c>
      <c r="D2202" t="s">
        <v>79</v>
      </c>
      <c r="E2202" t="s">
        <v>100</v>
      </c>
      <c r="F2202" s="0">
        <v>17</v>
      </c>
      <c r="G2202" s="0">
        <v>169.90220642089844</v>
      </c>
      <c r="H2202" s="0">
        <v>159.65220642089844</v>
      </c>
      <c r="I2202" s="0">
        <v>10.249993324279785</v>
      </c>
      <c r="J2202" s="0">
        <v>0.060328781604766846</v>
      </c>
      <c r="K2202" s="0">
        <v>6.816004753112793</v>
      </c>
      <c r="L2202" s="0">
        <v>8.8448333740234375</v>
      </c>
      <c r="M2202" s="0">
        <v>10.249993324279785</v>
      </c>
      <c r="N2202" s="0">
        <v>11.655153274536133</v>
      </c>
      <c r="O2202" s="0">
        <v>13.683981895446777</v>
      </c>
      <c r="P2202" s="0">
        <v>5.8425164222717285</v>
      </c>
      <c r="Q2202" s="0">
        <v>14.657469749450684</v>
      </c>
      <c r="R2202" s="0">
        <v>1118</v>
      </c>
      <c r="S2202" s="0">
        <v>7.1800189018249512</v>
      </c>
      <c r="T2202" s="0">
        <v>2.6795556545257568</v>
      </c>
      <c r="U2202" s="0">
        <v>56.518943786621094</v>
      </c>
      <c r="V2202" s="0">
        <v>64</v>
      </c>
      <c r="W2202" s="0">
        <v>58.296230316162109</v>
      </c>
      <c r="X2202">
        <f t="shared" si="102"/>
        <v>189.95066677856445</v>
      </c>
      <c r="Y2202">
        <f t="shared" si="103"/>
        <v>178.49116677856446</v>
      </c>
      <c r="Z2202">
        <f t="shared" si="104"/>
        <v>11.459492536544801</v>
      </c>
    </row>
    <row r="2203">
      <c r="A2203" t="s">
        <v>89</v>
      </c>
      <c r="B2203" t="s">
        <v>90</v>
      </c>
      <c r="C2203" t="s">
        <v>94</v>
      </c>
      <c r="D2203" t="s">
        <v>79</v>
      </c>
      <c r="E2203" t="s">
        <v>100</v>
      </c>
      <c r="F2203" s="0">
        <v>18</v>
      </c>
      <c r="G2203" s="0">
        <v>167.17330932617187</v>
      </c>
      <c r="H2203" s="0">
        <v>161.20918273925781</v>
      </c>
      <c r="I2203" s="0">
        <v>5.9641256332397461</v>
      </c>
      <c r="J2203" s="0">
        <v>0.035676304250955582</v>
      </c>
      <c r="K2203" s="0">
        <v>2.5791449546813965</v>
      </c>
      <c r="L2203" s="0">
        <v>4.5790190696716309</v>
      </c>
      <c r="M2203" s="0">
        <v>5.9641256332397461</v>
      </c>
      <c r="N2203" s="0">
        <v>7.3492321968078613</v>
      </c>
      <c r="O2203" s="0">
        <v>9.3491067886352539</v>
      </c>
      <c r="P2203" s="0">
        <v>1.6195498704910278</v>
      </c>
      <c r="Q2203" s="0">
        <v>10.308701515197754</v>
      </c>
      <c r="R2203" s="0">
        <v>1118</v>
      </c>
      <c r="S2203" s="0">
        <v>6.9765429496765137</v>
      </c>
      <c r="T2203" s="0">
        <v>2.6413145065307617</v>
      </c>
      <c r="U2203" s="0">
        <v>56.518943786621094</v>
      </c>
      <c r="V2203" s="0">
        <v>64</v>
      </c>
      <c r="W2203" s="0">
        <v>56.503589630126953</v>
      </c>
      <c r="X2203">
        <f t="shared" si="102"/>
        <v>186.89975982666016</v>
      </c>
      <c r="Y2203">
        <f t="shared" si="103"/>
        <v>180.23186630249023</v>
      </c>
      <c r="Z2203">
        <f t="shared" si="104"/>
        <v>6.6678924579620364</v>
      </c>
    </row>
    <row r="2204">
      <c r="A2204" t="s">
        <v>89</v>
      </c>
      <c r="B2204" t="s">
        <v>90</v>
      </c>
      <c r="C2204" t="s">
        <v>94</v>
      </c>
      <c r="D2204" t="s">
        <v>79</v>
      </c>
      <c r="E2204" t="s">
        <v>100</v>
      </c>
      <c r="F2204" s="0">
        <v>19</v>
      </c>
      <c r="G2204" s="0">
        <v>160.63969421386719</v>
      </c>
      <c r="H2204" s="0">
        <v>160.45291137695312</v>
      </c>
      <c r="I2204" s="0">
        <v>0.18678300082683563</v>
      </c>
      <c r="J2204" s="0">
        <v>0.0011627449421212077</v>
      </c>
      <c r="K2204" s="0">
        <v>-2.7229604721069336</v>
      </c>
      <c r="L2204" s="0">
        <v>-1.0038604736328125</v>
      </c>
      <c r="M2204" s="0">
        <v>0.18678300082683563</v>
      </c>
      <c r="N2204" s="0">
        <v>1.3774265050888062</v>
      </c>
      <c r="O2204" s="0">
        <v>3.0965266227722168</v>
      </c>
      <c r="P2204" s="0">
        <v>-3.5478322505950928</v>
      </c>
      <c r="Q2204" s="0">
        <v>3.921398401260376</v>
      </c>
      <c r="R2204" s="0">
        <v>1118</v>
      </c>
      <c r="S2204" s="0">
        <v>5.1551012992858887</v>
      </c>
      <c r="T2204" s="0">
        <v>2.2704849243164062</v>
      </c>
      <c r="U2204" s="0">
        <v>56.518943786621094</v>
      </c>
      <c r="V2204" s="0">
        <v>64</v>
      </c>
      <c r="W2204" s="0">
        <v>55.29443359375</v>
      </c>
      <c r="X2204">
        <f t="shared" si="102"/>
        <v>179.59517813110352</v>
      </c>
      <c r="Y2204">
        <f t="shared" si="103"/>
        <v>179.38635491943359</v>
      </c>
      <c r="Z2204">
        <f t="shared" si="104"/>
        <v>0.20882339492440224</v>
      </c>
    </row>
    <row r="2205">
      <c r="A2205" t="s">
        <v>89</v>
      </c>
      <c r="B2205" t="s">
        <v>90</v>
      </c>
      <c r="C2205" t="s">
        <v>94</v>
      </c>
      <c r="D2205" t="s">
        <v>79</v>
      </c>
      <c r="E2205" t="s">
        <v>100</v>
      </c>
      <c r="F2205" s="0">
        <v>20</v>
      </c>
      <c r="G2205" s="0">
        <v>155.42881774902344</v>
      </c>
      <c r="H2205" s="0">
        <v>154.53689575195312</v>
      </c>
      <c r="I2205" s="0">
        <v>0.89191943407058716</v>
      </c>
      <c r="J2205" s="0">
        <v>0.0057384432293474674</v>
      </c>
      <c r="K2205" s="0">
        <v>-1.8120667934417725</v>
      </c>
      <c r="L2205" s="0">
        <v>-0.21452984213829041</v>
      </c>
      <c r="M2205" s="0">
        <v>0.89191943407058716</v>
      </c>
      <c r="N2205" s="0">
        <v>1.9983687400817871</v>
      </c>
      <c r="O2205" s="0">
        <v>3.5959057807922363</v>
      </c>
      <c r="P2205" s="0">
        <v>-2.5786094665527344</v>
      </c>
      <c r="Q2205" s="0">
        <v>4.3624482154846191</v>
      </c>
      <c r="R2205" s="0">
        <v>1118</v>
      </c>
      <c r="S2205" s="0">
        <v>4.4518122673034668</v>
      </c>
      <c r="T2205" s="0">
        <v>2.1099317073822021</v>
      </c>
      <c r="U2205" s="0">
        <v>56.518943786621094</v>
      </c>
      <c r="V2205" s="0">
        <v>64</v>
      </c>
      <c r="W2205" s="0">
        <v>54.297130584716797</v>
      </c>
      <c r="X2205">
        <f t="shared" si="102"/>
        <v>173.76941824340821</v>
      </c>
      <c r="Y2205">
        <f t="shared" si="103"/>
        <v>172.7722494506836</v>
      </c>
      <c r="Z2205">
        <f t="shared" si="104"/>
        <v>0.99716592729091647</v>
      </c>
    </row>
    <row r="2206">
      <c r="A2206" t="s">
        <v>89</v>
      </c>
      <c r="B2206" t="s">
        <v>90</v>
      </c>
      <c r="C2206" t="s">
        <v>94</v>
      </c>
      <c r="D2206" t="s">
        <v>79</v>
      </c>
      <c r="E2206" t="s">
        <v>100</v>
      </c>
      <c r="F2206" s="0">
        <v>21</v>
      </c>
      <c r="G2206" s="0">
        <v>151.17192077636719</v>
      </c>
      <c r="H2206" s="0">
        <v>151.37855529785156</v>
      </c>
      <c r="I2206" s="0">
        <v>-0.20662793517112732</v>
      </c>
      <c r="J2206" s="0">
        <v>-0.0013668406754732132</v>
      </c>
      <c r="K2206" s="0">
        <v>-2.9533364772796631</v>
      </c>
      <c r="L2206" s="0">
        <v>-1.3305587768554687</v>
      </c>
      <c r="M2206" s="0">
        <v>-0.20662793517112732</v>
      </c>
      <c r="N2206" s="0">
        <v>0.91730296611785889</v>
      </c>
      <c r="O2206" s="0">
        <v>2.5400805473327637</v>
      </c>
      <c r="P2206" s="0">
        <v>-3.7319903373718262</v>
      </c>
      <c r="Q2206" s="0">
        <v>3.3187344074249268</v>
      </c>
      <c r="R2206" s="0">
        <v>1118</v>
      </c>
      <c r="S2206" s="0">
        <v>4.5935978889465332</v>
      </c>
      <c r="T2206" s="0">
        <v>2.1432681083679199</v>
      </c>
      <c r="U2206" s="0">
        <v>56.518943786621094</v>
      </c>
      <c r="V2206" s="0">
        <v>64</v>
      </c>
      <c r="W2206" s="0">
        <v>54.149009704589844</v>
      </c>
      <c r="X2206">
        <f t="shared" si="102"/>
        <v>169.01020742797851</v>
      </c>
      <c r="Y2206">
        <f t="shared" si="103"/>
        <v>169.24122482299805</v>
      </c>
      <c r="Z2206">
        <f t="shared" si="104"/>
        <v>-0.23101003152132035</v>
      </c>
    </row>
    <row r="2207">
      <c r="A2207" t="s">
        <v>89</v>
      </c>
      <c r="B2207" t="s">
        <v>90</v>
      </c>
      <c r="C2207" t="s">
        <v>94</v>
      </c>
      <c r="D2207" t="s">
        <v>79</v>
      </c>
      <c r="E2207" t="s">
        <v>100</v>
      </c>
      <c r="F2207" s="0">
        <v>22</v>
      </c>
      <c r="G2207" s="0">
        <v>144.01515197753906</v>
      </c>
      <c r="H2207" s="0">
        <v>144.65518188476562</v>
      </c>
      <c r="I2207" s="0">
        <v>-0.64004254341125488</v>
      </c>
      <c r="J2207" s="0">
        <v>-0.0044442722573876381</v>
      </c>
      <c r="K2207" s="0">
        <v>-3.6837031841278076</v>
      </c>
      <c r="L2207" s="0">
        <v>-1.8854837417602539</v>
      </c>
      <c r="M2207" s="0">
        <v>-0.64004254341125488</v>
      </c>
      <c r="N2207" s="0">
        <v>0.60539865493774414</v>
      </c>
      <c r="O2207" s="0">
        <v>2.4036180973052979</v>
      </c>
      <c r="P2207" s="0">
        <v>-4.5465383529663086</v>
      </c>
      <c r="Q2207" s="0">
        <v>3.2664535045623779</v>
      </c>
      <c r="R2207" s="0">
        <v>1118</v>
      </c>
      <c r="S2207" s="0">
        <v>5.6405339241027832</v>
      </c>
      <c r="T2207" s="0">
        <v>2.3749809265136719</v>
      </c>
      <c r="U2207" s="0">
        <v>56.518943786621094</v>
      </c>
      <c r="V2207" s="0">
        <v>64</v>
      </c>
      <c r="W2207" s="0">
        <v>53.888690948486328</v>
      </c>
      <c r="X2207">
        <f t="shared" si="102"/>
        <v>161.00893991088867</v>
      </c>
      <c r="Y2207">
        <f t="shared" si="103"/>
        <v>161.72449334716796</v>
      </c>
      <c r="Z2207">
        <f t="shared" si="104"/>
        <v>-0.71556756353378292</v>
      </c>
    </row>
    <row r="2208">
      <c r="A2208" t="s">
        <v>89</v>
      </c>
      <c r="B2208" t="s">
        <v>90</v>
      </c>
      <c r="C2208" t="s">
        <v>94</v>
      </c>
      <c r="D2208" t="s">
        <v>79</v>
      </c>
      <c r="E2208" t="s">
        <v>100</v>
      </c>
      <c r="F2208" s="0">
        <v>23</v>
      </c>
      <c r="G2208" s="0">
        <v>137.82267761230469</v>
      </c>
      <c r="H2208" s="0">
        <v>138.732177734375</v>
      </c>
      <c r="I2208" s="0">
        <v>-0.90949153900146484</v>
      </c>
      <c r="J2208" s="0">
        <v>-0.0065989978611469269</v>
      </c>
      <c r="K2208" s="0">
        <v>-3.9517905712127686</v>
      </c>
      <c r="L2208" s="0">
        <v>-2.1543755531311035</v>
      </c>
      <c r="M2208" s="0">
        <v>-0.90949153900146484</v>
      </c>
      <c r="N2208" s="0">
        <v>0.33539256453514099</v>
      </c>
      <c r="O2208" s="0">
        <v>2.1328074932098389</v>
      </c>
      <c r="P2208" s="0">
        <v>-4.8142399787902832</v>
      </c>
      <c r="Q2208" s="0">
        <v>2.9952569007873535</v>
      </c>
      <c r="R2208" s="0">
        <v>1118</v>
      </c>
      <c r="S2208" s="0">
        <v>5.6354894638061523</v>
      </c>
      <c r="T2208" s="0">
        <v>2.3739185333251953</v>
      </c>
      <c r="U2208" s="0">
        <v>56.518943786621094</v>
      </c>
      <c r="V2208" s="0">
        <v>64</v>
      </c>
      <c r="W2208" s="0">
        <v>53.03680419921875</v>
      </c>
      <c r="X2208">
        <f t="shared" si="102"/>
        <v>154.08575357055665</v>
      </c>
      <c r="Y2208">
        <f t="shared" si="103"/>
        <v>155.10257470703124</v>
      </c>
      <c r="Z2208">
        <f t="shared" si="104"/>
        <v>-1.0168115406036378</v>
      </c>
    </row>
    <row r="2209">
      <c r="A2209" t="s">
        <v>89</v>
      </c>
      <c r="B2209" t="s">
        <v>90</v>
      </c>
      <c r="C2209" t="s">
        <v>94</v>
      </c>
      <c r="D2209" t="s">
        <v>79</v>
      </c>
      <c r="E2209" t="s">
        <v>100</v>
      </c>
      <c r="F2209" s="0">
        <v>24</v>
      </c>
      <c r="G2209" s="0">
        <v>132.68696594238281</v>
      </c>
      <c r="H2209" s="0">
        <v>133.05390930175781</v>
      </c>
      <c r="I2209" s="0">
        <v>-0.36693811416625977</v>
      </c>
      <c r="J2209" s="0">
        <v>-0.0027654420118778944</v>
      </c>
      <c r="K2209" s="0">
        <v>-3.5747175216674805</v>
      </c>
      <c r="L2209" s="0">
        <v>-1.6795355081558228</v>
      </c>
      <c r="M2209" s="0">
        <v>-0.36693811416625977</v>
      </c>
      <c r="N2209" s="0">
        <v>0.94565927982330322</v>
      </c>
      <c r="O2209" s="0">
        <v>2.8408412933349609</v>
      </c>
      <c r="P2209" s="0">
        <v>-4.4840784072875977</v>
      </c>
      <c r="Q2209" s="0">
        <v>3.7502024173736572</v>
      </c>
      <c r="R2209" s="0">
        <v>1118</v>
      </c>
      <c r="S2209" s="0">
        <v>6.2652273178100586</v>
      </c>
      <c r="T2209" s="0">
        <v>2.5030436515808105</v>
      </c>
      <c r="U2209" s="0">
        <v>56.518943786621094</v>
      </c>
      <c r="V2209" s="0">
        <v>64</v>
      </c>
      <c r="W2209" s="0">
        <v>52.700180053710938</v>
      </c>
      <c r="X2209">
        <f t="shared" si="102"/>
        <v>148.34402792358398</v>
      </c>
      <c r="Y2209">
        <f t="shared" si="103"/>
        <v>148.75427059936524</v>
      </c>
      <c r="Z2209">
        <f t="shared" si="104"/>
        <v>-0.4102368116378784</v>
      </c>
    </row>
    <row r="2210">
      <c r="A2210" t="s">
        <v>89</v>
      </c>
      <c r="B2210" t="s">
        <v>90</v>
      </c>
      <c r="C2210" t="s">
        <v>94</v>
      </c>
      <c r="D2210" t="s">
        <v>79</v>
      </c>
      <c r="E2210" t="s">
        <v>101</v>
      </c>
      <c r="F2210" s="0">
        <v>1</v>
      </c>
      <c r="G2210" s="0">
        <v>159.79660034179687</v>
      </c>
      <c r="H2210" s="0">
        <v>163.34358215332031</v>
      </c>
      <c r="I2210" s="0">
        <v>-3.5469787120819092</v>
      </c>
      <c r="J2210" s="0">
        <v>-0.022196834906935692</v>
      </c>
      <c r="K2210" s="0">
        <v>-8.5807228088378906</v>
      </c>
      <c r="L2210" s="0">
        <v>-5.606745719909668</v>
      </c>
      <c r="M2210" s="0">
        <v>-3.5469787120819092</v>
      </c>
      <c r="N2210" s="0">
        <v>-1.4872115850448608</v>
      </c>
      <c r="O2210" s="0">
        <v>1.4867651462554932</v>
      </c>
      <c r="P2210" s="0">
        <v>-10.007719039916992</v>
      </c>
      <c r="Q2210" s="0">
        <v>2.9137616157531738</v>
      </c>
      <c r="R2210" s="0">
        <v>1119</v>
      </c>
      <c r="S2210" s="0">
        <v>15.428014755249023</v>
      </c>
      <c r="T2210" s="0">
        <v>3.9278512001037598</v>
      </c>
      <c r="U2210" s="0">
        <v>81.774871826171875</v>
      </c>
      <c r="V2210" s="0">
        <v>101.5</v>
      </c>
      <c r="W2210" s="0">
        <v>70.043869018554687</v>
      </c>
      <c r="X2210">
        <f t="shared" si="102"/>
        <v>178.8123957824707</v>
      </c>
      <c r="Y2210">
        <f t="shared" si="103"/>
        <v>182.78146842956542</v>
      </c>
      <c r="Z2210">
        <f t="shared" si="104"/>
        <v>-3.9690691788196562</v>
      </c>
    </row>
    <row r="2211">
      <c r="A2211" t="s">
        <v>89</v>
      </c>
      <c r="B2211" t="s">
        <v>90</v>
      </c>
      <c r="C2211" t="s">
        <v>94</v>
      </c>
      <c r="D2211" t="s">
        <v>79</v>
      </c>
      <c r="E2211" t="s">
        <v>101</v>
      </c>
      <c r="F2211" s="0">
        <v>2</v>
      </c>
      <c r="G2211" s="0">
        <v>154.30830383300781</v>
      </c>
      <c r="H2211" s="0">
        <v>157.28153991699219</v>
      </c>
      <c r="I2211" s="0">
        <v>-2.9732353687286377</v>
      </c>
      <c r="J2211" s="0">
        <v>-0.019268149510025978</v>
      </c>
      <c r="K2211" s="0">
        <v>-7.8088064193725586</v>
      </c>
      <c r="L2211" s="0">
        <v>-4.9519119262695312</v>
      </c>
      <c r="M2211" s="0">
        <v>-2.9732353687286377</v>
      </c>
      <c r="N2211" s="0">
        <v>-0.99455893039703369</v>
      </c>
      <c r="O2211" s="0">
        <v>1.8623355627059937</v>
      </c>
      <c r="P2211" s="0">
        <v>-9.1796236038208008</v>
      </c>
      <c r="Q2211" s="0">
        <v>3.2331526279449463</v>
      </c>
      <c r="R2211" s="0">
        <v>1119</v>
      </c>
      <c r="S2211" s="0">
        <v>14.237159729003906</v>
      </c>
      <c r="T2211" s="0">
        <v>3.7732160091400146</v>
      </c>
      <c r="U2211" s="0">
        <v>81.774871826171875</v>
      </c>
      <c r="V2211" s="0">
        <v>101.5</v>
      </c>
      <c r="W2211" s="0">
        <v>68.813064575195313</v>
      </c>
      <c r="X2211">
        <f t="shared" si="102"/>
        <v>172.67099198913573</v>
      </c>
      <c r="Y2211">
        <f t="shared" si="103"/>
        <v>175.99804316711425</v>
      </c>
      <c r="Z2211">
        <f t="shared" si="104"/>
        <v>-3.3270503776073457</v>
      </c>
    </row>
    <row r="2212">
      <c r="A2212" t="s">
        <v>89</v>
      </c>
      <c r="B2212" t="s">
        <v>90</v>
      </c>
      <c r="C2212" t="s">
        <v>94</v>
      </c>
      <c r="D2212" t="s">
        <v>79</v>
      </c>
      <c r="E2212" t="s">
        <v>101</v>
      </c>
      <c r="F2212" s="0">
        <v>3</v>
      </c>
      <c r="G2212" s="0">
        <v>149.61859130859375</v>
      </c>
      <c r="H2212" s="0">
        <v>153.45472717285156</v>
      </c>
      <c r="I2212" s="0">
        <v>-3.8361282348632812</v>
      </c>
      <c r="J2212" s="0">
        <v>-0.025639381259679794</v>
      </c>
      <c r="K2212" s="0">
        <v>-8.6397418975830078</v>
      </c>
      <c r="L2212" s="0">
        <v>-5.8017277717590332</v>
      </c>
      <c r="M2212" s="0">
        <v>-3.8361282348632812</v>
      </c>
      <c r="N2212" s="0">
        <v>-1.8705285787582397</v>
      </c>
      <c r="O2212" s="0">
        <v>0.96748501062393188</v>
      </c>
      <c r="P2212" s="0">
        <v>-10.001499176025391</v>
      </c>
      <c r="Q2212" s="0">
        <v>2.3292427062988281</v>
      </c>
      <c r="R2212" s="0">
        <v>1119</v>
      </c>
      <c r="S2212" s="0">
        <v>14.04959774017334</v>
      </c>
      <c r="T2212" s="0">
        <v>3.748279333114624</v>
      </c>
      <c r="U2212" s="0">
        <v>81.774871826171875</v>
      </c>
      <c r="V2212" s="0">
        <v>101.5</v>
      </c>
      <c r="W2212" s="0">
        <v>67.871055603027344</v>
      </c>
      <c r="X2212">
        <f t="shared" si="102"/>
        <v>167.4232036743164</v>
      </c>
      <c r="Y2212">
        <f t="shared" si="103"/>
        <v>171.71583970642089</v>
      </c>
      <c r="Z2212">
        <f t="shared" si="104"/>
        <v>-4.2926274948120113</v>
      </c>
    </row>
    <row r="2213">
      <c r="A2213" t="s">
        <v>89</v>
      </c>
      <c r="B2213" t="s">
        <v>90</v>
      </c>
      <c r="C2213" t="s">
        <v>94</v>
      </c>
      <c r="D2213" t="s">
        <v>79</v>
      </c>
      <c r="E2213" t="s">
        <v>101</v>
      </c>
      <c r="F2213" s="0">
        <v>4</v>
      </c>
      <c r="G2213" s="0">
        <v>149.87294006347656</v>
      </c>
      <c r="H2213" s="0">
        <v>152.95753479003906</v>
      </c>
      <c r="I2213" s="0">
        <v>-3.0846021175384521</v>
      </c>
      <c r="J2213" s="0">
        <v>-0.020581448450684547</v>
      </c>
      <c r="K2213" s="0">
        <v>-7.9972176551818848</v>
      </c>
      <c r="L2213" s="0">
        <v>-5.0948047637939453</v>
      </c>
      <c r="M2213" s="0">
        <v>-3.0846021175384521</v>
      </c>
      <c r="N2213" s="0">
        <v>-1.0743995904922485</v>
      </c>
      <c r="O2213" s="0">
        <v>1.8280136585235596</v>
      </c>
      <c r="P2213" s="0">
        <v>-9.3898763656616211</v>
      </c>
      <c r="Q2213" s="0">
        <v>3.2206718921661377</v>
      </c>
      <c r="R2213" s="0">
        <v>1119</v>
      </c>
      <c r="S2213" s="0">
        <v>14.694452285766602</v>
      </c>
      <c r="T2213" s="0">
        <v>3.8333344459533691</v>
      </c>
      <c r="U2213" s="0">
        <v>81.774871826171875</v>
      </c>
      <c r="V2213" s="0">
        <v>101.5</v>
      </c>
      <c r="W2213" s="0">
        <v>66.186935424804687</v>
      </c>
      <c r="X2213">
        <f t="shared" si="102"/>
        <v>167.70781993103029</v>
      </c>
      <c r="Y2213">
        <f t="shared" si="103"/>
        <v>171.15948143005372</v>
      </c>
      <c r="Z2213">
        <f t="shared" si="104"/>
        <v>-3.4516697695255281</v>
      </c>
    </row>
    <row r="2214">
      <c r="A2214" t="s">
        <v>89</v>
      </c>
      <c r="B2214" t="s">
        <v>90</v>
      </c>
      <c r="C2214" t="s">
        <v>94</v>
      </c>
      <c r="D2214" t="s">
        <v>79</v>
      </c>
      <c r="E2214" t="s">
        <v>101</v>
      </c>
      <c r="F2214" s="0">
        <v>5</v>
      </c>
      <c r="G2214" s="0">
        <v>153.63203430175781</v>
      </c>
      <c r="H2214" s="0">
        <v>157.94009399414062</v>
      </c>
      <c r="I2214" s="0">
        <v>-4.3080549240112305</v>
      </c>
      <c r="J2214" s="0">
        <v>-0.028041385114192963</v>
      </c>
      <c r="K2214" s="0">
        <v>-9.682713508605957</v>
      </c>
      <c r="L2214" s="0">
        <v>-6.5073213577270508</v>
      </c>
      <c r="M2214" s="0">
        <v>-4.3080549240112305</v>
      </c>
      <c r="N2214" s="0">
        <v>-2.1087882518768311</v>
      </c>
      <c r="O2214" s="0">
        <v>1.066603422164917</v>
      </c>
      <c r="P2214" s="0">
        <v>-11.206354141235352</v>
      </c>
      <c r="Q2214" s="0">
        <v>2.5902442932128906</v>
      </c>
      <c r="R2214" s="0">
        <v>1119</v>
      </c>
      <c r="S2214" s="0">
        <v>17.588529586791992</v>
      </c>
      <c r="T2214" s="0">
        <v>4.1938681602478027</v>
      </c>
      <c r="U2214" s="0">
        <v>81.774871826171875</v>
      </c>
      <c r="V2214" s="0">
        <v>101.5</v>
      </c>
      <c r="W2214" s="0">
        <v>65.142166137695312</v>
      </c>
      <c r="X2214">
        <f t="shared" si="102"/>
        <v>171.91424638366701</v>
      </c>
      <c r="Y2214">
        <f t="shared" si="103"/>
        <v>176.73496517944335</v>
      </c>
      <c r="Z2214">
        <f t="shared" si="104"/>
        <v>-4.8207134599685668</v>
      </c>
    </row>
    <row r="2215">
      <c r="A2215" t="s">
        <v>89</v>
      </c>
      <c r="B2215" t="s">
        <v>90</v>
      </c>
      <c r="C2215" t="s">
        <v>94</v>
      </c>
      <c r="D2215" t="s">
        <v>79</v>
      </c>
      <c r="E2215" t="s">
        <v>101</v>
      </c>
      <c r="F2215" s="0">
        <v>6</v>
      </c>
      <c r="G2215" s="0">
        <v>168.21195983886719</v>
      </c>
      <c r="H2215" s="0">
        <v>167.3773193359375</v>
      </c>
      <c r="I2215" s="0">
        <v>0.83463585376739502</v>
      </c>
      <c r="J2215" s="0">
        <v>0.004961810540407896</v>
      </c>
      <c r="K2215" s="0">
        <v>-4.9941010475158691</v>
      </c>
      <c r="L2215" s="0">
        <v>-1.5504361391067505</v>
      </c>
      <c r="M2215" s="0">
        <v>0.83463585376739502</v>
      </c>
      <c r="N2215" s="0">
        <v>3.219707727432251</v>
      </c>
      <c r="O2215" s="0">
        <v>6.6633729934692383</v>
      </c>
      <c r="P2215" s="0">
        <v>-6.6464672088623047</v>
      </c>
      <c r="Q2215" s="0">
        <v>8.3157386779785156</v>
      </c>
      <c r="R2215" s="0">
        <v>1119</v>
      </c>
      <c r="S2215" s="0">
        <v>20.686010360717773</v>
      </c>
      <c r="T2215" s="0">
        <v>4.5481877326965332</v>
      </c>
      <c r="U2215" s="0">
        <v>81.774871826171875</v>
      </c>
      <c r="V2215" s="0">
        <v>101.5</v>
      </c>
      <c r="W2215" s="0">
        <v>70.473068237304688</v>
      </c>
      <c r="X2215">
        <f t="shared" si="102"/>
        <v>188.22918305969239</v>
      </c>
      <c r="Y2215">
        <f t="shared" si="103"/>
        <v>187.29522033691407</v>
      </c>
      <c r="Z2215">
        <f t="shared" si="104"/>
        <v>0.933957520365715</v>
      </c>
    </row>
    <row r="2216">
      <c r="A2216" t="s">
        <v>89</v>
      </c>
      <c r="B2216" t="s">
        <v>90</v>
      </c>
      <c r="C2216" t="s">
        <v>94</v>
      </c>
      <c r="D2216" t="s">
        <v>79</v>
      </c>
      <c r="E2216" t="s">
        <v>101</v>
      </c>
      <c r="F2216" s="0">
        <v>7</v>
      </c>
      <c r="G2216" s="0">
        <v>181.36148071289062</v>
      </c>
      <c r="H2216" s="0">
        <v>176.875244140625</v>
      </c>
      <c r="I2216" s="0">
        <v>4.4862380027770996</v>
      </c>
      <c r="J2216" s="0">
        <v>0.024736443534493446</v>
      </c>
      <c r="K2216" s="0">
        <v>-1.3348751068115234</v>
      </c>
      <c r="L2216" s="0">
        <v>2.104285717010498</v>
      </c>
      <c r="M2216" s="0">
        <v>4.4862380027770996</v>
      </c>
      <c r="N2216" s="0">
        <v>6.8681902885437012</v>
      </c>
      <c r="O2216" s="0">
        <v>10.307351112365723</v>
      </c>
      <c r="P2216" s="0">
        <v>-2.9850797653198242</v>
      </c>
      <c r="Q2216" s="0">
        <v>11.957555770874023</v>
      </c>
      <c r="R2216" s="0">
        <v>1119</v>
      </c>
      <c r="S2216" s="0">
        <v>20.631931304931641</v>
      </c>
      <c r="T2216" s="0">
        <v>4.542238712310791</v>
      </c>
      <c r="U2216" s="0">
        <v>81.774871826171875</v>
      </c>
      <c r="V2216" s="0">
        <v>101.5</v>
      </c>
      <c r="W2216" s="0">
        <v>78.495246887207031</v>
      </c>
      <c r="X2216">
        <f t="shared" si="102"/>
        <v>202.94349691772462</v>
      </c>
      <c r="Y2216">
        <f t="shared" si="103"/>
        <v>197.92339819335936</v>
      </c>
      <c r="Z2216">
        <f t="shared" si="104"/>
        <v>5.0201003251075749</v>
      </c>
    </row>
    <row r="2217">
      <c r="A2217" t="s">
        <v>89</v>
      </c>
      <c r="B2217" t="s">
        <v>90</v>
      </c>
      <c r="C2217" t="s">
        <v>94</v>
      </c>
      <c r="D2217" t="s">
        <v>79</v>
      </c>
      <c r="E2217" t="s">
        <v>101</v>
      </c>
      <c r="F2217" s="0">
        <v>8</v>
      </c>
      <c r="G2217" s="0">
        <v>199.51858520507812</v>
      </c>
      <c r="H2217" s="0">
        <v>195.55940246582031</v>
      </c>
      <c r="I2217" s="0">
        <v>3.9591827392578125</v>
      </c>
      <c r="J2217" s="0">
        <v>0.019843678921461105</v>
      </c>
      <c r="K2217" s="0">
        <v>-2.5625326633453369</v>
      </c>
      <c r="L2217" s="0">
        <v>1.290549635887146</v>
      </c>
      <c r="M2217" s="0">
        <v>3.9591827392578125</v>
      </c>
      <c r="N2217" s="0">
        <v>6.6278157234191895</v>
      </c>
      <c r="O2217" s="0">
        <v>10.480897903442383</v>
      </c>
      <c r="P2217" s="0">
        <v>-4.4113483428955078</v>
      </c>
      <c r="Q2217" s="0">
        <v>12.329713821411133</v>
      </c>
      <c r="R2217" s="0">
        <v>1119</v>
      </c>
      <c r="S2217" s="0">
        <v>25.897123336791992</v>
      </c>
      <c r="T2217" s="0">
        <v>5.0889215469360352</v>
      </c>
      <c r="U2217" s="0">
        <v>81.774871826171875</v>
      </c>
      <c r="V2217" s="0">
        <v>101.5</v>
      </c>
      <c r="W2217" s="0">
        <v>85.878936767578125</v>
      </c>
      <c r="X2217">
        <f t="shared" si="102"/>
        <v>223.26129684448242</v>
      </c>
      <c r="Y2217">
        <f t="shared" si="103"/>
        <v>218.83097135925294</v>
      </c>
      <c r="Z2217">
        <f t="shared" si="104"/>
        <v>4.430325485229492</v>
      </c>
    </row>
    <row r="2218">
      <c r="A2218" t="s">
        <v>89</v>
      </c>
      <c r="B2218" t="s">
        <v>90</v>
      </c>
      <c r="C2218" t="s">
        <v>94</v>
      </c>
      <c r="D2218" t="s">
        <v>79</v>
      </c>
      <c r="E2218" t="s">
        <v>101</v>
      </c>
      <c r="F2218" s="0">
        <v>9</v>
      </c>
      <c r="G2218" s="0">
        <v>216.96696472167969</v>
      </c>
      <c r="H2218" s="0">
        <v>215.00238037109375</v>
      </c>
      <c r="I2218" s="0">
        <v>1.9645870923995972</v>
      </c>
      <c r="J2218" s="0">
        <v>0.0090547753497958183</v>
      </c>
      <c r="K2218" s="0">
        <v>-4.7837061882019043</v>
      </c>
      <c r="L2218" s="0">
        <v>-0.79675984382629395</v>
      </c>
      <c r="M2218" s="0">
        <v>1.9645870923995972</v>
      </c>
      <c r="N2218" s="0">
        <v>4.7259340286254883</v>
      </c>
      <c r="O2218" s="0">
        <v>8.7128801345825195</v>
      </c>
      <c r="P2218" s="0">
        <v>-6.6967535018920898</v>
      </c>
      <c r="Q2218" s="0">
        <v>10.625927925109863</v>
      </c>
      <c r="R2218" s="0">
        <v>1119</v>
      </c>
      <c r="S2218" s="0">
        <v>27.727821350097656</v>
      </c>
      <c r="T2218" s="0">
        <v>5.265721321105957</v>
      </c>
      <c r="U2218" s="0">
        <v>81.774871826171875</v>
      </c>
      <c r="V2218" s="0">
        <v>101.5</v>
      </c>
      <c r="W2218" s="0">
        <v>93.973419189453125</v>
      </c>
      <c r="X2218">
        <f t="shared" si="102"/>
        <v>242.78603352355958</v>
      </c>
      <c r="Y2218">
        <f t="shared" si="103"/>
        <v>240.5876636352539</v>
      </c>
      <c r="Z2218">
        <f t="shared" si="104"/>
        <v>2.1983729563951493</v>
      </c>
    </row>
    <row r="2219">
      <c r="A2219" t="s">
        <v>89</v>
      </c>
      <c r="B2219" t="s">
        <v>90</v>
      </c>
      <c r="C2219" t="s">
        <v>94</v>
      </c>
      <c r="D2219" t="s">
        <v>79</v>
      </c>
      <c r="E2219" t="s">
        <v>101</v>
      </c>
      <c r="F2219" s="0">
        <v>10</v>
      </c>
      <c r="G2219" s="0">
        <v>230.60595703125</v>
      </c>
      <c r="H2219" s="0">
        <v>232.00228881835937</v>
      </c>
      <c r="I2219" s="0">
        <v>-1.3963515758514404</v>
      </c>
      <c r="J2219" s="0">
        <v>-0.0060551408678293228</v>
      </c>
      <c r="K2219" s="0">
        <v>-8.4124021530151367</v>
      </c>
      <c r="L2219" s="0">
        <v>-4.2672629356384277</v>
      </c>
      <c r="M2219" s="0">
        <v>-1.3963515758514404</v>
      </c>
      <c r="N2219" s="0">
        <v>1.4745596647262573</v>
      </c>
      <c r="O2219" s="0">
        <v>5.6196994781494141</v>
      </c>
      <c r="P2219" s="0">
        <v>-10.401355743408203</v>
      </c>
      <c r="Q2219" s="0">
        <v>7.6086525917053223</v>
      </c>
      <c r="R2219" s="0">
        <v>1119</v>
      </c>
      <c r="S2219" s="0">
        <v>29.971832275390625</v>
      </c>
      <c r="T2219" s="0">
        <v>5.4746537208557129</v>
      </c>
      <c r="U2219" s="0">
        <v>81.774871826171875</v>
      </c>
      <c r="V2219" s="0">
        <v>101.5</v>
      </c>
      <c r="W2219" s="0">
        <v>95.793678283691406</v>
      </c>
      <c r="X2219">
        <f t="shared" si="102"/>
        <v>258.04806591796876</v>
      </c>
      <c r="Y2219">
        <f t="shared" si="103"/>
        <v>259.61056118774417</v>
      </c>
      <c r="Z2219">
        <f t="shared" si="104"/>
        <v>-1.5625174133777617</v>
      </c>
    </row>
    <row r="2220">
      <c r="A2220" t="s">
        <v>89</v>
      </c>
      <c r="B2220" t="s">
        <v>90</v>
      </c>
      <c r="C2220" t="s">
        <v>94</v>
      </c>
      <c r="D2220" t="s">
        <v>79</v>
      </c>
      <c r="E2220" t="s">
        <v>101</v>
      </c>
      <c r="F2220" s="0">
        <v>11</v>
      </c>
      <c r="G2220" s="0">
        <v>240.78221130371094</v>
      </c>
      <c r="H2220" s="0">
        <v>238.86503601074219</v>
      </c>
      <c r="I2220" s="0">
        <v>1.917184591293335</v>
      </c>
      <c r="J2220" s="0">
        <v>0.0079623181372880936</v>
      </c>
      <c r="K2220" s="0">
        <v>-5.2880706787109375</v>
      </c>
      <c r="L2220" s="0">
        <v>-1.0311474800109863</v>
      </c>
      <c r="M2220" s="0">
        <v>1.917184591293335</v>
      </c>
      <c r="N2220" s="0">
        <v>4.8655166625976563</v>
      </c>
      <c r="O2220" s="0">
        <v>9.1224403381347656</v>
      </c>
      <c r="P2220" s="0">
        <v>-7.330660343170166</v>
      </c>
      <c r="Q2220" s="0">
        <v>11.165029525756836</v>
      </c>
      <c r="R2220" s="0">
        <v>1119</v>
      </c>
      <c r="S2220" s="0">
        <v>31.610153198242188</v>
      </c>
      <c r="T2220" s="0">
        <v>5.6222906112670898</v>
      </c>
      <c r="U2220" s="0">
        <v>81.774871826171875</v>
      </c>
      <c r="V2220" s="0">
        <v>101.5</v>
      </c>
      <c r="W2220" s="0">
        <v>95.666671752929688</v>
      </c>
      <c r="X2220">
        <f t="shared" si="102"/>
        <v>269.43529444885252</v>
      </c>
      <c r="Y2220">
        <f t="shared" si="103"/>
        <v>267.28997529602049</v>
      </c>
      <c r="Z2220">
        <f t="shared" si="104"/>
        <v>2.145329557657242</v>
      </c>
    </row>
    <row r="2221">
      <c r="A2221" t="s">
        <v>89</v>
      </c>
      <c r="B2221" t="s">
        <v>90</v>
      </c>
      <c r="C2221" t="s">
        <v>94</v>
      </c>
      <c r="D2221" t="s">
        <v>79</v>
      </c>
      <c r="E2221" t="s">
        <v>101</v>
      </c>
      <c r="F2221" s="0">
        <v>12</v>
      </c>
      <c r="G2221" s="0">
        <v>244.24163818359375</v>
      </c>
      <c r="H2221" s="0">
        <v>225.84176635742187</v>
      </c>
      <c r="I2221" s="0">
        <v>18.399866104125977</v>
      </c>
      <c r="J2221" s="0">
        <v>0.075334683060646057</v>
      </c>
      <c r="K2221" s="0">
        <v>11.104379653930664</v>
      </c>
      <c r="L2221" s="0">
        <v>15.41461181640625</v>
      </c>
      <c r="M2221" s="0">
        <v>18.399866104125977</v>
      </c>
      <c r="N2221" s="0">
        <v>21.385120391845703</v>
      </c>
      <c r="O2221" s="0">
        <v>25.695352554321289</v>
      </c>
      <c r="P2221" s="0">
        <v>9.0362100601196289</v>
      </c>
      <c r="Q2221" s="0">
        <v>27.763521194458008</v>
      </c>
      <c r="R2221" s="0">
        <v>1119</v>
      </c>
      <c r="S2221" s="0">
        <v>32.406814575195312</v>
      </c>
      <c r="T2221" s="0">
        <v>5.6926984786987305</v>
      </c>
      <c r="U2221" s="0">
        <v>81.774871826171875</v>
      </c>
      <c r="V2221" s="0">
        <v>101.5</v>
      </c>
      <c r="W2221" s="0">
        <v>94.813331604003906</v>
      </c>
      <c r="X2221">
        <f t="shared" si="102"/>
        <v>273.30639312744142</v>
      </c>
      <c r="Y2221">
        <f t="shared" si="103"/>
        <v>252.71693655395507</v>
      </c>
      <c r="Z2221">
        <f t="shared" si="104"/>
        <v>20.589450170516969</v>
      </c>
    </row>
    <row r="2222">
      <c r="A2222" t="s">
        <v>89</v>
      </c>
      <c r="B2222" t="s">
        <v>90</v>
      </c>
      <c r="C2222" t="s">
        <v>94</v>
      </c>
      <c r="D2222" t="s">
        <v>79</v>
      </c>
      <c r="E2222" t="s">
        <v>101</v>
      </c>
      <c r="F2222" s="0">
        <v>13</v>
      </c>
      <c r="G2222" s="0">
        <v>243.42802429199219</v>
      </c>
      <c r="H2222" s="0">
        <v>226.03265380859375</v>
      </c>
      <c r="I2222" s="0">
        <v>17.39537239074707</v>
      </c>
      <c r="J2222" s="0">
        <v>0.071460023522377014</v>
      </c>
      <c r="K2222" s="0">
        <v>10.049845695495605</v>
      </c>
      <c r="L2222" s="0">
        <v>14.389642715454102</v>
      </c>
      <c r="M2222" s="0">
        <v>17.39537239074707</v>
      </c>
      <c r="N2222" s="0">
        <v>20.401102066040039</v>
      </c>
      <c r="O2222" s="0">
        <v>24.740898132324219</v>
      </c>
      <c r="P2222" s="0">
        <v>7.9674911499023438</v>
      </c>
      <c r="Q2222" s="0">
        <v>26.823253631591797</v>
      </c>
      <c r="R2222" s="0">
        <v>1119</v>
      </c>
      <c r="S2222" s="0">
        <v>32.852897644042969</v>
      </c>
      <c r="T2222" s="0">
        <v>5.7317447662353516</v>
      </c>
      <c r="U2222" s="0">
        <v>81.774871826171875</v>
      </c>
      <c r="V2222" s="0">
        <v>101.5</v>
      </c>
      <c r="W2222" s="0">
        <v>95.702461242675781</v>
      </c>
      <c r="X2222">
        <f t="shared" si="102"/>
        <v>272.39595918273926</v>
      </c>
      <c r="Y2222">
        <f t="shared" si="103"/>
        <v>252.93053961181641</v>
      </c>
      <c r="Z2222">
        <f t="shared" si="104"/>
        <v>19.465421705245973</v>
      </c>
    </row>
    <row r="2223">
      <c r="A2223" t="s">
        <v>89</v>
      </c>
      <c r="B2223" t="s">
        <v>90</v>
      </c>
      <c r="C2223" t="s">
        <v>94</v>
      </c>
      <c r="D2223" t="s">
        <v>79</v>
      </c>
      <c r="E2223" t="s">
        <v>101</v>
      </c>
      <c r="F2223" s="0">
        <v>14</v>
      </c>
      <c r="G2223" s="0">
        <v>242.66635131835937</v>
      </c>
      <c r="H2223" s="0">
        <v>226.11128234863281</v>
      </c>
      <c r="I2223" s="0">
        <v>16.555070877075195</v>
      </c>
      <c r="J2223" s="0">
        <v>0.068221531808376312</v>
      </c>
      <c r="K2223" s="0">
        <v>9.1590309143066406</v>
      </c>
      <c r="L2223" s="0">
        <v>13.528671264648438</v>
      </c>
      <c r="M2223" s="0">
        <v>16.555070877075195</v>
      </c>
      <c r="N2223" s="0">
        <v>19.581470489501953</v>
      </c>
      <c r="O2223" s="0">
        <v>23.95111083984375</v>
      </c>
      <c r="P2223" s="0">
        <v>7.0623564720153809</v>
      </c>
      <c r="Q2223" s="0">
        <v>26.047784805297852</v>
      </c>
      <c r="R2223" s="0">
        <v>1119</v>
      </c>
      <c r="S2223" s="0">
        <v>33.306297302246094</v>
      </c>
      <c r="T2223" s="0">
        <v>5.7711606025695801</v>
      </c>
      <c r="U2223" s="0">
        <v>81.774871826171875</v>
      </c>
      <c r="V2223" s="0">
        <v>101.5</v>
      </c>
      <c r="W2223" s="0">
        <v>95.745292663574219</v>
      </c>
      <c r="X2223">
        <f t="shared" si="102"/>
        <v>271.54364712524415</v>
      </c>
      <c r="Y2223">
        <f t="shared" si="103"/>
        <v>253.01852494812013</v>
      </c>
      <c r="Z2223">
        <f t="shared" si="104"/>
        <v>18.525124311447144</v>
      </c>
    </row>
    <row r="2224">
      <c r="A2224" t="s">
        <v>89</v>
      </c>
      <c r="B2224" t="s">
        <v>90</v>
      </c>
      <c r="C2224" t="s">
        <v>94</v>
      </c>
      <c r="D2224" t="s">
        <v>79</v>
      </c>
      <c r="E2224" t="s">
        <v>101</v>
      </c>
      <c r="F2224" s="0">
        <v>15</v>
      </c>
      <c r="G2224" s="0">
        <v>241.16259765625</v>
      </c>
      <c r="H2224" s="0">
        <v>224.98359680175781</v>
      </c>
      <c r="I2224" s="0">
        <v>16.178997039794922</v>
      </c>
      <c r="J2224" s="0">
        <v>0.067087508738040924</v>
      </c>
      <c r="K2224" s="0">
        <v>8.8659076690673828</v>
      </c>
      <c r="L2224" s="0">
        <v>13.186539649963379</v>
      </c>
      <c r="M2224" s="0">
        <v>16.178997039794922</v>
      </c>
      <c r="N2224" s="0">
        <v>19.171453475952148</v>
      </c>
      <c r="O2224" s="0">
        <v>23.492086410522461</v>
      </c>
      <c r="P2224" s="0">
        <v>6.792747974395752</v>
      </c>
      <c r="Q2224" s="0">
        <v>25.56524658203125</v>
      </c>
      <c r="R2224" s="0">
        <v>1119</v>
      </c>
      <c r="S2224" s="0">
        <v>32.563392639160156</v>
      </c>
      <c r="T2224" s="0">
        <v>5.7064342498779297</v>
      </c>
      <c r="U2224" s="0">
        <v>81.774871826171875</v>
      </c>
      <c r="V2224" s="0">
        <v>101.5</v>
      </c>
      <c r="W2224" s="0">
        <v>96.317733764648438</v>
      </c>
      <c r="X2224">
        <f t="shared" si="102"/>
        <v>269.86094677734377</v>
      </c>
      <c r="Y2224">
        <f t="shared" si="103"/>
        <v>251.75664482116699</v>
      </c>
      <c r="Z2224">
        <f t="shared" si="104"/>
        <v>18.104297687530519</v>
      </c>
    </row>
    <row r="2225">
      <c r="A2225" t="s">
        <v>89</v>
      </c>
      <c r="B2225" t="s">
        <v>90</v>
      </c>
      <c r="C2225" t="s">
        <v>94</v>
      </c>
      <c r="D2225" t="s">
        <v>79</v>
      </c>
      <c r="E2225" t="s">
        <v>101</v>
      </c>
      <c r="F2225" s="0">
        <v>16</v>
      </c>
      <c r="G2225" s="0">
        <v>242.868408203125</v>
      </c>
      <c r="H2225" s="0">
        <v>222.08934020996094</v>
      </c>
      <c r="I2225" s="0">
        <v>20.779056549072266</v>
      </c>
      <c r="J2225" s="0">
        <v>0.085556849837303162</v>
      </c>
      <c r="K2225" s="0">
        <v>14.087445259094238</v>
      </c>
      <c r="L2225" s="0">
        <v>18.040903091430664</v>
      </c>
      <c r="M2225" s="0">
        <v>20.779056549072266</v>
      </c>
      <c r="N2225" s="0">
        <v>23.517210006713867</v>
      </c>
      <c r="O2225" s="0">
        <v>27.470668792724609</v>
      </c>
      <c r="P2225" s="0">
        <v>12.190465927124023</v>
      </c>
      <c r="Q2225" s="0">
        <v>29.367647171020508</v>
      </c>
      <c r="R2225" s="0">
        <v>1119</v>
      </c>
      <c r="S2225" s="0">
        <v>27.263980865478516</v>
      </c>
      <c r="T2225" s="0">
        <v>5.2214922904968262</v>
      </c>
      <c r="U2225" s="0">
        <v>81.774871826171875</v>
      </c>
      <c r="V2225" s="0">
        <v>101.5</v>
      </c>
      <c r="W2225" s="0">
        <v>94.672904968261719</v>
      </c>
      <c r="X2225">
        <f t="shared" si="102"/>
        <v>271.76974877929689</v>
      </c>
      <c r="Y2225">
        <f t="shared" si="103"/>
        <v>248.51797169494628</v>
      </c>
      <c r="Z2225">
        <f t="shared" si="104"/>
        <v>23.251764278411866</v>
      </c>
    </row>
    <row r="2226">
      <c r="A2226" t="s">
        <v>89</v>
      </c>
      <c r="B2226" t="s">
        <v>90</v>
      </c>
      <c r="C2226" t="s">
        <v>94</v>
      </c>
      <c r="D2226" t="s">
        <v>79</v>
      </c>
      <c r="E2226" t="s">
        <v>101</v>
      </c>
      <c r="F2226" s="0">
        <v>17</v>
      </c>
      <c r="G2226" s="0">
        <v>237.00733947753906</v>
      </c>
      <c r="H2226" s="0">
        <v>216.17384338378906</v>
      </c>
      <c r="I2226" s="0">
        <v>20.833492279052734</v>
      </c>
      <c r="J2226" s="0">
        <v>0.087902307510375977</v>
      </c>
      <c r="K2226" s="0">
        <v>14.217075347900391</v>
      </c>
      <c r="L2226" s="0">
        <v>18.126108169555664</v>
      </c>
      <c r="M2226" s="0">
        <v>20.833492279052734</v>
      </c>
      <c r="N2226" s="0">
        <v>23.540876388549805</v>
      </c>
      <c r="O2226" s="0">
        <v>27.449909210205078</v>
      </c>
      <c r="P2226" s="0">
        <v>12.341413497924805</v>
      </c>
      <c r="Q2226" s="0">
        <v>29.325571060180664</v>
      </c>
      <c r="R2226" s="0">
        <v>1119</v>
      </c>
      <c r="S2226" s="0">
        <v>26.654684066772461</v>
      </c>
      <c r="T2226" s="0">
        <v>5.1628174781799316</v>
      </c>
      <c r="U2226" s="0">
        <v>81.774871826171875</v>
      </c>
      <c r="V2226" s="0">
        <v>101.5</v>
      </c>
      <c r="W2226" s="0">
        <v>91.183639526367188</v>
      </c>
      <c r="X2226">
        <f t="shared" si="102"/>
        <v>265.21121287536619</v>
      </c>
      <c r="Y2226">
        <f t="shared" si="103"/>
        <v>241.89853074645995</v>
      </c>
      <c r="Z2226">
        <f t="shared" si="104"/>
        <v>23.31267786026001</v>
      </c>
    </row>
    <row r="2227">
      <c r="A2227" t="s">
        <v>89</v>
      </c>
      <c r="B2227" t="s">
        <v>90</v>
      </c>
      <c r="C2227" t="s">
        <v>94</v>
      </c>
      <c r="D2227" t="s">
        <v>79</v>
      </c>
      <c r="E2227" t="s">
        <v>101</v>
      </c>
      <c r="F2227" s="0">
        <v>18</v>
      </c>
      <c r="G2227" s="0">
        <v>226.40440368652344</v>
      </c>
      <c r="H2227" s="0">
        <v>207.09323120117187</v>
      </c>
      <c r="I2227" s="0">
        <v>19.311180114746094</v>
      </c>
      <c r="J2227" s="0">
        <v>0.085295073688030243</v>
      </c>
      <c r="K2227" s="0">
        <v>13.266073226928711</v>
      </c>
      <c r="L2227" s="0">
        <v>16.83757209777832</v>
      </c>
      <c r="M2227" s="0">
        <v>19.311180114746094</v>
      </c>
      <c r="N2227" s="0">
        <v>21.784788131713867</v>
      </c>
      <c r="O2227" s="0">
        <v>25.356287002563477</v>
      </c>
      <c r="P2227" s="0">
        <v>11.552369117736816</v>
      </c>
      <c r="Q2227" s="0">
        <v>27.069990158081055</v>
      </c>
      <c r="R2227" s="0">
        <v>1119</v>
      </c>
      <c r="S2227" s="0">
        <v>22.250295639038086</v>
      </c>
      <c r="T2227" s="0">
        <v>4.7170219421386719</v>
      </c>
      <c r="U2227" s="0">
        <v>81.774871826171875</v>
      </c>
      <c r="V2227" s="0">
        <v>101.5</v>
      </c>
      <c r="W2227" s="0">
        <v>88.353469848632812</v>
      </c>
      <c r="X2227">
        <f t="shared" si="102"/>
        <v>253.34652772521972</v>
      </c>
      <c r="Y2227">
        <f t="shared" si="103"/>
        <v>231.73732571411134</v>
      </c>
      <c r="Z2227">
        <f t="shared" si="104"/>
        <v>21.609210548400878</v>
      </c>
    </row>
    <row r="2228">
      <c r="A2228" t="s">
        <v>89</v>
      </c>
      <c r="B2228" t="s">
        <v>90</v>
      </c>
      <c r="C2228" t="s">
        <v>94</v>
      </c>
      <c r="D2228" t="s">
        <v>79</v>
      </c>
      <c r="E2228" t="s">
        <v>101</v>
      </c>
      <c r="F2228" s="0">
        <v>19</v>
      </c>
      <c r="G2228" s="0">
        <v>212.81298828125</v>
      </c>
      <c r="H2228" s="0">
        <v>204.37358093261719</v>
      </c>
      <c r="I2228" s="0">
        <v>8.4394102096557617</v>
      </c>
      <c r="J2228" s="0">
        <v>0.039656460285186768</v>
      </c>
      <c r="K2228" s="0">
        <v>2.8945891857147217</v>
      </c>
      <c r="L2228" s="0">
        <v>6.1705145835876465</v>
      </c>
      <c r="M2228" s="0">
        <v>8.4394102096557617</v>
      </c>
      <c r="N2228" s="0">
        <v>10.708306312561035</v>
      </c>
      <c r="O2228" s="0">
        <v>13.984230995178223</v>
      </c>
      <c r="P2228" s="0">
        <v>1.3227095603942871</v>
      </c>
      <c r="Q2228" s="0">
        <v>15.556111335754395</v>
      </c>
      <c r="R2228" s="0">
        <v>1119</v>
      </c>
      <c r="S2228" s="0">
        <v>18.719873428344727</v>
      </c>
      <c r="T2228" s="0">
        <v>4.3266468048095703</v>
      </c>
      <c r="U2228" s="0">
        <v>81.774871826171875</v>
      </c>
      <c r="V2228" s="0">
        <v>101.5</v>
      </c>
      <c r="W2228" s="0">
        <v>82.938423156738281</v>
      </c>
      <c r="X2228">
        <f t="shared" si="102"/>
        <v>238.13773388671876</v>
      </c>
      <c r="Y2228">
        <f t="shared" si="103"/>
        <v>228.69403706359864</v>
      </c>
      <c r="Z2228">
        <f t="shared" si="104"/>
        <v>9.443700024604798</v>
      </c>
    </row>
    <row r="2229">
      <c r="A2229" t="s">
        <v>89</v>
      </c>
      <c r="B2229" t="s">
        <v>90</v>
      </c>
      <c r="C2229" t="s">
        <v>94</v>
      </c>
      <c r="D2229" t="s">
        <v>79</v>
      </c>
      <c r="E2229" t="s">
        <v>101</v>
      </c>
      <c r="F2229" s="0">
        <v>20</v>
      </c>
      <c r="G2229" s="0">
        <v>206.41954040527344</v>
      </c>
      <c r="H2229" s="0">
        <v>199.71664428710937</v>
      </c>
      <c r="I2229" s="0">
        <v>6.702904224395752</v>
      </c>
      <c r="J2229" s="0">
        <v>0.032472237944602966</v>
      </c>
      <c r="K2229" s="0">
        <v>1.1446312665939331</v>
      </c>
      <c r="L2229" s="0">
        <v>4.4285039901733398</v>
      </c>
      <c r="M2229" s="0">
        <v>6.702904224395752</v>
      </c>
      <c r="N2229" s="0">
        <v>8.9773044586181641</v>
      </c>
      <c r="O2229" s="0">
        <v>12.261177062988281</v>
      </c>
      <c r="P2229" s="0">
        <v>-0.43106186389923096</v>
      </c>
      <c r="Q2229" s="0">
        <v>13.836870193481445</v>
      </c>
      <c r="R2229" s="0">
        <v>1119</v>
      </c>
      <c r="S2229" s="0">
        <v>18.810811996459961</v>
      </c>
      <c r="T2229" s="0">
        <v>4.3371434211730957</v>
      </c>
      <c r="U2229" s="0">
        <v>81.774871826171875</v>
      </c>
      <c r="V2229" s="0">
        <v>101.5</v>
      </c>
      <c r="W2229" s="0">
        <v>80.315353393554688</v>
      </c>
      <c r="X2229">
        <f t="shared" si="102"/>
        <v>230.98346571350098</v>
      </c>
      <c r="Y2229">
        <f t="shared" si="103"/>
        <v>223.4829249572754</v>
      </c>
      <c r="Z2229">
        <f t="shared" si="104"/>
        <v>7.5005498270988467</v>
      </c>
    </row>
    <row r="2230">
      <c r="A2230" t="s">
        <v>89</v>
      </c>
      <c r="B2230" t="s">
        <v>90</v>
      </c>
      <c r="C2230" t="s">
        <v>94</v>
      </c>
      <c r="D2230" t="s">
        <v>79</v>
      </c>
      <c r="E2230" t="s">
        <v>101</v>
      </c>
      <c r="F2230" s="0">
        <v>21</v>
      </c>
      <c r="G2230" s="0">
        <v>198.97525024414062</v>
      </c>
      <c r="H2230" s="0">
        <v>193.74320983886719</v>
      </c>
      <c r="I2230" s="0">
        <v>5.2320489883422852</v>
      </c>
      <c r="J2230" s="0">
        <v>0.026294974610209465</v>
      </c>
      <c r="K2230" s="0">
        <v>-0.34627202153205872</v>
      </c>
      <c r="L2230" s="0">
        <v>2.9494452476501465</v>
      </c>
      <c r="M2230" s="0">
        <v>5.2320489883422852</v>
      </c>
      <c r="N2230" s="0">
        <v>7.5146527290344238</v>
      </c>
      <c r="O2230" s="0">
        <v>10.810370445251465</v>
      </c>
      <c r="P2230" s="0">
        <v>-1.9276485443115234</v>
      </c>
      <c r="Q2230" s="0">
        <v>12.391746520996094</v>
      </c>
      <c r="R2230" s="0">
        <v>1119</v>
      </c>
      <c r="S2230" s="0">
        <v>18.946756362915039</v>
      </c>
      <c r="T2230" s="0">
        <v>4.3527870178222656</v>
      </c>
      <c r="U2230" s="0">
        <v>81.774871826171875</v>
      </c>
      <c r="V2230" s="0">
        <v>101.5</v>
      </c>
      <c r="W2230" s="0">
        <v>75.44744873046875</v>
      </c>
      <c r="X2230">
        <f t="shared" si="102"/>
        <v>222.65330502319335</v>
      </c>
      <c r="Y2230">
        <f t="shared" si="103"/>
        <v>216.79865180969239</v>
      </c>
      <c r="Z2230">
        <f t="shared" si="104"/>
        <v>5.8546628179550169</v>
      </c>
    </row>
    <row r="2231">
      <c r="A2231" t="s">
        <v>89</v>
      </c>
      <c r="B2231" t="s">
        <v>90</v>
      </c>
      <c r="C2231" t="s">
        <v>94</v>
      </c>
      <c r="D2231" t="s">
        <v>79</v>
      </c>
      <c r="E2231" t="s">
        <v>101</v>
      </c>
      <c r="F2231" s="0">
        <v>22</v>
      </c>
      <c r="G2231" s="0">
        <v>187.87283325195312</v>
      </c>
      <c r="H2231" s="0">
        <v>182.66354370117187</v>
      </c>
      <c r="I2231" s="0">
        <v>5.2092933654785156</v>
      </c>
      <c r="J2231" s="0">
        <v>0.0277277622371912</v>
      </c>
      <c r="K2231" s="0">
        <v>-0.42534095048904419</v>
      </c>
      <c r="L2231" s="0">
        <v>2.90364670753479</v>
      </c>
      <c r="M2231" s="0">
        <v>5.2092933654785156</v>
      </c>
      <c r="N2231" s="0">
        <v>7.5149402618408203</v>
      </c>
      <c r="O2231" s="0">
        <v>10.843927383422852</v>
      </c>
      <c r="P2231" s="0">
        <v>-2.0226814746856689</v>
      </c>
      <c r="Q2231" s="0">
        <v>12.441267967224121</v>
      </c>
      <c r="R2231" s="0">
        <v>1119</v>
      </c>
      <c r="S2231" s="0">
        <v>19.331220626831055</v>
      </c>
      <c r="T2231" s="0">
        <v>4.396728515625</v>
      </c>
      <c r="U2231" s="0">
        <v>81.774871826171875</v>
      </c>
      <c r="V2231" s="0">
        <v>101.5</v>
      </c>
      <c r="W2231" s="0">
        <v>72.423225402832031</v>
      </c>
      <c r="X2231">
        <f t="shared" si="102"/>
        <v>210.22970040893554</v>
      </c>
      <c r="Y2231">
        <f t="shared" si="103"/>
        <v>204.40050540161133</v>
      </c>
      <c r="Z2231">
        <f t="shared" si="104"/>
        <v>5.8291992759704589</v>
      </c>
    </row>
    <row r="2232">
      <c r="A2232" t="s">
        <v>89</v>
      </c>
      <c r="B2232" t="s">
        <v>90</v>
      </c>
      <c r="C2232" t="s">
        <v>94</v>
      </c>
      <c r="D2232" t="s">
        <v>79</v>
      </c>
      <c r="E2232" t="s">
        <v>101</v>
      </c>
      <c r="F2232" s="0">
        <v>23</v>
      </c>
      <c r="G2232" s="0">
        <v>180.80537414550781</v>
      </c>
      <c r="H2232" s="0">
        <v>175.06111145019531</v>
      </c>
      <c r="I2232" s="0">
        <v>5.7442708015441895</v>
      </c>
      <c r="J2232" s="0">
        <v>0.031770464032888412</v>
      </c>
      <c r="K2232" s="0">
        <v>0.043631285429000854</v>
      </c>
      <c r="L2232" s="0">
        <v>3.4116153717041016</v>
      </c>
      <c r="M2232" s="0">
        <v>5.7442708015441895</v>
      </c>
      <c r="N2232" s="0">
        <v>8.0769262313842773</v>
      </c>
      <c r="O2232" s="0">
        <v>11.444910049438477</v>
      </c>
      <c r="P2232" s="0">
        <v>-1.5724208354949951</v>
      </c>
      <c r="Q2232" s="0">
        <v>13.060962677001953</v>
      </c>
      <c r="R2232" s="0">
        <v>1119</v>
      </c>
      <c r="S2232" s="0">
        <v>19.786775588989258</v>
      </c>
      <c r="T2232" s="0">
        <v>4.4482326507568359</v>
      </c>
      <c r="U2232" s="0">
        <v>81.774871826171875</v>
      </c>
      <c r="V2232" s="0">
        <v>101.5</v>
      </c>
      <c r="W2232" s="0">
        <v>70.5162353515625</v>
      </c>
      <c r="X2232">
        <f t="shared" si="102"/>
        <v>202.32121366882325</v>
      </c>
      <c r="Y2232">
        <f t="shared" si="103"/>
        <v>195.89338371276855</v>
      </c>
      <c r="Z2232">
        <f t="shared" si="104"/>
        <v>6.4278390269279484</v>
      </c>
    </row>
    <row r="2233">
      <c r="A2233" t="s">
        <v>89</v>
      </c>
      <c r="B2233" t="s">
        <v>90</v>
      </c>
      <c r="C2233" t="s">
        <v>94</v>
      </c>
      <c r="D2233" t="s">
        <v>79</v>
      </c>
      <c r="E2233" t="s">
        <v>101</v>
      </c>
      <c r="F2233" s="0">
        <v>24</v>
      </c>
      <c r="G2233" s="0">
        <v>173.41976928710937</v>
      </c>
      <c r="H2233" s="0">
        <v>169.75611877441406</v>
      </c>
      <c r="I2233" s="0">
        <v>3.6636478900909424</v>
      </c>
      <c r="J2233" s="0">
        <v>0.021125895902514458</v>
      </c>
      <c r="K2233" s="0">
        <v>-1.9181880950927734</v>
      </c>
      <c r="L2233" s="0">
        <v>1.3796058893203735</v>
      </c>
      <c r="M2233" s="0">
        <v>3.6636478900909424</v>
      </c>
      <c r="N2233" s="0">
        <v>5.9476900100708008</v>
      </c>
      <c r="O2233" s="0">
        <v>9.2454843521118164</v>
      </c>
      <c r="P2233" s="0">
        <v>-3.500560998916626</v>
      </c>
      <c r="Q2233" s="0">
        <v>10.82785701751709</v>
      </c>
      <c r="R2233" s="0">
        <v>1119</v>
      </c>
      <c r="S2233" s="0">
        <v>18.970640182495117</v>
      </c>
      <c r="T2233" s="0">
        <v>4.35552978515625</v>
      </c>
      <c r="U2233" s="0">
        <v>81.774871826171875</v>
      </c>
      <c r="V2233" s="0">
        <v>101.5</v>
      </c>
      <c r="W2233" s="0">
        <v>69.891838073730469</v>
      </c>
      <c r="X2233">
        <f t="shared" si="102"/>
        <v>194.0567218322754</v>
      </c>
      <c r="Y2233">
        <f t="shared" si="103"/>
        <v>189.95709690856933</v>
      </c>
      <c r="Z2233">
        <f t="shared" si="104"/>
        <v>4.0996219890117649</v>
      </c>
    </row>
    <row r="2234">
      <c r="A2234" t="s">
        <v>89</v>
      </c>
      <c r="B2234" t="s">
        <v>90</v>
      </c>
      <c r="C2234" t="s">
        <v>94</v>
      </c>
      <c r="D2234" t="s">
        <v>79</v>
      </c>
      <c r="E2234" t="s">
        <v>102</v>
      </c>
      <c r="F2234" s="0">
        <v>1</v>
      </c>
      <c r="G2234" s="0">
        <v>173.92813110351562</v>
      </c>
      <c r="H2234" s="0">
        <v>177.35946655273437</v>
      </c>
      <c r="I2234" s="0">
        <v>-3.4313375949859619</v>
      </c>
      <c r="J2234" s="0">
        <v>-0.019728479906916618</v>
      </c>
      <c r="K2234" s="0">
        <v>-7.4968934059143066</v>
      </c>
      <c r="L2234" s="0">
        <v>-5.0949301719665527</v>
      </c>
      <c r="M2234" s="0">
        <v>-3.4313375949859619</v>
      </c>
      <c r="N2234" s="0">
        <v>-1.7677451372146606</v>
      </c>
      <c r="O2234" s="0">
        <v>0.63421809673309326</v>
      </c>
      <c r="P2234" s="0">
        <v>-8.6494216918945313</v>
      </c>
      <c r="Q2234" s="0">
        <v>1.786746621131897</v>
      </c>
      <c r="R2234" s="0">
        <v>1120</v>
      </c>
      <c r="S2234" s="0">
        <v>10.063931465148926</v>
      </c>
      <c r="T2234" s="0">
        <v>3.1723699569702148</v>
      </c>
      <c r="U2234" s="0">
        <v>74.16827392578125</v>
      </c>
      <c r="V2234" s="0">
        <v>88.75</v>
      </c>
      <c r="W2234" s="0">
        <v>68.85540771484375</v>
      </c>
      <c r="X2234">
        <f t="shared" si="102"/>
        <v>194.79950683593751</v>
      </c>
      <c r="Y2234">
        <f t="shared" si="103"/>
        <v>198.64260253906249</v>
      </c>
      <c r="Z2234">
        <f t="shared" si="104"/>
        <v>-3.8430981063842773</v>
      </c>
    </row>
    <row r="2235">
      <c r="A2235" t="s">
        <v>89</v>
      </c>
      <c r="B2235" t="s">
        <v>90</v>
      </c>
      <c r="C2235" t="s">
        <v>94</v>
      </c>
      <c r="D2235" t="s">
        <v>79</v>
      </c>
      <c r="E2235" t="s">
        <v>102</v>
      </c>
      <c r="F2235" s="0">
        <v>2</v>
      </c>
      <c r="G2235" s="0">
        <v>168.46452331542969</v>
      </c>
      <c r="H2235" s="0">
        <v>171.46348571777344</v>
      </c>
      <c r="I2235" s="0">
        <v>-2.9989657402038574</v>
      </c>
      <c r="J2235" s="0">
        <v>-0.017801763489842415</v>
      </c>
      <c r="K2235" s="0">
        <v>-6.7331438064575195</v>
      </c>
      <c r="L2235" s="0">
        <v>-4.5269613265991211</v>
      </c>
      <c r="M2235" s="0">
        <v>-2.9989657402038574</v>
      </c>
      <c r="N2235" s="0">
        <v>-1.4709702730178833</v>
      </c>
      <c r="O2235" s="0">
        <v>0.73521250486373901</v>
      </c>
      <c r="P2235" s="0">
        <v>-7.7917318344116211</v>
      </c>
      <c r="Q2235" s="0">
        <v>1.7938001155853271</v>
      </c>
      <c r="R2235" s="0">
        <v>1120</v>
      </c>
      <c r="S2235" s="0">
        <v>8.4902000427246094</v>
      </c>
      <c r="T2235" s="0">
        <v>2.9137947559356689</v>
      </c>
      <c r="U2235" s="0">
        <v>74.16827392578125</v>
      </c>
      <c r="V2235" s="0">
        <v>88.75</v>
      </c>
      <c r="W2235" s="0">
        <v>69.267135620117188</v>
      </c>
      <c r="X2235">
        <f t="shared" si="102"/>
        <v>188.68026611328125</v>
      </c>
      <c r="Y2235">
        <f t="shared" si="103"/>
        <v>192.03910400390626</v>
      </c>
      <c r="Z2235">
        <f t="shared" si="104"/>
        <v>-3.3588416290283205</v>
      </c>
    </row>
    <row r="2236">
      <c r="A2236" t="s">
        <v>89</v>
      </c>
      <c r="B2236" t="s">
        <v>90</v>
      </c>
      <c r="C2236" t="s">
        <v>94</v>
      </c>
      <c r="D2236" t="s">
        <v>79</v>
      </c>
      <c r="E2236" t="s">
        <v>102</v>
      </c>
      <c r="F2236" s="0">
        <v>3</v>
      </c>
      <c r="G2236" s="0">
        <v>165.48248291015625</v>
      </c>
      <c r="H2236" s="0">
        <v>165.9488525390625</v>
      </c>
      <c r="I2236" s="0">
        <v>-0.46636503934860229</v>
      </c>
      <c r="J2236" s="0">
        <v>-0.0028182140085846186</v>
      </c>
      <c r="K2236" s="0">
        <v>-4.1187958717346191</v>
      </c>
      <c r="L2236" s="0">
        <v>-1.9609100818634033</v>
      </c>
      <c r="M2236" s="0">
        <v>-0.46636503934860229</v>
      </c>
      <c r="N2236" s="0">
        <v>1.0281800031661987</v>
      </c>
      <c r="O2236" s="0">
        <v>3.186065673828125</v>
      </c>
      <c r="P2236" s="0">
        <v>-5.1542091369628906</v>
      </c>
      <c r="Q2236" s="0">
        <v>4.2214789390563965</v>
      </c>
      <c r="R2236" s="0">
        <v>1120</v>
      </c>
      <c r="S2236" s="0">
        <v>8.1225395202636719</v>
      </c>
      <c r="T2236" s="0">
        <v>2.8500068187713623</v>
      </c>
      <c r="U2236" s="0">
        <v>74.16827392578125</v>
      </c>
      <c r="V2236" s="0">
        <v>88.75</v>
      </c>
      <c r="W2236" s="0">
        <v>68.763565063476562</v>
      </c>
      <c r="X2236">
        <f t="shared" si="102"/>
        <v>185.34038085937499</v>
      </c>
      <c r="Y2236">
        <f t="shared" si="103"/>
        <v>185.86271484375001</v>
      </c>
      <c r="Z2236">
        <f t="shared" si="104"/>
        <v>-0.52232884407043456</v>
      </c>
    </row>
    <row r="2237">
      <c r="A2237" t="s">
        <v>89</v>
      </c>
      <c r="B2237" t="s">
        <v>90</v>
      </c>
      <c r="C2237" t="s">
        <v>94</v>
      </c>
      <c r="D2237" t="s">
        <v>79</v>
      </c>
      <c r="E2237" t="s">
        <v>102</v>
      </c>
      <c r="F2237" s="0">
        <v>4</v>
      </c>
      <c r="G2237" s="0">
        <v>165.80653381347656</v>
      </c>
      <c r="H2237" s="0">
        <v>165.27626037597656</v>
      </c>
      <c r="I2237" s="0">
        <v>0.5302659273147583</v>
      </c>
      <c r="J2237" s="0">
        <v>0.0031981002539396286</v>
      </c>
      <c r="K2237" s="0">
        <v>-3.3085644245147705</v>
      </c>
      <c r="L2237" s="0">
        <v>-1.0405523777008057</v>
      </c>
      <c r="M2237" s="0">
        <v>0.5302659273147583</v>
      </c>
      <c r="N2237" s="0">
        <v>2.1010842323303223</v>
      </c>
      <c r="O2237" s="0">
        <v>4.3690962791442871</v>
      </c>
      <c r="P2237" s="0">
        <v>-4.3968195915222168</v>
      </c>
      <c r="Q2237" s="0">
        <v>5.4573512077331543</v>
      </c>
      <c r="R2237" s="0">
        <v>1120</v>
      </c>
      <c r="S2237" s="0">
        <v>8.972752571105957</v>
      </c>
      <c r="T2237" s="0">
        <v>2.995455265045166</v>
      </c>
      <c r="U2237" s="0">
        <v>74.16827392578125</v>
      </c>
      <c r="V2237" s="0">
        <v>88.75</v>
      </c>
      <c r="W2237" s="0">
        <v>68.816207885742187</v>
      </c>
      <c r="X2237">
        <f t="shared" si="102"/>
        <v>185.70331787109376</v>
      </c>
      <c r="Y2237">
        <f t="shared" si="103"/>
        <v>185.10941162109376</v>
      </c>
      <c r="Z2237">
        <f t="shared" si="104"/>
        <v>0.59389783859252931</v>
      </c>
    </row>
    <row r="2238">
      <c r="A2238" t="s">
        <v>89</v>
      </c>
      <c r="B2238" t="s">
        <v>90</v>
      </c>
      <c r="C2238" t="s">
        <v>94</v>
      </c>
      <c r="D2238" t="s">
        <v>79</v>
      </c>
      <c r="E2238" t="s">
        <v>102</v>
      </c>
      <c r="F2238" s="0">
        <v>5</v>
      </c>
      <c r="G2238" s="0">
        <v>172.68887329101562</v>
      </c>
      <c r="H2238" s="0">
        <v>171.80799865722656</v>
      </c>
      <c r="I2238" s="0">
        <v>0.88087528944015503</v>
      </c>
      <c r="J2238" s="0">
        <v>0.0051009384915232658</v>
      </c>
      <c r="K2238" s="0">
        <v>-3.6962401866912842</v>
      </c>
      <c r="L2238" s="0">
        <v>-0.99204331636428833</v>
      </c>
      <c r="M2238" s="0">
        <v>0.88087528944015503</v>
      </c>
      <c r="N2238" s="0">
        <v>2.7537939548492432</v>
      </c>
      <c r="O2238" s="0">
        <v>5.4579906463623047</v>
      </c>
      <c r="P2238" s="0">
        <v>-4.9937887191772461</v>
      </c>
      <c r="Q2238" s="0">
        <v>6.7555394172668457</v>
      </c>
      <c r="R2238" s="0">
        <v>1120</v>
      </c>
      <c r="S2238" s="0">
        <v>12.755914688110352</v>
      </c>
      <c r="T2238" s="0">
        <v>3.5715422630310059</v>
      </c>
      <c r="U2238" s="0">
        <v>74.16827392578125</v>
      </c>
      <c r="V2238" s="0">
        <v>88.75</v>
      </c>
      <c r="W2238" s="0">
        <v>68.651924133300781</v>
      </c>
      <c r="X2238">
        <f t="shared" si="102"/>
        <v>193.41153808593751</v>
      </c>
      <c r="Y2238">
        <f t="shared" si="103"/>
        <v>192.42495849609375</v>
      </c>
      <c r="Z2238">
        <f t="shared" si="104"/>
        <v>0.98658032417297359</v>
      </c>
    </row>
    <row r="2239">
      <c r="A2239" t="s">
        <v>89</v>
      </c>
      <c r="B2239" t="s">
        <v>90</v>
      </c>
      <c r="C2239" t="s">
        <v>94</v>
      </c>
      <c r="D2239" t="s">
        <v>79</v>
      </c>
      <c r="E2239" t="s">
        <v>102</v>
      </c>
      <c r="F2239" s="0">
        <v>6</v>
      </c>
      <c r="G2239" s="0">
        <v>188.53202819824219</v>
      </c>
      <c r="H2239" s="0">
        <v>186.77565002441406</v>
      </c>
      <c r="I2239" s="0">
        <v>1.7563691139221191</v>
      </c>
      <c r="J2239" s="0">
        <v>0.0093160253018140793</v>
      </c>
      <c r="K2239" s="0">
        <v>-3.5448000431060791</v>
      </c>
      <c r="L2239" s="0">
        <v>-0.4128262996673584</v>
      </c>
      <c r="M2239" s="0">
        <v>1.7563691139221191</v>
      </c>
      <c r="N2239" s="0">
        <v>3.9255645275115967</v>
      </c>
      <c r="O2239" s="0">
        <v>7.0575380325317383</v>
      </c>
      <c r="P2239" s="0">
        <v>-5.0476078987121582</v>
      </c>
      <c r="Q2239" s="0">
        <v>8.5603456497192383</v>
      </c>
      <c r="R2239" s="0">
        <v>1120</v>
      </c>
      <c r="S2239" s="0">
        <v>17.110832214355469</v>
      </c>
      <c r="T2239" s="0">
        <v>4.1365242004394531</v>
      </c>
      <c r="U2239" s="0">
        <v>74.16827392578125</v>
      </c>
      <c r="V2239" s="0">
        <v>88.75</v>
      </c>
      <c r="W2239" s="0">
        <v>69.520645141601563</v>
      </c>
      <c r="X2239">
        <f t="shared" si="102"/>
        <v>211.15587158203124</v>
      </c>
      <c r="Y2239">
        <f t="shared" si="103"/>
        <v>209.18872802734376</v>
      </c>
      <c r="Z2239">
        <f t="shared" si="104"/>
        <v>1.9671334075927733</v>
      </c>
    </row>
    <row r="2240">
      <c r="A2240" t="s">
        <v>89</v>
      </c>
      <c r="B2240" t="s">
        <v>90</v>
      </c>
      <c r="C2240" t="s">
        <v>94</v>
      </c>
      <c r="D2240" t="s">
        <v>79</v>
      </c>
      <c r="E2240" t="s">
        <v>102</v>
      </c>
      <c r="F2240" s="0">
        <v>7</v>
      </c>
      <c r="G2240" s="0">
        <v>201.97492980957031</v>
      </c>
      <c r="H2240" s="0">
        <v>203.91618347167969</v>
      </c>
      <c r="I2240" s="0">
        <v>-1.9412509202957153</v>
      </c>
      <c r="J2240" s="0">
        <v>-0.0096113458275794983</v>
      </c>
      <c r="K2240" s="0">
        <v>-7.1924571990966797</v>
      </c>
      <c r="L2240" s="0">
        <v>-4.0900020599365234</v>
      </c>
      <c r="M2240" s="0">
        <v>-1.9412509202957153</v>
      </c>
      <c r="N2240" s="0">
        <v>0.20750010013580322</v>
      </c>
      <c r="O2240" s="0">
        <v>3.309955358505249</v>
      </c>
      <c r="P2240" s="0">
        <v>-8.6811008453369141</v>
      </c>
      <c r="Q2240" s="0">
        <v>4.7985992431640625</v>
      </c>
      <c r="R2240" s="0">
        <v>1120</v>
      </c>
      <c r="S2240" s="0">
        <v>16.789815902709961</v>
      </c>
      <c r="T2240" s="0">
        <v>4.0975379943847656</v>
      </c>
      <c r="U2240" s="0">
        <v>74.16827392578125</v>
      </c>
      <c r="V2240" s="0">
        <v>88.75</v>
      </c>
      <c r="W2240" s="0">
        <v>71.455284118652344</v>
      </c>
      <c r="X2240">
        <f t="shared" si="102"/>
        <v>226.21192138671876</v>
      </c>
      <c r="Y2240">
        <f t="shared" si="103"/>
        <v>228.38612548828124</v>
      </c>
      <c r="Z2240">
        <f t="shared" si="104"/>
        <v>-2.1742010307312012</v>
      </c>
    </row>
    <row r="2241">
      <c r="A2241" t="s">
        <v>89</v>
      </c>
      <c r="B2241" t="s">
        <v>90</v>
      </c>
      <c r="C2241" t="s">
        <v>94</v>
      </c>
      <c r="D2241" t="s">
        <v>79</v>
      </c>
      <c r="E2241" t="s">
        <v>102</v>
      </c>
      <c r="F2241" s="0">
        <v>8</v>
      </c>
      <c r="G2241" s="0">
        <v>220.11740112304688</v>
      </c>
      <c r="H2241" s="0">
        <v>219.44865417480469</v>
      </c>
      <c r="I2241" s="0">
        <v>0.66874253749847412</v>
      </c>
      <c r="J2241" s="0">
        <v>0.003038117429241538</v>
      </c>
      <c r="K2241" s="0">
        <v>-4.271263599395752</v>
      </c>
      <c r="L2241" s="0">
        <v>-1.3526679277420044</v>
      </c>
      <c r="M2241" s="0">
        <v>0.66874253749847412</v>
      </c>
      <c r="N2241" s="0">
        <v>2.6901528835296631</v>
      </c>
      <c r="O2241" s="0">
        <v>5.6087484359741211</v>
      </c>
      <c r="P2241" s="0">
        <v>-5.6716866493225098</v>
      </c>
      <c r="Q2241" s="0">
        <v>7.0091714859008789</v>
      </c>
      <c r="R2241" s="0">
        <v>1120</v>
      </c>
      <c r="S2241" s="0">
        <v>14.858768463134766</v>
      </c>
      <c r="T2241" s="0">
        <v>3.8547072410583496</v>
      </c>
      <c r="U2241" s="0">
        <v>74.16827392578125</v>
      </c>
      <c r="V2241" s="0">
        <v>88.75</v>
      </c>
      <c r="W2241" s="0">
        <v>74.600677490234375</v>
      </c>
      <c r="X2241">
        <f t="shared" si="102"/>
        <v>246.5314892578125</v>
      </c>
      <c r="Y2241">
        <f t="shared" si="103"/>
        <v>245.78249267578124</v>
      </c>
      <c r="Z2241">
        <f t="shared" si="104"/>
        <v>0.74899164199829105</v>
      </c>
    </row>
    <row r="2242">
      <c r="A2242" t="s">
        <v>89</v>
      </c>
      <c r="B2242" t="s">
        <v>90</v>
      </c>
      <c r="C2242" t="s">
        <v>94</v>
      </c>
      <c r="D2242" t="s">
        <v>79</v>
      </c>
      <c r="E2242" t="s">
        <v>102</v>
      </c>
      <c r="F2242" s="0">
        <v>9</v>
      </c>
      <c r="G2242" s="0">
        <v>235.66085815429687</v>
      </c>
      <c r="H2242" s="0">
        <v>230.5048828125</v>
      </c>
      <c r="I2242" s="0">
        <v>5.1559743881225586</v>
      </c>
      <c r="J2242" s="0">
        <v>0.021878790110349655</v>
      </c>
      <c r="K2242" s="0">
        <v>-0.45713788270950317</v>
      </c>
      <c r="L2242" s="0">
        <v>2.8591344356536865</v>
      </c>
      <c r="M2242" s="0">
        <v>5.1559743881225586</v>
      </c>
      <c r="N2242" s="0">
        <v>7.4528145790100098</v>
      </c>
      <c r="O2242" s="0">
        <v>10.769086837768555</v>
      </c>
      <c r="P2242" s="0">
        <v>-2.0483772754669189</v>
      </c>
      <c r="Q2242" s="0">
        <v>12.360325813293457</v>
      </c>
      <c r="R2242" s="0">
        <v>1120</v>
      </c>
      <c r="S2242" s="0">
        <v>19.183828353881836</v>
      </c>
      <c r="T2242" s="0">
        <v>4.3799347877502441</v>
      </c>
      <c r="U2242" s="0">
        <v>74.16827392578125</v>
      </c>
      <c r="V2242" s="0">
        <v>88.75</v>
      </c>
      <c r="W2242" s="0">
        <v>77.975669860839844</v>
      </c>
      <c r="X2242">
        <f t="shared" si="102"/>
        <v>263.94016113281248</v>
      </c>
      <c r="Y2242">
        <f t="shared" si="103"/>
        <v>258.16546875</v>
      </c>
      <c r="Z2242">
        <f t="shared" si="104"/>
        <v>5.7746913146972654</v>
      </c>
    </row>
    <row r="2243">
      <c r="A2243" t="s">
        <v>89</v>
      </c>
      <c r="B2243" t="s">
        <v>90</v>
      </c>
      <c r="C2243" t="s">
        <v>94</v>
      </c>
      <c r="D2243" t="s">
        <v>79</v>
      </c>
      <c r="E2243" t="s">
        <v>102</v>
      </c>
      <c r="F2243" s="0">
        <v>10</v>
      </c>
      <c r="G2243" s="0">
        <v>252.78118896484375</v>
      </c>
      <c r="H2243" s="0">
        <v>239.9693603515625</v>
      </c>
      <c r="I2243" s="0">
        <v>12.811843872070313</v>
      </c>
      <c r="J2243" s="0">
        <v>0.050683531910181046</v>
      </c>
      <c r="K2243" s="0">
        <v>4.1062397956848145</v>
      </c>
      <c r="L2243" s="0">
        <v>9.2495813369750977</v>
      </c>
      <c r="M2243" s="0">
        <v>12.811843872070313</v>
      </c>
      <c r="N2243" s="0">
        <v>16.374107360839844</v>
      </c>
      <c r="O2243" s="0">
        <v>21.517448425292969</v>
      </c>
      <c r="P2243" s="0">
        <v>1.6383222341537476</v>
      </c>
      <c r="Q2243" s="0">
        <v>23.98536491394043</v>
      </c>
      <c r="R2243" s="0">
        <v>1120</v>
      </c>
      <c r="S2243" s="0">
        <v>46.145107269287109</v>
      </c>
      <c r="T2243" s="0">
        <v>6.7930188179016113</v>
      </c>
      <c r="U2243" s="0">
        <v>74.16827392578125</v>
      </c>
      <c r="V2243" s="0">
        <v>88.75</v>
      </c>
      <c r="W2243" s="0">
        <v>79.710693359375</v>
      </c>
      <c r="X2243">
        <f t="shared" ref="X2243:X2306" si="105">G2243*R2243/1000</f>
        <v>283.114931640625</v>
      </c>
      <c r="Y2243">
        <f t="shared" ref="Y2243:Y2306" si="106">H2243*R2243/1000</f>
        <v>268.76568359375</v>
      </c>
      <c r="Z2243">
        <f t="shared" ref="Z2243:Z2306" si="107">I2243*R2243/1000</f>
        <v>14.349265136718749</v>
      </c>
    </row>
    <row r="2244">
      <c r="A2244" t="s">
        <v>89</v>
      </c>
      <c r="B2244" t="s">
        <v>90</v>
      </c>
      <c r="C2244" t="s">
        <v>94</v>
      </c>
      <c r="D2244" t="s">
        <v>79</v>
      </c>
      <c r="E2244" t="s">
        <v>102</v>
      </c>
      <c r="F2244" s="0">
        <v>11</v>
      </c>
      <c r="G2244" s="0">
        <v>249.53213500976562</v>
      </c>
      <c r="H2244" s="0">
        <v>242.97660827636719</v>
      </c>
      <c r="I2244" s="0">
        <v>6.5555324554443359</v>
      </c>
      <c r="J2244" s="0">
        <v>0.026271294802427292</v>
      </c>
      <c r="K2244" s="0">
        <v>0.64874798059463501</v>
      </c>
      <c r="L2244" s="0">
        <v>4.138524055480957</v>
      </c>
      <c r="M2244" s="0">
        <v>6.5555324554443359</v>
      </c>
      <c r="N2244" s="0">
        <v>8.9725408554077148</v>
      </c>
      <c r="O2244" s="0">
        <v>12.462316513061523</v>
      </c>
      <c r="P2244" s="0">
        <v>-1.0257433652877808</v>
      </c>
      <c r="Q2244" s="0">
        <v>14.136808395385742</v>
      </c>
      <c r="R2244" s="0">
        <v>1120</v>
      </c>
      <c r="S2244" s="0">
        <v>21.243698120117188</v>
      </c>
      <c r="T2244" s="0">
        <v>4.6090884208679199</v>
      </c>
      <c r="U2244" s="0">
        <v>74.16827392578125</v>
      </c>
      <c r="V2244" s="0">
        <v>88.75</v>
      </c>
      <c r="W2244" s="0">
        <v>80.532875061035156</v>
      </c>
      <c r="X2244">
        <f t="shared" si="105"/>
        <v>279.47599121093748</v>
      </c>
      <c r="Y2244">
        <f t="shared" si="106"/>
        <v>272.13380126953126</v>
      </c>
      <c r="Z2244">
        <f t="shared" si="107"/>
        <v>7.3421963500976561</v>
      </c>
    </row>
    <row r="2245">
      <c r="A2245" t="s">
        <v>89</v>
      </c>
      <c r="B2245" t="s">
        <v>90</v>
      </c>
      <c r="C2245" t="s">
        <v>94</v>
      </c>
      <c r="D2245" t="s">
        <v>79</v>
      </c>
      <c r="E2245" t="s">
        <v>102</v>
      </c>
      <c r="F2245" s="0">
        <v>12</v>
      </c>
      <c r="G2245" s="0">
        <v>250.61878967285156</v>
      </c>
      <c r="H2245" s="0">
        <v>224.26287841796875</v>
      </c>
      <c r="I2245" s="0">
        <v>26.35590934753418</v>
      </c>
      <c r="J2245" s="0">
        <v>0.1051633432507515</v>
      </c>
      <c r="K2245" s="0">
        <v>19.937967300415039</v>
      </c>
      <c r="L2245" s="0">
        <v>23.729738235473633</v>
      </c>
      <c r="M2245" s="0">
        <v>26.35590934753418</v>
      </c>
      <c r="N2245" s="0">
        <v>28.982080459594727</v>
      </c>
      <c r="O2245" s="0">
        <v>32.773853302001953</v>
      </c>
      <c r="P2245" s="0">
        <v>18.118568420410156</v>
      </c>
      <c r="Q2245" s="0">
        <v>34.593250274658203</v>
      </c>
      <c r="R2245" s="0">
        <v>1120</v>
      </c>
      <c r="S2245" s="0">
        <v>25.079536437988281</v>
      </c>
      <c r="T2245" s="0">
        <v>5.0079474449157715</v>
      </c>
      <c r="U2245" s="0">
        <v>74.16827392578125</v>
      </c>
      <c r="V2245" s="0">
        <v>88.75</v>
      </c>
      <c r="W2245" s="0">
        <v>80.736373901367188</v>
      </c>
      <c r="X2245">
        <f t="shared" si="105"/>
        <v>280.69304443359374</v>
      </c>
      <c r="Y2245">
        <f t="shared" si="106"/>
        <v>251.17442382812499</v>
      </c>
      <c r="Z2245">
        <f t="shared" si="107"/>
        <v>29.51861846923828</v>
      </c>
    </row>
    <row r="2246">
      <c r="A2246" t="s">
        <v>89</v>
      </c>
      <c r="B2246" t="s">
        <v>90</v>
      </c>
      <c r="C2246" t="s">
        <v>94</v>
      </c>
      <c r="D2246" t="s">
        <v>79</v>
      </c>
      <c r="E2246" t="s">
        <v>102</v>
      </c>
      <c r="F2246" s="0">
        <v>13</v>
      </c>
      <c r="G2246" s="0">
        <v>251.44624328613281</v>
      </c>
      <c r="H2246" s="0">
        <v>224.61073303222656</v>
      </c>
      <c r="I2246" s="0">
        <v>26.835519790649414</v>
      </c>
      <c r="J2246" s="0">
        <v>0.10672467947006226</v>
      </c>
      <c r="K2246" s="0">
        <v>20.377218246459961</v>
      </c>
      <c r="L2246" s="0">
        <v>24.192834854125977</v>
      </c>
      <c r="M2246" s="0">
        <v>26.835519790649414</v>
      </c>
      <c r="N2246" s="0">
        <v>29.478204727172852</v>
      </c>
      <c r="O2246" s="0">
        <v>33.2938232421875</v>
      </c>
      <c r="P2246" s="0">
        <v>18.546379089355469</v>
      </c>
      <c r="Q2246" s="0">
        <v>35.124660491943359</v>
      </c>
      <c r="R2246" s="0">
        <v>1120</v>
      </c>
      <c r="S2246" s="0">
        <v>25.395950317382813</v>
      </c>
      <c r="T2246" s="0">
        <v>5.0394396781921387</v>
      </c>
      <c r="U2246" s="0">
        <v>74.16827392578125</v>
      </c>
      <c r="V2246" s="0">
        <v>88.75</v>
      </c>
      <c r="W2246" s="0">
        <v>82.499725341796875</v>
      </c>
      <c r="X2246">
        <f t="shared" si="105"/>
        <v>281.61979248046873</v>
      </c>
      <c r="Y2246">
        <f t="shared" si="106"/>
        <v>251.56402099609375</v>
      </c>
      <c r="Z2246">
        <f t="shared" si="107"/>
        <v>30.055782165527344</v>
      </c>
    </row>
    <row r="2247">
      <c r="A2247" t="s">
        <v>89</v>
      </c>
      <c r="B2247" t="s">
        <v>90</v>
      </c>
      <c r="C2247" t="s">
        <v>94</v>
      </c>
      <c r="D2247" t="s">
        <v>79</v>
      </c>
      <c r="E2247" t="s">
        <v>102</v>
      </c>
      <c r="F2247" s="0">
        <v>14</v>
      </c>
      <c r="G2247" s="0">
        <v>251.76089477539062</v>
      </c>
      <c r="H2247" s="0">
        <v>227.44197082519531</v>
      </c>
      <c r="I2247" s="0">
        <v>24.318923950195313</v>
      </c>
      <c r="J2247" s="0">
        <v>0.096595317125320435</v>
      </c>
      <c r="K2247" s="0">
        <v>17.725154876708984</v>
      </c>
      <c r="L2247" s="0">
        <v>21.620807647705078</v>
      </c>
      <c r="M2247" s="0">
        <v>24.318923950195313</v>
      </c>
      <c r="N2247" s="0">
        <v>27.017040252685547</v>
      </c>
      <c r="O2247" s="0">
        <v>30.912693023681641</v>
      </c>
      <c r="P2247" s="0">
        <v>15.855912208557129</v>
      </c>
      <c r="Q2247" s="0">
        <v>32.781936645507812</v>
      </c>
      <c r="R2247" s="0">
        <v>1120</v>
      </c>
      <c r="S2247" s="0">
        <v>26.472524642944336</v>
      </c>
      <c r="T2247" s="0">
        <v>5.1451458930969238</v>
      </c>
      <c r="U2247" s="0">
        <v>74.16827392578125</v>
      </c>
      <c r="V2247" s="0">
        <v>88.75</v>
      </c>
      <c r="W2247" s="0">
        <v>82.08013916015625</v>
      </c>
      <c r="X2247">
        <f t="shared" si="105"/>
        <v>281.97220214843747</v>
      </c>
      <c r="Y2247">
        <f t="shared" si="106"/>
        <v>254.73500732421874</v>
      </c>
      <c r="Z2247">
        <f t="shared" si="107"/>
        <v>27.237194824218751</v>
      </c>
    </row>
    <row r="2248">
      <c r="A2248" t="s">
        <v>89</v>
      </c>
      <c r="B2248" t="s">
        <v>90</v>
      </c>
      <c r="C2248" t="s">
        <v>94</v>
      </c>
      <c r="D2248" t="s">
        <v>79</v>
      </c>
      <c r="E2248" t="s">
        <v>102</v>
      </c>
      <c r="F2248" s="0">
        <v>15</v>
      </c>
      <c r="G2248" s="0">
        <v>252.20010375976562</v>
      </c>
      <c r="H2248" s="0">
        <v>226.82289123535156</v>
      </c>
      <c r="I2248" s="0">
        <v>25.377204895019531</v>
      </c>
      <c r="J2248" s="0">
        <v>0.10062329471111298</v>
      </c>
      <c r="K2248" s="0">
        <v>18.747482299804687</v>
      </c>
      <c r="L2248" s="0">
        <v>22.664377212524414</v>
      </c>
      <c r="M2248" s="0">
        <v>25.377204895019531</v>
      </c>
      <c r="N2248" s="0">
        <v>28.090032577514648</v>
      </c>
      <c r="O2248" s="0">
        <v>32.006927490234375</v>
      </c>
      <c r="P2248" s="0">
        <v>16.868049621582031</v>
      </c>
      <c r="Q2248" s="0">
        <v>33.886360168457031</v>
      </c>
      <c r="R2248" s="0">
        <v>1120</v>
      </c>
      <c r="S2248" s="0">
        <v>26.761995315551758</v>
      </c>
      <c r="T2248" s="0">
        <v>5.1731996536254883</v>
      </c>
      <c r="U2248" s="0">
        <v>74.16827392578125</v>
      </c>
      <c r="V2248" s="0">
        <v>88.75</v>
      </c>
      <c r="W2248" s="0">
        <v>81.216667175292969</v>
      </c>
      <c r="X2248">
        <f t="shared" si="105"/>
        <v>282.4641162109375</v>
      </c>
      <c r="Y2248">
        <f t="shared" si="106"/>
        <v>254.04163818359376</v>
      </c>
      <c r="Z2248">
        <f t="shared" si="107"/>
        <v>28.422469482421874</v>
      </c>
    </row>
    <row r="2249">
      <c r="A2249" t="s">
        <v>89</v>
      </c>
      <c r="B2249" t="s">
        <v>90</v>
      </c>
      <c r="C2249" t="s">
        <v>94</v>
      </c>
      <c r="D2249" t="s">
        <v>79</v>
      </c>
      <c r="E2249" t="s">
        <v>102</v>
      </c>
      <c r="F2249" s="0">
        <v>16</v>
      </c>
      <c r="G2249" s="0">
        <v>254.61761474609375</v>
      </c>
      <c r="H2249" s="0">
        <v>224.30960083007812</v>
      </c>
      <c r="I2249" s="0">
        <v>30.308008193969727</v>
      </c>
      <c r="J2249" s="0">
        <v>0.11903343349695206</v>
      </c>
      <c r="K2249" s="0">
        <v>24.299541473388672</v>
      </c>
      <c r="L2249" s="0">
        <v>27.849391937255859</v>
      </c>
      <c r="M2249" s="0">
        <v>30.308008193969727</v>
      </c>
      <c r="N2249" s="0">
        <v>32.766624450683594</v>
      </c>
      <c r="O2249" s="0">
        <v>36.316474914550781</v>
      </c>
      <c r="P2249" s="0">
        <v>22.596225738525391</v>
      </c>
      <c r="Q2249" s="0">
        <v>38.019790649414063</v>
      </c>
      <c r="R2249" s="0">
        <v>1120</v>
      </c>
      <c r="S2249" s="0">
        <v>21.981382369995117</v>
      </c>
      <c r="T2249" s="0">
        <v>4.6884307861328125</v>
      </c>
      <c r="U2249" s="0">
        <v>74.16827392578125</v>
      </c>
      <c r="V2249" s="0">
        <v>88.75</v>
      </c>
      <c r="W2249" s="0">
        <v>80.037284851074219</v>
      </c>
      <c r="X2249">
        <f t="shared" si="105"/>
        <v>285.17172851562498</v>
      </c>
      <c r="Y2249">
        <f t="shared" si="106"/>
        <v>251.22675292968751</v>
      </c>
      <c r="Z2249">
        <f t="shared" si="107"/>
        <v>33.944969177246094</v>
      </c>
    </row>
    <row r="2250">
      <c r="A2250" t="s">
        <v>89</v>
      </c>
      <c r="B2250" t="s">
        <v>90</v>
      </c>
      <c r="C2250" t="s">
        <v>94</v>
      </c>
      <c r="D2250" t="s">
        <v>79</v>
      </c>
      <c r="E2250" t="s">
        <v>102</v>
      </c>
      <c r="F2250" s="0">
        <v>17</v>
      </c>
      <c r="G2250" s="0">
        <v>245.616943359375</v>
      </c>
      <c r="H2250" s="0">
        <v>218.84260559082031</v>
      </c>
      <c r="I2250" s="0">
        <v>26.774337768554688</v>
      </c>
      <c r="J2250" s="0">
        <v>0.10900851339101791</v>
      </c>
      <c r="K2250" s="0">
        <v>20.642772674560547</v>
      </c>
      <c r="L2250" s="0">
        <v>24.265350341796875</v>
      </c>
      <c r="M2250" s="0">
        <v>26.774337768554688</v>
      </c>
      <c r="N2250" s="0">
        <v>29.2833251953125</v>
      </c>
      <c r="O2250" s="0">
        <v>32.905902862548828</v>
      </c>
      <c r="P2250" s="0">
        <v>18.904558181762695</v>
      </c>
      <c r="Q2250" s="0">
        <v>34.644115447998047</v>
      </c>
      <c r="R2250" s="0">
        <v>1120</v>
      </c>
      <c r="S2250" s="0">
        <v>22.891304016113281</v>
      </c>
      <c r="T2250" s="0">
        <v>4.7844858169555664</v>
      </c>
      <c r="U2250" s="0">
        <v>74.16827392578125</v>
      </c>
      <c r="V2250" s="0">
        <v>88.75</v>
      </c>
      <c r="W2250" s="0">
        <v>77.509536743164062</v>
      </c>
      <c r="X2250">
        <f t="shared" si="105"/>
        <v>275.09097656249997</v>
      </c>
      <c r="Y2250">
        <f t="shared" si="106"/>
        <v>245.10371826171874</v>
      </c>
      <c r="Z2250">
        <f t="shared" si="107"/>
        <v>29.987258300781249</v>
      </c>
    </row>
    <row r="2251">
      <c r="A2251" t="s">
        <v>89</v>
      </c>
      <c r="B2251" t="s">
        <v>90</v>
      </c>
      <c r="C2251" t="s">
        <v>94</v>
      </c>
      <c r="D2251" t="s">
        <v>79</v>
      </c>
      <c r="E2251" t="s">
        <v>102</v>
      </c>
      <c r="F2251" s="0">
        <v>18</v>
      </c>
      <c r="G2251" s="0">
        <v>234.32237243652344</v>
      </c>
      <c r="H2251" s="0">
        <v>210.45573425292969</v>
      </c>
      <c r="I2251" s="0">
        <v>23.866640090942383</v>
      </c>
      <c r="J2251" s="0">
        <v>0.1018538698554039</v>
      </c>
      <c r="K2251" s="0">
        <v>18.610149383544922</v>
      </c>
      <c r="L2251" s="0">
        <v>21.715726852416992</v>
      </c>
      <c r="M2251" s="0">
        <v>23.866640090942383</v>
      </c>
      <c r="N2251" s="0">
        <v>26.017553329467773</v>
      </c>
      <c r="O2251" s="0">
        <v>29.123130798339844</v>
      </c>
      <c r="P2251" s="0">
        <v>17.12000846862793</v>
      </c>
      <c r="Q2251" s="0">
        <v>30.613271713256836</v>
      </c>
      <c r="R2251" s="0">
        <v>1120</v>
      </c>
      <c r="S2251" s="0">
        <v>16.823625564575195</v>
      </c>
      <c r="T2251" s="0">
        <v>4.101661205291748</v>
      </c>
      <c r="U2251" s="0">
        <v>74.16827392578125</v>
      </c>
      <c r="V2251" s="0">
        <v>88.75</v>
      </c>
      <c r="W2251" s="0">
        <v>74.882774353027344</v>
      </c>
      <c r="X2251">
        <f t="shared" si="105"/>
        <v>262.44105712890627</v>
      </c>
      <c r="Y2251">
        <f t="shared" si="106"/>
        <v>235.71042236328125</v>
      </c>
      <c r="Z2251">
        <f t="shared" si="107"/>
        <v>26.730636901855469</v>
      </c>
    </row>
    <row r="2252">
      <c r="A2252" t="s">
        <v>89</v>
      </c>
      <c r="B2252" t="s">
        <v>90</v>
      </c>
      <c r="C2252" t="s">
        <v>94</v>
      </c>
      <c r="D2252" t="s">
        <v>79</v>
      </c>
      <c r="E2252" t="s">
        <v>102</v>
      </c>
      <c r="F2252" s="0">
        <v>19</v>
      </c>
      <c r="G2252" s="0">
        <v>220.26136779785156</v>
      </c>
      <c r="H2252" s="0">
        <v>207.24055480957031</v>
      </c>
      <c r="I2252" s="0">
        <v>13.020812034606934</v>
      </c>
      <c r="J2252" s="0">
        <v>0.059115279465913773</v>
      </c>
      <c r="K2252" s="0">
        <v>8.2262182235717773</v>
      </c>
      <c r="L2252" s="0">
        <v>11.058902740478516</v>
      </c>
      <c r="M2252" s="0">
        <v>13.020812034606934</v>
      </c>
      <c r="N2252" s="0">
        <v>14.982721328735352</v>
      </c>
      <c r="O2252" s="0">
        <v>17.815406799316406</v>
      </c>
      <c r="P2252" s="0">
        <v>6.8670172691345215</v>
      </c>
      <c r="Q2252" s="0">
        <v>19.174606323242187</v>
      </c>
      <c r="R2252" s="0">
        <v>1120</v>
      </c>
      <c r="S2252" s="0">
        <v>13.99688720703125</v>
      </c>
      <c r="T2252" s="0">
        <v>3.741241455078125</v>
      </c>
      <c r="U2252" s="0">
        <v>74.16827392578125</v>
      </c>
      <c r="V2252" s="0">
        <v>88.75</v>
      </c>
      <c r="W2252" s="0">
        <v>72.05517578125</v>
      </c>
      <c r="X2252">
        <f t="shared" si="105"/>
        <v>246.69273193359376</v>
      </c>
      <c r="Y2252">
        <f t="shared" si="106"/>
        <v>232.10942138671874</v>
      </c>
      <c r="Z2252">
        <f t="shared" si="107"/>
        <v>14.583309478759766</v>
      </c>
    </row>
    <row r="2253">
      <c r="A2253" t="s">
        <v>89</v>
      </c>
      <c r="B2253" t="s">
        <v>90</v>
      </c>
      <c r="C2253" t="s">
        <v>94</v>
      </c>
      <c r="D2253" t="s">
        <v>79</v>
      </c>
      <c r="E2253" t="s">
        <v>102</v>
      </c>
      <c r="F2253" s="0">
        <v>20</v>
      </c>
      <c r="G2253" s="0">
        <v>213.01081848144531</v>
      </c>
      <c r="H2253" s="0">
        <v>200.74383544921875</v>
      </c>
      <c r="I2253" s="0">
        <v>12.266985893249512</v>
      </c>
      <c r="J2253" s="0">
        <v>0.05758855864405632</v>
      </c>
      <c r="K2253" s="0">
        <v>7.3851485252380371</v>
      </c>
      <c r="L2253" s="0">
        <v>10.269377708435059</v>
      </c>
      <c r="M2253" s="0">
        <v>12.266985893249512</v>
      </c>
      <c r="N2253" s="0">
        <v>14.264594078063965</v>
      </c>
      <c r="O2253" s="0">
        <v>17.148822784423828</v>
      </c>
      <c r="P2253" s="0">
        <v>6.0012154579162598</v>
      </c>
      <c r="Q2253" s="0">
        <v>18.532756805419922</v>
      </c>
      <c r="R2253" s="0">
        <v>1120</v>
      </c>
      <c r="S2253" s="0">
        <v>14.51090145111084</v>
      </c>
      <c r="T2253" s="0">
        <v>3.8093178272247314</v>
      </c>
      <c r="U2253" s="0">
        <v>74.16827392578125</v>
      </c>
      <c r="V2253" s="0">
        <v>88.75</v>
      </c>
      <c r="W2253" s="0">
        <v>70.476669311523438</v>
      </c>
      <c r="X2253">
        <f t="shared" si="105"/>
        <v>238.57211669921875</v>
      </c>
      <c r="Y2253">
        <f t="shared" si="106"/>
        <v>224.833095703125</v>
      </c>
      <c r="Z2253">
        <f t="shared" si="107"/>
        <v>13.739024200439452</v>
      </c>
    </row>
    <row r="2254">
      <c r="A2254" t="s">
        <v>89</v>
      </c>
      <c r="B2254" t="s">
        <v>90</v>
      </c>
      <c r="C2254" t="s">
        <v>94</v>
      </c>
      <c r="D2254" t="s">
        <v>79</v>
      </c>
      <c r="E2254" t="s">
        <v>102</v>
      </c>
      <c r="F2254" s="0">
        <v>21</v>
      </c>
      <c r="G2254" s="0">
        <v>208.46270751953125</v>
      </c>
      <c r="H2254" s="0">
        <v>197.3193359375</v>
      </c>
      <c r="I2254" s="0">
        <v>11.143363952636719</v>
      </c>
      <c r="J2254" s="0">
        <v>0.053454950451850891</v>
      </c>
      <c r="K2254" s="0">
        <v>6.0070834159851074</v>
      </c>
      <c r="L2254" s="0">
        <v>9.0416393280029297</v>
      </c>
      <c r="M2254" s="0">
        <v>11.143363952636719</v>
      </c>
      <c r="N2254" s="0">
        <v>13.245088577270508</v>
      </c>
      <c r="O2254" s="0">
        <v>16.279644012451172</v>
      </c>
      <c r="P2254" s="0">
        <v>4.5510191917419434</v>
      </c>
      <c r="Q2254" s="0">
        <v>17.735708236694336</v>
      </c>
      <c r="R2254" s="0">
        <v>1120</v>
      </c>
      <c r="S2254" s="0">
        <v>16.062952041625977</v>
      </c>
      <c r="T2254" s="0">
        <v>4.0078611373901367</v>
      </c>
      <c r="U2254" s="0">
        <v>74.16827392578125</v>
      </c>
      <c r="V2254" s="0">
        <v>88.75</v>
      </c>
      <c r="W2254" s="0">
        <v>69.691879272460938</v>
      </c>
      <c r="X2254">
        <f t="shared" si="105"/>
        <v>233.47823242187499</v>
      </c>
      <c r="Y2254">
        <f t="shared" si="106"/>
        <v>220.99765625000001</v>
      </c>
      <c r="Z2254">
        <f t="shared" si="107"/>
        <v>12.480567626953125</v>
      </c>
    </row>
    <row r="2255">
      <c r="A2255" t="s">
        <v>89</v>
      </c>
      <c r="B2255" t="s">
        <v>90</v>
      </c>
      <c r="C2255" t="s">
        <v>94</v>
      </c>
      <c r="D2255" t="s">
        <v>79</v>
      </c>
      <c r="E2255" t="s">
        <v>102</v>
      </c>
      <c r="F2255" s="0">
        <v>22</v>
      </c>
      <c r="G2255" s="0">
        <v>196.52362060546875</v>
      </c>
      <c r="H2255" s="0">
        <v>189.30484008789063</v>
      </c>
      <c r="I2255" s="0">
        <v>7.2187762260437012</v>
      </c>
      <c r="J2255" s="0">
        <v>0.03673236072063446</v>
      </c>
      <c r="K2255" s="0">
        <v>2.1009342670440674</v>
      </c>
      <c r="L2255" s="0">
        <v>5.1245965957641602</v>
      </c>
      <c r="M2255" s="0">
        <v>7.2187762260437012</v>
      </c>
      <c r="N2255" s="0">
        <v>9.3129558563232422</v>
      </c>
      <c r="O2255" s="0">
        <v>12.336618423461914</v>
      </c>
      <c r="P2255" s="0">
        <v>0.65009719133377075</v>
      </c>
      <c r="Q2255" s="0">
        <v>13.787455558776855</v>
      </c>
      <c r="R2255" s="0">
        <v>1120</v>
      </c>
      <c r="S2255" s="0">
        <v>15.94782829284668</v>
      </c>
      <c r="T2255" s="0">
        <v>3.9934732913970947</v>
      </c>
      <c r="U2255" s="0">
        <v>74.16827392578125</v>
      </c>
      <c r="V2255" s="0">
        <v>88.75</v>
      </c>
      <c r="W2255" s="0">
        <v>69.461639404296875</v>
      </c>
      <c r="X2255">
        <f t="shared" si="105"/>
        <v>220.10645507812501</v>
      </c>
      <c r="Y2255">
        <f t="shared" si="106"/>
        <v>212.0214208984375</v>
      </c>
      <c r="Z2255">
        <f t="shared" si="107"/>
        <v>8.0850293731689451</v>
      </c>
    </row>
    <row r="2256">
      <c r="A2256" t="s">
        <v>89</v>
      </c>
      <c r="B2256" t="s">
        <v>90</v>
      </c>
      <c r="C2256" t="s">
        <v>94</v>
      </c>
      <c r="D2256" t="s">
        <v>79</v>
      </c>
      <c r="E2256" t="s">
        <v>102</v>
      </c>
      <c r="F2256" s="0">
        <v>23</v>
      </c>
      <c r="G2256" s="0">
        <v>191.94903564453125</v>
      </c>
      <c r="H2256" s="0">
        <v>184.89308166503906</v>
      </c>
      <c r="I2256" s="0">
        <v>7.0559616088867187</v>
      </c>
      <c r="J2256" s="0">
        <v>0.036759559065103531</v>
      </c>
      <c r="K2256" s="0">
        <v>2.5696470737457275</v>
      </c>
      <c r="L2256" s="0">
        <v>5.2201981544494629</v>
      </c>
      <c r="M2256" s="0">
        <v>7.0559616088867187</v>
      </c>
      <c r="N2256" s="0">
        <v>8.8917255401611328</v>
      </c>
      <c r="O2256" s="0">
        <v>11.542276382446289</v>
      </c>
      <c r="P2256" s="0">
        <v>1.2978394031524658</v>
      </c>
      <c r="Q2256" s="0">
        <v>12.814084053039551</v>
      </c>
      <c r="R2256" s="0">
        <v>1120</v>
      </c>
      <c r="S2256" s="0">
        <v>12.254828453063965</v>
      </c>
      <c r="T2256" s="0">
        <v>3.5006897449493408</v>
      </c>
      <c r="U2256" s="0">
        <v>74.16827392578125</v>
      </c>
      <c r="V2256" s="0">
        <v>88.75</v>
      </c>
      <c r="W2256" s="0">
        <v>69.039459228515625</v>
      </c>
      <c r="X2256">
        <f t="shared" si="105"/>
        <v>214.98291992187501</v>
      </c>
      <c r="Y2256">
        <f t="shared" si="106"/>
        <v>207.08025146484374</v>
      </c>
      <c r="Z2256">
        <f t="shared" si="107"/>
        <v>7.9026770019531254</v>
      </c>
    </row>
    <row r="2257">
      <c r="A2257" t="s">
        <v>89</v>
      </c>
      <c r="B2257" t="s">
        <v>90</v>
      </c>
      <c r="C2257" t="s">
        <v>94</v>
      </c>
      <c r="D2257" t="s">
        <v>79</v>
      </c>
      <c r="E2257" t="s">
        <v>102</v>
      </c>
      <c r="F2257" s="0">
        <v>24</v>
      </c>
      <c r="G2257" s="0">
        <v>183.48825073242187</v>
      </c>
      <c r="H2257" s="0">
        <v>179.83505249023437</v>
      </c>
      <c r="I2257" s="0">
        <v>3.6532061100006104</v>
      </c>
      <c r="J2257" s="0">
        <v>0.019909754395484924</v>
      </c>
      <c r="K2257" s="0">
        <v>-0.63179129362106323</v>
      </c>
      <c r="L2257" s="0">
        <v>1.8998199701309204</v>
      </c>
      <c r="M2257" s="0">
        <v>3.6532061100006104</v>
      </c>
      <c r="N2257" s="0">
        <v>5.4065923690795898</v>
      </c>
      <c r="O2257" s="0">
        <v>7.9382033348083496</v>
      </c>
      <c r="P2257" s="0">
        <v>-1.8465285301208496</v>
      </c>
      <c r="Q2257" s="0">
        <v>9.1529407501220703</v>
      </c>
      <c r="R2257" s="0">
        <v>1120</v>
      </c>
      <c r="S2257" s="0">
        <v>11.179669380187988</v>
      </c>
      <c r="T2257" s="0">
        <v>3.3436012268066406</v>
      </c>
      <c r="U2257" s="0">
        <v>74.16827392578125</v>
      </c>
      <c r="V2257" s="0">
        <v>88.75</v>
      </c>
      <c r="W2257" s="0">
        <v>68.830589294433594</v>
      </c>
      <c r="X2257">
        <f t="shared" si="105"/>
        <v>205.5068408203125</v>
      </c>
      <c r="Y2257">
        <f t="shared" si="106"/>
        <v>201.41525878906251</v>
      </c>
      <c r="Z2257">
        <f t="shared" si="107"/>
        <v>4.0915908432006836</v>
      </c>
    </row>
    <row r="2258">
      <c r="A2258" t="s">
        <v>89</v>
      </c>
      <c r="B2258" t="s">
        <v>90</v>
      </c>
      <c r="C2258" t="s">
        <v>94</v>
      </c>
      <c r="D2258" t="s">
        <v>79</v>
      </c>
      <c r="E2258" t="s">
        <v>103</v>
      </c>
      <c r="F2258" s="0">
        <v>1</v>
      </c>
      <c r="G2258" s="0">
        <v>177.67710876464844</v>
      </c>
      <c r="H2258" s="0">
        <v>172.5682373046875</v>
      </c>
      <c r="I2258" s="0">
        <v>5.1088647842407227</v>
      </c>
      <c r="J2258" s="0">
        <v>0.028753645718097687</v>
      </c>
      <c r="K2258" s="0">
        <v>0.66483026742935181</v>
      </c>
      <c r="L2258" s="0">
        <v>3.2904019355773926</v>
      </c>
      <c r="M2258" s="0">
        <v>5.1088647842407227</v>
      </c>
      <c r="N2258" s="0">
        <v>6.9273276329040527</v>
      </c>
      <c r="O2258" s="0">
        <v>9.5528993606567383</v>
      </c>
      <c r="P2258" s="0">
        <v>-0.59499180316925049</v>
      </c>
      <c r="Q2258" s="0">
        <v>10.812721252441406</v>
      </c>
      <c r="R2258" s="0">
        <v>1120</v>
      </c>
      <c r="S2258" s="0">
        <v>12.024933815002441</v>
      </c>
      <c r="T2258" s="0">
        <v>3.4676985740661621</v>
      </c>
      <c r="U2258" s="0">
        <v>80.527175903320313</v>
      </c>
      <c r="V2258" s="0">
        <v>97.25</v>
      </c>
      <c r="W2258" s="0">
        <v>73.863479614257813</v>
      </c>
      <c r="X2258">
        <f t="shared" si="105"/>
        <v>198.99836181640626</v>
      </c>
      <c r="Y2258">
        <f t="shared" si="106"/>
        <v>193.27642578125</v>
      </c>
      <c r="Z2258">
        <f t="shared" si="107"/>
        <v>5.7219285583496093</v>
      </c>
    </row>
    <row r="2259">
      <c r="A2259" t="s">
        <v>89</v>
      </c>
      <c r="B2259" t="s">
        <v>90</v>
      </c>
      <c r="C2259" t="s">
        <v>94</v>
      </c>
      <c r="D2259" t="s">
        <v>79</v>
      </c>
      <c r="E2259" t="s">
        <v>103</v>
      </c>
      <c r="F2259" s="0">
        <v>2</v>
      </c>
      <c r="G2259" s="0">
        <v>172.99981689453125</v>
      </c>
      <c r="H2259" s="0">
        <v>168.83981323242187</v>
      </c>
      <c r="I2259" s="0">
        <v>4.1600193977355957</v>
      </c>
      <c r="J2259" s="0">
        <v>0.024046380072832108</v>
      </c>
      <c r="K2259" s="0">
        <v>-0.018217876553535461</v>
      </c>
      <c r="L2259" s="0">
        <v>2.4503185749053955</v>
      </c>
      <c r="M2259" s="0">
        <v>4.1600193977355957</v>
      </c>
      <c r="N2259" s="0">
        <v>5.869720458984375</v>
      </c>
      <c r="O2259" s="0">
        <v>8.3382568359375</v>
      </c>
      <c r="P2259" s="0">
        <v>-1.2026901245117187</v>
      </c>
      <c r="Q2259" s="0">
        <v>9.5227289199829102</v>
      </c>
      <c r="R2259" s="0">
        <v>1120</v>
      </c>
      <c r="S2259" s="0">
        <v>10.629528999328613</v>
      </c>
      <c r="T2259" s="0">
        <v>3.2602958679199219</v>
      </c>
      <c r="U2259" s="0">
        <v>80.527175903320313</v>
      </c>
      <c r="V2259" s="0">
        <v>97.25</v>
      </c>
      <c r="W2259" s="0">
        <v>73.356399536132813</v>
      </c>
      <c r="X2259">
        <f t="shared" si="105"/>
        <v>193.759794921875</v>
      </c>
      <c r="Y2259">
        <f t="shared" si="106"/>
        <v>189.1005908203125</v>
      </c>
      <c r="Z2259">
        <f t="shared" si="107"/>
        <v>4.6592217254638673</v>
      </c>
    </row>
    <row r="2260">
      <c r="A2260" t="s">
        <v>89</v>
      </c>
      <c r="B2260" t="s">
        <v>90</v>
      </c>
      <c r="C2260" t="s">
        <v>94</v>
      </c>
      <c r="D2260" t="s">
        <v>79</v>
      </c>
      <c r="E2260" t="s">
        <v>103</v>
      </c>
      <c r="F2260" s="0">
        <v>3</v>
      </c>
      <c r="G2260" s="0">
        <v>168.67601013183594</v>
      </c>
      <c r="H2260" s="0">
        <v>168.24029541015625</v>
      </c>
      <c r="I2260" s="0">
        <v>0.43572375178337097</v>
      </c>
      <c r="J2260" s="0">
        <v>0.0025831994134932756</v>
      </c>
      <c r="K2260" s="0">
        <v>-3.7488288879394531</v>
      </c>
      <c r="L2260" s="0">
        <v>-1.2765612602233887</v>
      </c>
      <c r="M2260" s="0">
        <v>0.43572375178337097</v>
      </c>
      <c r="N2260" s="0">
        <v>2.1480088233947754</v>
      </c>
      <c r="O2260" s="0">
        <v>4.6202764511108398</v>
      </c>
      <c r="P2260" s="0">
        <v>-4.935091495513916</v>
      </c>
      <c r="Q2260" s="0">
        <v>5.8065390586853027</v>
      </c>
      <c r="R2260" s="0">
        <v>1120</v>
      </c>
      <c r="S2260" s="0">
        <v>10.661685943603516</v>
      </c>
      <c r="T2260" s="0">
        <v>3.2652237415313721</v>
      </c>
      <c r="U2260" s="0">
        <v>80.527175903320313</v>
      </c>
      <c r="V2260" s="0">
        <v>97.25</v>
      </c>
      <c r="W2260" s="0">
        <v>72.815330505371094</v>
      </c>
      <c r="X2260">
        <f t="shared" si="105"/>
        <v>188.91713134765624</v>
      </c>
      <c r="Y2260">
        <f t="shared" si="106"/>
        <v>188.42913085937499</v>
      </c>
      <c r="Z2260">
        <f t="shared" si="107"/>
        <v>0.4880106019973755</v>
      </c>
    </row>
    <row r="2261">
      <c r="A2261" t="s">
        <v>89</v>
      </c>
      <c r="B2261" t="s">
        <v>90</v>
      </c>
      <c r="C2261" t="s">
        <v>94</v>
      </c>
      <c r="D2261" t="s">
        <v>79</v>
      </c>
      <c r="E2261" t="s">
        <v>103</v>
      </c>
      <c r="F2261" s="0">
        <v>4</v>
      </c>
      <c r="G2261" s="0">
        <v>171.09953308105469</v>
      </c>
      <c r="H2261" s="0">
        <v>169.02049255371094</v>
      </c>
      <c r="I2261" s="0">
        <v>2.0790326595306396</v>
      </c>
      <c r="J2261" s="0">
        <v>0.012151013128459454</v>
      </c>
      <c r="K2261" s="0">
        <v>-2.4407753944396973</v>
      </c>
      <c r="L2261" s="0">
        <v>0.22956384718418121</v>
      </c>
      <c r="M2261" s="0">
        <v>2.0790326595306396</v>
      </c>
      <c r="N2261" s="0">
        <v>3.9285013675689697</v>
      </c>
      <c r="O2261" s="0">
        <v>6.5988407135009766</v>
      </c>
      <c r="P2261" s="0">
        <v>-3.7220780849456787</v>
      </c>
      <c r="Q2261" s="0">
        <v>7.8801436424255371</v>
      </c>
      <c r="R2261" s="0">
        <v>1120</v>
      </c>
      <c r="S2261" s="0">
        <v>12.438494682312012</v>
      </c>
      <c r="T2261" s="0">
        <v>3.526824951171875</v>
      </c>
      <c r="U2261" s="0">
        <v>80.527175903320313</v>
      </c>
      <c r="V2261" s="0">
        <v>97.25</v>
      </c>
      <c r="W2261" s="0">
        <v>72.646530151367187</v>
      </c>
      <c r="X2261">
        <f t="shared" si="105"/>
        <v>191.63147705078126</v>
      </c>
      <c r="Y2261">
        <f t="shared" si="106"/>
        <v>189.30295166015625</v>
      </c>
      <c r="Z2261">
        <f t="shared" si="107"/>
        <v>2.3285165786743165</v>
      </c>
    </row>
    <row r="2262">
      <c r="A2262" t="s">
        <v>89</v>
      </c>
      <c r="B2262" t="s">
        <v>90</v>
      </c>
      <c r="C2262" t="s">
        <v>94</v>
      </c>
      <c r="D2262" t="s">
        <v>79</v>
      </c>
      <c r="E2262" t="s">
        <v>103</v>
      </c>
      <c r="F2262" s="0">
        <v>5</v>
      </c>
      <c r="G2262" s="0">
        <v>178.25590515136719</v>
      </c>
      <c r="H2262" s="0">
        <v>179.36640930175781</v>
      </c>
      <c r="I2262" s="0">
        <v>-1.1105014085769653</v>
      </c>
      <c r="J2262" s="0">
        <v>-0.0062298155389726162</v>
      </c>
      <c r="K2262" s="0">
        <v>-6.0974836349487305</v>
      </c>
      <c r="L2262" s="0">
        <v>-3.1511340141296387</v>
      </c>
      <c r="M2262" s="0">
        <v>-1.1105014085769653</v>
      </c>
      <c r="N2262" s="0">
        <v>0.93013131618499756</v>
      </c>
      <c r="O2262" s="0">
        <v>3.8764808177947998</v>
      </c>
      <c r="P2262" s="0">
        <v>-7.5112237930297852</v>
      </c>
      <c r="Q2262" s="0">
        <v>5.2902212142944336</v>
      </c>
      <c r="R2262" s="0">
        <v>1120</v>
      </c>
      <c r="S2262" s="0">
        <v>15.142704963684082</v>
      </c>
      <c r="T2262" s="0">
        <v>3.8913629055023193</v>
      </c>
      <c r="U2262" s="0">
        <v>80.527175903320313</v>
      </c>
      <c r="V2262" s="0">
        <v>97.25</v>
      </c>
      <c r="W2262" s="0">
        <v>71.747444152832031</v>
      </c>
      <c r="X2262">
        <f t="shared" si="105"/>
        <v>199.64661376953126</v>
      </c>
      <c r="Y2262">
        <f t="shared" si="106"/>
        <v>200.89037841796875</v>
      </c>
      <c r="Z2262">
        <f t="shared" si="107"/>
        <v>-1.2437615776062012</v>
      </c>
    </row>
    <row r="2263">
      <c r="A2263" t="s">
        <v>89</v>
      </c>
      <c r="B2263" t="s">
        <v>90</v>
      </c>
      <c r="C2263" t="s">
        <v>94</v>
      </c>
      <c r="D2263" t="s">
        <v>79</v>
      </c>
      <c r="E2263" t="s">
        <v>103</v>
      </c>
      <c r="F2263" s="0">
        <v>6</v>
      </c>
      <c r="G2263" s="0">
        <v>197.80384826660156</v>
      </c>
      <c r="H2263" s="0">
        <v>197.86390686035156</v>
      </c>
      <c r="I2263" s="0">
        <v>-0.060062997043132782</v>
      </c>
      <c r="J2263" s="0">
        <v>-0.00030364928534254432</v>
      </c>
      <c r="K2263" s="0">
        <v>-5.1893215179443359</v>
      </c>
      <c r="L2263" s="0">
        <v>-2.1589140892028809</v>
      </c>
      <c r="M2263" s="0">
        <v>-0.060062997043132782</v>
      </c>
      <c r="N2263" s="0">
        <v>2.0387880802154541</v>
      </c>
      <c r="O2263" s="0">
        <v>5.0691957473754883</v>
      </c>
      <c r="P2263" s="0">
        <v>-6.6433954238891602</v>
      </c>
      <c r="Q2263" s="0">
        <v>6.5232691764831543</v>
      </c>
      <c r="R2263" s="0">
        <v>1120</v>
      </c>
      <c r="S2263" s="0">
        <v>16.019058227539063</v>
      </c>
      <c r="T2263" s="0">
        <v>4.0023818016052246</v>
      </c>
      <c r="U2263" s="0">
        <v>80.527175903320313</v>
      </c>
      <c r="V2263" s="0">
        <v>97.25</v>
      </c>
      <c r="W2263" s="0">
        <v>71.763473510742188</v>
      </c>
      <c r="X2263">
        <f t="shared" si="105"/>
        <v>221.54031005859375</v>
      </c>
      <c r="Y2263">
        <f t="shared" si="106"/>
        <v>221.60757568359375</v>
      </c>
      <c r="Z2263">
        <f t="shared" si="107"/>
        <v>-6.7270556688308711E-2</v>
      </c>
    </row>
    <row r="2264">
      <c r="A2264" t="s">
        <v>89</v>
      </c>
      <c r="B2264" t="s">
        <v>90</v>
      </c>
      <c r="C2264" t="s">
        <v>94</v>
      </c>
      <c r="D2264" t="s">
        <v>79</v>
      </c>
      <c r="E2264" t="s">
        <v>103</v>
      </c>
      <c r="F2264" s="0">
        <v>7</v>
      </c>
      <c r="G2264" s="0">
        <v>221.81571960449219</v>
      </c>
      <c r="H2264" s="0">
        <v>223.44204711914062</v>
      </c>
      <c r="I2264" s="0">
        <v>-1.6263341903686523</v>
      </c>
      <c r="J2264" s="0">
        <v>-0.0073319156654179096</v>
      </c>
      <c r="K2264" s="0">
        <v>-7.1765213012695313</v>
      </c>
      <c r="L2264" s="0">
        <v>-3.897425651550293</v>
      </c>
      <c r="M2264" s="0">
        <v>-1.6263341903686523</v>
      </c>
      <c r="N2264" s="0">
        <v>0.64475733041763306</v>
      </c>
      <c r="O2264" s="0">
        <v>3.9238526821136475</v>
      </c>
      <c r="P2264" s="0">
        <v>-8.7499217987060547</v>
      </c>
      <c r="Q2264" s="0">
        <v>5.4972538948059082</v>
      </c>
      <c r="R2264" s="0">
        <v>1120</v>
      </c>
      <c r="S2264" s="0">
        <v>18.756120681762695</v>
      </c>
      <c r="T2264" s="0">
        <v>4.330833911895752</v>
      </c>
      <c r="U2264" s="0">
        <v>80.527175903320313</v>
      </c>
      <c r="V2264" s="0">
        <v>97.25</v>
      </c>
      <c r="W2264" s="0">
        <v>75.354385375976563</v>
      </c>
      <c r="X2264">
        <f t="shared" si="105"/>
        <v>248.43360595703126</v>
      </c>
      <c r="Y2264">
        <f t="shared" si="106"/>
        <v>250.2550927734375</v>
      </c>
      <c r="Z2264">
        <f t="shared" si="107"/>
        <v>-1.8214942932128906</v>
      </c>
    </row>
    <row r="2265">
      <c r="A2265" t="s">
        <v>89</v>
      </c>
      <c r="B2265" t="s">
        <v>90</v>
      </c>
      <c r="C2265" t="s">
        <v>94</v>
      </c>
      <c r="D2265" t="s">
        <v>79</v>
      </c>
      <c r="E2265" t="s">
        <v>103</v>
      </c>
      <c r="F2265" s="0">
        <v>8</v>
      </c>
      <c r="G2265" s="0">
        <v>246.89736938476562</v>
      </c>
      <c r="H2265" s="0">
        <v>245.54750061035156</v>
      </c>
      <c r="I2265" s="0">
        <v>1.3498669862747192</v>
      </c>
      <c r="J2265" s="0">
        <v>0.0054673203267157078</v>
      </c>
      <c r="K2265" s="0">
        <v>-3.5918104648590088</v>
      </c>
      <c r="L2265" s="0">
        <v>-0.67222738265991211</v>
      </c>
      <c r="M2265" s="0">
        <v>1.3498669862747192</v>
      </c>
      <c r="N2265" s="0">
        <v>3.3719613552093506</v>
      </c>
      <c r="O2265" s="0">
        <v>6.2915444374084473</v>
      </c>
      <c r="P2265" s="0">
        <v>-4.9927072525024414</v>
      </c>
      <c r="Q2265" s="0">
        <v>7.692441463470459</v>
      </c>
      <c r="R2265" s="0">
        <v>1120</v>
      </c>
      <c r="S2265" s="0">
        <v>14.868823051452637</v>
      </c>
      <c r="T2265" s="0">
        <v>3.8560113906860352</v>
      </c>
      <c r="U2265" s="0">
        <v>80.527175903320313</v>
      </c>
      <c r="V2265" s="0">
        <v>97.25</v>
      </c>
      <c r="W2265" s="0">
        <v>80.462158203125</v>
      </c>
      <c r="X2265">
        <f t="shared" si="105"/>
        <v>276.52505371093753</v>
      </c>
      <c r="Y2265">
        <f t="shared" si="106"/>
        <v>275.01320068359377</v>
      </c>
      <c r="Z2265">
        <f t="shared" si="107"/>
        <v>1.5118510246276855</v>
      </c>
    </row>
    <row r="2266">
      <c r="A2266" t="s">
        <v>89</v>
      </c>
      <c r="B2266" t="s">
        <v>90</v>
      </c>
      <c r="C2266" t="s">
        <v>94</v>
      </c>
      <c r="D2266" t="s">
        <v>79</v>
      </c>
      <c r="E2266" t="s">
        <v>103</v>
      </c>
      <c r="F2266" s="0">
        <v>9</v>
      </c>
      <c r="G2266" s="0">
        <v>266.97048950195312</v>
      </c>
      <c r="H2266" s="0">
        <v>265.55612182617187</v>
      </c>
      <c r="I2266" s="0">
        <v>1.4143675565719604</v>
      </c>
      <c r="J2266" s="0">
        <v>0.0052978424355387688</v>
      </c>
      <c r="K2266" s="0">
        <v>-3.9507417678833008</v>
      </c>
      <c r="L2266" s="0">
        <v>-0.78099173307418823</v>
      </c>
      <c r="M2266" s="0">
        <v>1.4143675565719604</v>
      </c>
      <c r="N2266" s="0">
        <v>3.6097269058227539</v>
      </c>
      <c r="O2266" s="0">
        <v>6.7794771194458008</v>
      </c>
      <c r="P2266" s="0">
        <v>-5.4716758728027344</v>
      </c>
      <c r="Q2266" s="0">
        <v>8.3004112243652344</v>
      </c>
      <c r="R2266" s="0">
        <v>1120</v>
      </c>
      <c r="S2266" s="0">
        <v>17.526086807250977</v>
      </c>
      <c r="T2266" s="0">
        <v>4.1864171028137207</v>
      </c>
      <c r="U2266" s="0">
        <v>80.527175903320313</v>
      </c>
      <c r="V2266" s="0">
        <v>97.25</v>
      </c>
      <c r="W2266" s="0">
        <v>85.288314819335938</v>
      </c>
      <c r="X2266">
        <f t="shared" si="105"/>
        <v>299.00694824218749</v>
      </c>
      <c r="Y2266">
        <f t="shared" si="106"/>
        <v>297.4228564453125</v>
      </c>
      <c r="Z2266">
        <f t="shared" si="107"/>
        <v>1.5840916633605957</v>
      </c>
    </row>
    <row r="2267">
      <c r="A2267" t="s">
        <v>89</v>
      </c>
      <c r="B2267" t="s">
        <v>90</v>
      </c>
      <c r="C2267" t="s">
        <v>94</v>
      </c>
      <c r="D2267" t="s">
        <v>79</v>
      </c>
      <c r="E2267" t="s">
        <v>103</v>
      </c>
      <c r="F2267" s="0">
        <v>10</v>
      </c>
      <c r="G2267" s="0">
        <v>278.06362915039062</v>
      </c>
      <c r="H2267" s="0">
        <v>281.30169677734375</v>
      </c>
      <c r="I2267" s="0">
        <v>-3.2380545139312744</v>
      </c>
      <c r="J2267" s="0">
        <v>-0.011645012535154819</v>
      </c>
      <c r="K2267" s="0">
        <v>-8.6989431381225586</v>
      </c>
      <c r="L2267" s="0">
        <v>-5.4726061820983887</v>
      </c>
      <c r="M2267" s="0">
        <v>-3.2380545139312744</v>
      </c>
      <c r="N2267" s="0">
        <v>-1.0035030841827393</v>
      </c>
      <c r="O2267" s="0">
        <v>2.2228343486785889</v>
      </c>
      <c r="P2267" s="0">
        <v>-10.247029304504395</v>
      </c>
      <c r="Q2267" s="0">
        <v>3.7709202766418457</v>
      </c>
      <c r="R2267" s="0">
        <v>1120</v>
      </c>
      <c r="S2267" s="0">
        <v>18.157436370849609</v>
      </c>
      <c r="T2267" s="0">
        <v>4.2611541748046875</v>
      </c>
      <c r="U2267" s="0">
        <v>80.527175903320313</v>
      </c>
      <c r="V2267" s="0">
        <v>97.25</v>
      </c>
      <c r="W2267" s="0">
        <v>87.928573608398438</v>
      </c>
      <c r="X2267">
        <f t="shared" si="105"/>
        <v>311.43126464843749</v>
      </c>
      <c r="Y2267">
        <f t="shared" si="106"/>
        <v>315.05790039062498</v>
      </c>
      <c r="Z2267">
        <f t="shared" si="107"/>
        <v>-3.6266210556030272</v>
      </c>
    </row>
    <row r="2268">
      <c r="A2268" t="s">
        <v>89</v>
      </c>
      <c r="B2268" t="s">
        <v>90</v>
      </c>
      <c r="C2268" t="s">
        <v>94</v>
      </c>
      <c r="D2268" t="s">
        <v>79</v>
      </c>
      <c r="E2268" t="s">
        <v>103</v>
      </c>
      <c r="F2268" s="0">
        <v>11</v>
      </c>
      <c r="G2268" s="0">
        <v>289.58444213867187</v>
      </c>
      <c r="H2268" s="0">
        <v>284.969970703125</v>
      </c>
      <c r="I2268" s="0">
        <v>4.6144742965698242</v>
      </c>
      <c r="J2268" s="0">
        <v>0.015934813767671585</v>
      </c>
      <c r="K2268" s="0">
        <v>-1.5165061950683594</v>
      </c>
      <c r="L2268" s="0">
        <v>2.1057267189025879</v>
      </c>
      <c r="M2268" s="0">
        <v>4.6144742965698242</v>
      </c>
      <c r="N2268" s="0">
        <v>7.1232218742370605</v>
      </c>
      <c r="O2268" s="0">
        <v>10.745454788208008</v>
      </c>
      <c r="P2268" s="0">
        <v>-3.2545540332794189</v>
      </c>
      <c r="Q2268" s="0">
        <v>12.483502388000488</v>
      </c>
      <c r="R2268" s="0">
        <v>1120</v>
      </c>
      <c r="S2268" s="0">
        <v>22.886940002441406</v>
      </c>
      <c r="T2268" s="0">
        <v>4.784029483795166</v>
      </c>
      <c r="U2268" s="0">
        <v>80.527175903320313</v>
      </c>
      <c r="V2268" s="0">
        <v>97.25</v>
      </c>
      <c r="W2268" s="0">
        <v>89.696403503417969</v>
      </c>
      <c r="X2268">
        <f t="shared" si="105"/>
        <v>324.33457519531248</v>
      </c>
      <c r="Y2268">
        <f t="shared" si="106"/>
        <v>319.16636718749999</v>
      </c>
      <c r="Z2268">
        <f t="shared" si="107"/>
        <v>5.1682112121582033</v>
      </c>
    </row>
    <row r="2269">
      <c r="A2269" t="s">
        <v>89</v>
      </c>
      <c r="B2269" t="s">
        <v>90</v>
      </c>
      <c r="C2269" t="s">
        <v>94</v>
      </c>
      <c r="D2269" t="s">
        <v>79</v>
      </c>
      <c r="E2269" t="s">
        <v>103</v>
      </c>
      <c r="F2269" s="0">
        <v>12</v>
      </c>
      <c r="G2269" s="0">
        <v>291.01846313476562</v>
      </c>
      <c r="H2269" s="0">
        <v>267.71853637695312</v>
      </c>
      <c r="I2269" s="0">
        <v>23.299921035766602</v>
      </c>
      <c r="J2269" s="0">
        <v>0.080063380300998688</v>
      </c>
      <c r="K2269" s="0">
        <v>17.082193374633789</v>
      </c>
      <c r="L2269" s="0">
        <v>20.75567626953125</v>
      </c>
      <c r="M2269" s="0">
        <v>23.299921035766602</v>
      </c>
      <c r="N2269" s="0">
        <v>25.844165802001953</v>
      </c>
      <c r="O2269" s="0">
        <v>29.517648696899414</v>
      </c>
      <c r="P2269" s="0">
        <v>15.319553375244141</v>
      </c>
      <c r="Q2269" s="0">
        <v>31.280288696289063</v>
      </c>
      <c r="R2269" s="0">
        <v>1120</v>
      </c>
      <c r="S2269" s="0">
        <v>23.539176940917969</v>
      </c>
      <c r="T2269" s="0">
        <v>4.8517189025878906</v>
      </c>
      <c r="U2269" s="0">
        <v>80.527175903320313</v>
      </c>
      <c r="V2269" s="0">
        <v>97.25</v>
      </c>
      <c r="W2269" s="0">
        <v>89.478561401367188</v>
      </c>
      <c r="X2269">
        <f t="shared" si="105"/>
        <v>325.9406787109375</v>
      </c>
      <c r="Y2269">
        <f t="shared" si="106"/>
        <v>299.84476074218747</v>
      </c>
      <c r="Z2269">
        <f t="shared" si="107"/>
        <v>26.095911560058592</v>
      </c>
    </row>
    <row r="2270">
      <c r="A2270" t="s">
        <v>89</v>
      </c>
      <c r="B2270" t="s">
        <v>90</v>
      </c>
      <c r="C2270" t="s">
        <v>94</v>
      </c>
      <c r="D2270" t="s">
        <v>79</v>
      </c>
      <c r="E2270" t="s">
        <v>103</v>
      </c>
      <c r="F2270" s="0">
        <v>13</v>
      </c>
      <c r="G2270" s="0">
        <v>290.01974487304687</v>
      </c>
      <c r="H2270" s="0">
        <v>267.3887939453125</v>
      </c>
      <c r="I2270" s="0">
        <v>22.630964279174805</v>
      </c>
      <c r="J2270" s="0">
        <v>0.078032493591308594</v>
      </c>
      <c r="K2270" s="0">
        <v>16.328945159912109</v>
      </c>
      <c r="L2270" s="0">
        <v>20.052228927612305</v>
      </c>
      <c r="M2270" s="0">
        <v>22.630964279174805</v>
      </c>
      <c r="N2270" s="0">
        <v>25.209699630737305</v>
      </c>
      <c r="O2270" s="0">
        <v>28.9329833984375</v>
      </c>
      <c r="P2270" s="0">
        <v>14.542409896850586</v>
      </c>
      <c r="Q2270" s="0">
        <v>30.719518661499023</v>
      </c>
      <c r="R2270" s="0">
        <v>1120</v>
      </c>
      <c r="S2270" s="0">
        <v>24.181728363037109</v>
      </c>
      <c r="T2270" s="0">
        <v>4.9174919128417969</v>
      </c>
      <c r="U2270" s="0">
        <v>80.527175903320313</v>
      </c>
      <c r="V2270" s="0">
        <v>97.25</v>
      </c>
      <c r="W2270" s="0">
        <v>88.976776123046875</v>
      </c>
      <c r="X2270">
        <f t="shared" si="105"/>
        <v>324.82211425781247</v>
      </c>
      <c r="Y2270">
        <f t="shared" si="106"/>
        <v>299.47544921874999</v>
      </c>
      <c r="Z2270">
        <f t="shared" si="107"/>
        <v>25.346679992675782</v>
      </c>
    </row>
    <row r="2271">
      <c r="A2271" t="s">
        <v>89</v>
      </c>
      <c r="B2271" t="s">
        <v>90</v>
      </c>
      <c r="C2271" t="s">
        <v>94</v>
      </c>
      <c r="D2271" t="s">
        <v>79</v>
      </c>
      <c r="E2271" t="s">
        <v>103</v>
      </c>
      <c r="F2271" s="0">
        <v>14</v>
      </c>
      <c r="G2271" s="0">
        <v>291.16497802734375</v>
      </c>
      <c r="H2271" s="0">
        <v>270.95184326171875</v>
      </c>
      <c r="I2271" s="0">
        <v>20.21312141418457</v>
      </c>
      <c r="J2271" s="0">
        <v>0.069421537220478058</v>
      </c>
      <c r="K2271" s="0">
        <v>13.905238151550293</v>
      </c>
      <c r="L2271" s="0">
        <v>17.631986618041992</v>
      </c>
      <c r="M2271" s="0">
        <v>20.21312141418457</v>
      </c>
      <c r="N2271" s="0">
        <v>22.794256210327148</v>
      </c>
      <c r="O2271" s="0">
        <v>26.521005630493164</v>
      </c>
      <c r="P2271" s="0">
        <v>12.117040634155273</v>
      </c>
      <c r="Q2271" s="0">
        <v>28.309202194213867</v>
      </c>
      <c r="R2271" s="0">
        <v>1120</v>
      </c>
      <c r="S2271" s="0">
        <v>24.226751327514648</v>
      </c>
      <c r="T2271" s="0">
        <v>4.9220676422119141</v>
      </c>
      <c r="U2271" s="0">
        <v>80.527175903320313</v>
      </c>
      <c r="V2271" s="0">
        <v>97.25</v>
      </c>
      <c r="W2271" s="0">
        <v>89.209716796875</v>
      </c>
      <c r="X2271">
        <f t="shared" si="105"/>
        <v>326.10477539062498</v>
      </c>
      <c r="Y2271">
        <f t="shared" si="106"/>
        <v>303.466064453125</v>
      </c>
      <c r="Z2271">
        <f t="shared" si="107"/>
        <v>22.63869598388672</v>
      </c>
    </row>
    <row r="2272">
      <c r="A2272" t="s">
        <v>89</v>
      </c>
      <c r="B2272" t="s">
        <v>90</v>
      </c>
      <c r="C2272" t="s">
        <v>94</v>
      </c>
      <c r="D2272" t="s">
        <v>79</v>
      </c>
      <c r="E2272" t="s">
        <v>103</v>
      </c>
      <c r="F2272" s="0">
        <v>15</v>
      </c>
      <c r="G2272" s="0">
        <v>283.73562622070312</v>
      </c>
      <c r="H2272" s="0">
        <v>265.7301025390625</v>
      </c>
      <c r="I2272" s="0">
        <v>18.005519866943359</v>
      </c>
      <c r="J2272" s="0">
        <v>0.063458792865276337</v>
      </c>
      <c r="K2272" s="0">
        <v>11.613748550415039</v>
      </c>
      <c r="L2272" s="0">
        <v>15.390058517456055</v>
      </c>
      <c r="M2272" s="0">
        <v>18.005519866943359</v>
      </c>
      <c r="N2272" s="0">
        <v>20.620981216430664</v>
      </c>
      <c r="O2272" s="0">
        <v>24.39729118347168</v>
      </c>
      <c r="P2272" s="0">
        <v>9.8017702102661133</v>
      </c>
      <c r="Q2272" s="0">
        <v>26.209270477294922</v>
      </c>
      <c r="R2272" s="0">
        <v>1120</v>
      </c>
      <c r="S2272" s="0">
        <v>24.875415802001953</v>
      </c>
      <c r="T2272" s="0">
        <v>4.9875259399414062</v>
      </c>
      <c r="U2272" s="0">
        <v>80.527175903320313</v>
      </c>
      <c r="V2272" s="0">
        <v>97.25</v>
      </c>
      <c r="W2272" s="0">
        <v>89.044601440429687</v>
      </c>
      <c r="X2272">
        <f t="shared" si="105"/>
        <v>317.78390136718753</v>
      </c>
      <c r="Y2272">
        <f t="shared" si="106"/>
        <v>297.61771484374998</v>
      </c>
      <c r="Z2272">
        <f t="shared" si="107"/>
        <v>20.166182250976561</v>
      </c>
    </row>
    <row r="2273">
      <c r="A2273" t="s">
        <v>89</v>
      </c>
      <c r="B2273" t="s">
        <v>90</v>
      </c>
      <c r="C2273" t="s">
        <v>94</v>
      </c>
      <c r="D2273" t="s">
        <v>79</v>
      </c>
      <c r="E2273" t="s">
        <v>103</v>
      </c>
      <c r="F2273" s="0">
        <v>16</v>
      </c>
      <c r="G2273" s="0">
        <v>277.54177856445313</v>
      </c>
      <c r="H2273" s="0">
        <v>257.03366088867187</v>
      </c>
      <c r="I2273" s="0">
        <v>20.508134841918945</v>
      </c>
      <c r="J2273" s="0">
        <v>0.073892064392566681</v>
      </c>
      <c r="K2273" s="0">
        <v>14.554221153259277</v>
      </c>
      <c r="L2273" s="0">
        <v>18.071842193603516</v>
      </c>
      <c r="M2273" s="0">
        <v>20.508134841918945</v>
      </c>
      <c r="N2273" s="0">
        <v>22.944427490234375</v>
      </c>
      <c r="O2273" s="0">
        <v>26.462047576904297</v>
      </c>
      <c r="P2273" s="0">
        <v>12.866369247436523</v>
      </c>
      <c r="Q2273" s="0">
        <v>28.149900436401367</v>
      </c>
      <c r="R2273" s="0">
        <v>1120</v>
      </c>
      <c r="S2273" s="0">
        <v>21.584049224853516</v>
      </c>
      <c r="T2273" s="0">
        <v>4.6458635330200195</v>
      </c>
      <c r="U2273" s="0">
        <v>80.527175903320313</v>
      </c>
      <c r="V2273" s="0">
        <v>97.25</v>
      </c>
      <c r="W2273" s="0">
        <v>87.174964904785156</v>
      </c>
      <c r="X2273">
        <f t="shared" si="105"/>
        <v>310.84679199218749</v>
      </c>
      <c r="Y2273">
        <f t="shared" si="106"/>
        <v>287.87770019531251</v>
      </c>
      <c r="Z2273">
        <f t="shared" si="107"/>
        <v>22.969111022949217</v>
      </c>
    </row>
    <row r="2274">
      <c r="A2274" t="s">
        <v>89</v>
      </c>
      <c r="B2274" t="s">
        <v>90</v>
      </c>
      <c r="C2274" t="s">
        <v>94</v>
      </c>
      <c r="D2274" t="s">
        <v>79</v>
      </c>
      <c r="E2274" t="s">
        <v>103</v>
      </c>
      <c r="F2274" s="0">
        <v>17</v>
      </c>
      <c r="G2274" s="0">
        <v>268.39102172851562</v>
      </c>
      <c r="H2274" s="0">
        <v>248.13137817382812</v>
      </c>
      <c r="I2274" s="0">
        <v>20.259654998779297</v>
      </c>
      <c r="J2274" s="0">
        <v>0.075485594570636749</v>
      </c>
      <c r="K2274" s="0">
        <v>14.154706954956055</v>
      </c>
      <c r="L2274" s="0">
        <v>17.761560440063477</v>
      </c>
      <c r="M2274" s="0">
        <v>20.259654998779297</v>
      </c>
      <c r="N2274" s="0">
        <v>22.757749557495117</v>
      </c>
      <c r="O2274" s="0">
        <v>26.364603042602539</v>
      </c>
      <c r="P2274" s="0">
        <v>12.424038887023926</v>
      </c>
      <c r="Q2274" s="0">
        <v>28.095270156860352</v>
      </c>
      <c r="R2274" s="0">
        <v>1120</v>
      </c>
      <c r="S2274" s="0">
        <v>22.692991256713867</v>
      </c>
      <c r="T2274" s="0">
        <v>4.7637162208557129</v>
      </c>
      <c r="U2274" s="0">
        <v>80.527175903320313</v>
      </c>
      <c r="V2274" s="0">
        <v>97.25</v>
      </c>
      <c r="W2274" s="0">
        <v>84.377685546875</v>
      </c>
      <c r="X2274">
        <f t="shared" si="105"/>
        <v>300.59794433593748</v>
      </c>
      <c r="Y2274">
        <f t="shared" si="106"/>
        <v>277.90714355468748</v>
      </c>
      <c r="Z2274">
        <f t="shared" si="107"/>
        <v>22.690813598632811</v>
      </c>
    </row>
    <row r="2275">
      <c r="A2275" t="s">
        <v>89</v>
      </c>
      <c r="B2275" t="s">
        <v>90</v>
      </c>
      <c r="C2275" t="s">
        <v>94</v>
      </c>
      <c r="D2275" t="s">
        <v>79</v>
      </c>
      <c r="E2275" t="s">
        <v>103</v>
      </c>
      <c r="F2275" s="0">
        <v>18</v>
      </c>
      <c r="G2275" s="0">
        <v>253.97735595703125</v>
      </c>
      <c r="H2275" s="0">
        <v>233.37864685058594</v>
      </c>
      <c r="I2275" s="0">
        <v>20.598711013793945</v>
      </c>
      <c r="J2275" s="0">
        <v>0.081104516983032227</v>
      </c>
      <c r="K2275" s="0">
        <v>15.447545051574707</v>
      </c>
      <c r="L2275" s="0">
        <v>18.490896224975586</v>
      </c>
      <c r="M2275" s="0">
        <v>20.598711013793945</v>
      </c>
      <c r="N2275" s="0">
        <v>22.706525802612305</v>
      </c>
      <c r="O2275" s="0">
        <v>25.7498779296875</v>
      </c>
      <c r="P2275" s="0">
        <v>13.987260818481445</v>
      </c>
      <c r="Q2275" s="0">
        <v>27.210161209106445</v>
      </c>
      <c r="R2275" s="0">
        <v>1120</v>
      </c>
      <c r="S2275" s="0">
        <v>16.15618896484375</v>
      </c>
      <c r="T2275" s="0">
        <v>4.0194764137268066</v>
      </c>
      <c r="U2275" s="0">
        <v>80.527175903320313</v>
      </c>
      <c r="V2275" s="0">
        <v>97.25</v>
      </c>
      <c r="W2275" s="0">
        <v>81.566116333007813</v>
      </c>
      <c r="X2275">
        <f t="shared" si="105"/>
        <v>284.45463867187499</v>
      </c>
      <c r="Y2275">
        <f t="shared" si="106"/>
        <v>261.38408447265624</v>
      </c>
      <c r="Z2275">
        <f t="shared" si="107"/>
        <v>23.070556335449218</v>
      </c>
    </row>
    <row r="2276">
      <c r="A2276" t="s">
        <v>89</v>
      </c>
      <c r="B2276" t="s">
        <v>90</v>
      </c>
      <c r="C2276" t="s">
        <v>94</v>
      </c>
      <c r="D2276" t="s">
        <v>79</v>
      </c>
      <c r="E2276" t="s">
        <v>103</v>
      </c>
      <c r="F2276" s="0">
        <v>19</v>
      </c>
      <c r="G2276" s="0">
        <v>235.82380676269531</v>
      </c>
      <c r="H2276" s="0">
        <v>225.10948181152344</v>
      </c>
      <c r="I2276" s="0">
        <v>10.714327812194824</v>
      </c>
      <c r="J2276" s="0">
        <v>0.045433614403009415</v>
      </c>
      <c r="K2276" s="0">
        <v>5.913844108581543</v>
      </c>
      <c r="L2276" s="0">
        <v>8.7500085830688477</v>
      </c>
      <c r="M2276" s="0">
        <v>10.714327812194824</v>
      </c>
      <c r="N2276" s="0">
        <v>12.678647041320801</v>
      </c>
      <c r="O2276" s="0">
        <v>15.514811515808105</v>
      </c>
      <c r="P2276" s="0">
        <v>4.5529732704162598</v>
      </c>
      <c r="Q2276" s="0">
        <v>16.875682830810547</v>
      </c>
      <c r="R2276" s="0">
        <v>1120</v>
      </c>
      <c r="S2276" s="0">
        <v>14.031298637390137</v>
      </c>
      <c r="T2276" s="0">
        <v>3.7458374500274658</v>
      </c>
      <c r="U2276" s="0">
        <v>80.527175903320313</v>
      </c>
      <c r="V2276" s="0">
        <v>97.25</v>
      </c>
      <c r="W2276" s="0">
        <v>79.773223876953125</v>
      </c>
      <c r="X2276">
        <f t="shared" si="105"/>
        <v>264.12266357421873</v>
      </c>
      <c r="Y2276">
        <f t="shared" si="106"/>
        <v>252.12261962890625</v>
      </c>
      <c r="Z2276">
        <f t="shared" si="107"/>
        <v>12.000047149658203</v>
      </c>
    </row>
    <row r="2277">
      <c r="A2277" t="s">
        <v>89</v>
      </c>
      <c r="B2277" t="s">
        <v>90</v>
      </c>
      <c r="C2277" t="s">
        <v>94</v>
      </c>
      <c r="D2277" t="s">
        <v>79</v>
      </c>
      <c r="E2277" t="s">
        <v>103</v>
      </c>
      <c r="F2277" s="0">
        <v>20</v>
      </c>
      <c r="G2277" s="0">
        <v>228.22695922851562</v>
      </c>
      <c r="H2277" s="0">
        <v>221.74171447753906</v>
      </c>
      <c r="I2277" s="0">
        <v>6.4852390289306641</v>
      </c>
      <c r="J2277" s="0">
        <v>0.028415745124220848</v>
      </c>
      <c r="K2277" s="0">
        <v>1.5974677801132202</v>
      </c>
      <c r="L2277" s="0">
        <v>4.4852027893066406</v>
      </c>
      <c r="M2277" s="0">
        <v>6.4852390289306641</v>
      </c>
      <c r="N2277" s="0">
        <v>8.4852752685546875</v>
      </c>
      <c r="O2277" s="0">
        <v>11.373010635375977</v>
      </c>
      <c r="P2277" s="0">
        <v>0.21185258030891418</v>
      </c>
      <c r="Q2277" s="0">
        <v>12.758625030517578</v>
      </c>
      <c r="R2277" s="0">
        <v>1120</v>
      </c>
      <c r="S2277" s="0">
        <v>14.546200752258301</v>
      </c>
      <c r="T2277" s="0">
        <v>3.8139481544494629</v>
      </c>
      <c r="U2277" s="0">
        <v>80.527175903320313</v>
      </c>
      <c r="V2277" s="0">
        <v>97.25</v>
      </c>
      <c r="W2277" s="0">
        <v>78.96527099609375</v>
      </c>
      <c r="X2277">
        <f t="shared" si="105"/>
        <v>255.6141943359375</v>
      </c>
      <c r="Y2277">
        <f t="shared" si="106"/>
        <v>248.35072021484376</v>
      </c>
      <c r="Z2277">
        <f t="shared" si="107"/>
        <v>7.2634677124023437</v>
      </c>
    </row>
    <row r="2278">
      <c r="A2278" t="s">
        <v>89</v>
      </c>
      <c r="B2278" t="s">
        <v>90</v>
      </c>
      <c r="C2278" t="s">
        <v>94</v>
      </c>
      <c r="D2278" t="s">
        <v>79</v>
      </c>
      <c r="E2278" t="s">
        <v>103</v>
      </c>
      <c r="F2278" s="0">
        <v>21</v>
      </c>
      <c r="G2278" s="0">
        <v>219.40818786621094</v>
      </c>
      <c r="H2278" s="0">
        <v>213.980712890625</v>
      </c>
      <c r="I2278" s="0">
        <v>5.4274811744689941</v>
      </c>
      <c r="J2278" s="0">
        <v>0.024736912921071053</v>
      </c>
      <c r="K2278" s="0">
        <v>0.69448256492614746</v>
      </c>
      <c r="L2278" s="0">
        <v>3.490776538848877</v>
      </c>
      <c r="M2278" s="0">
        <v>5.4274811744689941</v>
      </c>
      <c r="N2278" s="0">
        <v>7.3641858100891113</v>
      </c>
      <c r="O2278" s="0">
        <v>10.160479545593262</v>
      </c>
      <c r="P2278" s="0">
        <v>-0.64725673198699951</v>
      </c>
      <c r="Q2278" s="0">
        <v>11.502219200134277</v>
      </c>
      <c r="R2278" s="0">
        <v>1120</v>
      </c>
      <c r="S2278" s="0">
        <v>13.639567375183105</v>
      </c>
      <c r="T2278" s="0">
        <v>3.6931784152984619</v>
      </c>
      <c r="U2278" s="0">
        <v>80.527175903320313</v>
      </c>
      <c r="V2278" s="0">
        <v>97.25</v>
      </c>
      <c r="W2278" s="0">
        <v>78.22515869140625</v>
      </c>
      <c r="X2278">
        <f t="shared" si="105"/>
        <v>245.73717041015624</v>
      </c>
      <c r="Y2278">
        <f t="shared" si="106"/>
        <v>239.65839843750001</v>
      </c>
      <c r="Z2278">
        <f t="shared" si="107"/>
        <v>6.0787789154052732</v>
      </c>
    </row>
    <row r="2279">
      <c r="A2279" t="s">
        <v>89</v>
      </c>
      <c r="B2279" t="s">
        <v>90</v>
      </c>
      <c r="C2279" t="s">
        <v>94</v>
      </c>
      <c r="D2279" t="s">
        <v>79</v>
      </c>
      <c r="E2279" t="s">
        <v>103</v>
      </c>
      <c r="F2279" s="0">
        <v>22</v>
      </c>
      <c r="G2279" s="0">
        <v>205.878173828125</v>
      </c>
      <c r="H2279" s="0">
        <v>202.95205688476562</v>
      </c>
      <c r="I2279" s="0">
        <v>2.9261107444763184</v>
      </c>
      <c r="J2279" s="0">
        <v>0.014212826266884804</v>
      </c>
      <c r="K2279" s="0">
        <v>-1.8086084127426147</v>
      </c>
      <c r="L2279" s="0">
        <v>0.98870205879211426</v>
      </c>
      <c r="M2279" s="0">
        <v>2.9261107444763184</v>
      </c>
      <c r="N2279" s="0">
        <v>4.8635191917419434</v>
      </c>
      <c r="O2279" s="0">
        <v>7.660830020904541</v>
      </c>
      <c r="P2279" s="0">
        <v>-3.1508355140686035</v>
      </c>
      <c r="Q2279" s="0">
        <v>9.003056526184082</v>
      </c>
      <c r="R2279" s="0">
        <v>1120</v>
      </c>
      <c r="S2279" s="0">
        <v>13.64948558807373</v>
      </c>
      <c r="T2279" s="0">
        <v>3.6945209503173828</v>
      </c>
      <c r="U2279" s="0">
        <v>80.527175903320313</v>
      </c>
      <c r="V2279" s="0">
        <v>97.25</v>
      </c>
      <c r="W2279" s="0">
        <v>76.866233825683594</v>
      </c>
      <c r="X2279">
        <f t="shared" si="105"/>
        <v>230.5835546875</v>
      </c>
      <c r="Y2279">
        <f t="shared" si="106"/>
        <v>227.3063037109375</v>
      </c>
      <c r="Z2279">
        <f t="shared" si="107"/>
        <v>3.2772440338134765</v>
      </c>
    </row>
    <row r="2280">
      <c r="A2280" t="s">
        <v>89</v>
      </c>
      <c r="B2280" t="s">
        <v>90</v>
      </c>
      <c r="C2280" t="s">
        <v>94</v>
      </c>
      <c r="D2280" t="s">
        <v>79</v>
      </c>
      <c r="E2280" t="s">
        <v>103</v>
      </c>
      <c r="F2280" s="0">
        <v>23</v>
      </c>
      <c r="G2280" s="0">
        <v>201.45559692382812</v>
      </c>
      <c r="H2280" s="0">
        <v>198.28533935546875</v>
      </c>
      <c r="I2280" s="0">
        <v>3.1702427864074707</v>
      </c>
      <c r="J2280" s="0">
        <v>0.015736682340502739</v>
      </c>
      <c r="K2280" s="0">
        <v>-1.4265162944793701</v>
      </c>
      <c r="L2280" s="0">
        <v>1.2892862558364868</v>
      </c>
      <c r="M2280" s="0">
        <v>3.1702427864074707</v>
      </c>
      <c r="N2280" s="0">
        <v>5.0511994361877441</v>
      </c>
      <c r="O2280" s="0">
        <v>7.7670021057128906</v>
      </c>
      <c r="P2280" s="0">
        <v>-2.7296335697174072</v>
      </c>
      <c r="Q2280" s="0">
        <v>9.0701189041137695</v>
      </c>
      <c r="R2280" s="0">
        <v>1120</v>
      </c>
      <c r="S2280" s="0">
        <v>12.86563777923584</v>
      </c>
      <c r="T2280" s="0">
        <v>3.5868701934814453</v>
      </c>
      <c r="U2280" s="0">
        <v>80.527175903320313</v>
      </c>
      <c r="V2280" s="0">
        <v>97.25</v>
      </c>
      <c r="W2280" s="0">
        <v>75.938522338867187</v>
      </c>
      <c r="X2280">
        <f t="shared" si="105"/>
        <v>225.63026855468749</v>
      </c>
      <c r="Y2280">
        <f t="shared" si="106"/>
        <v>222.07958007812499</v>
      </c>
      <c r="Z2280">
        <f t="shared" si="107"/>
        <v>3.5506719207763671</v>
      </c>
    </row>
    <row r="2281">
      <c r="A2281" t="s">
        <v>89</v>
      </c>
      <c r="B2281" t="s">
        <v>90</v>
      </c>
      <c r="C2281" t="s">
        <v>94</v>
      </c>
      <c r="D2281" t="s">
        <v>79</v>
      </c>
      <c r="E2281" t="s">
        <v>103</v>
      </c>
      <c r="F2281" s="0">
        <v>24</v>
      </c>
      <c r="G2281" s="0">
        <v>196.06704711914062</v>
      </c>
      <c r="H2281" s="0">
        <v>191.44058227539062</v>
      </c>
      <c r="I2281" s="0">
        <v>4.6264705657958984</v>
      </c>
      <c r="J2281" s="0">
        <v>0.023596370592713356</v>
      </c>
      <c r="K2281" s="0">
        <v>0.059728570282459259</v>
      </c>
      <c r="L2281" s="0">
        <v>2.7577967643737793</v>
      </c>
      <c r="M2281" s="0">
        <v>4.6264705657958984</v>
      </c>
      <c r="N2281" s="0">
        <v>6.4951443672180176</v>
      </c>
      <c r="O2281" s="0">
        <v>9.1932125091552734</v>
      </c>
      <c r="P2281" s="0">
        <v>-1.2348793745040894</v>
      </c>
      <c r="Q2281" s="0">
        <v>10.487820625305176</v>
      </c>
      <c r="R2281" s="0">
        <v>1120</v>
      </c>
      <c r="S2281" s="0">
        <v>12.698160171508789</v>
      </c>
      <c r="T2281" s="0">
        <v>3.5634477138519287</v>
      </c>
      <c r="U2281" s="0">
        <v>80.527175903320313</v>
      </c>
      <c r="V2281" s="0">
        <v>97.25</v>
      </c>
      <c r="W2281" s="0">
        <v>74.631439208984375</v>
      </c>
      <c r="X2281">
        <f t="shared" si="105"/>
        <v>219.5950927734375</v>
      </c>
      <c r="Y2281">
        <f t="shared" si="106"/>
        <v>214.4134521484375</v>
      </c>
      <c r="Z2281">
        <f t="shared" si="107"/>
        <v>5.181647033691406</v>
      </c>
    </row>
    <row r="2282">
      <c r="A2282" t="s">
        <v>89</v>
      </c>
      <c r="B2282" t="s">
        <v>90</v>
      </c>
      <c r="C2282" t="s">
        <v>94</v>
      </c>
      <c r="D2282" t="s">
        <v>79</v>
      </c>
      <c r="E2282" t="s">
        <v>104</v>
      </c>
      <c r="F2282" s="0">
        <v>1</v>
      </c>
      <c r="G2282" s="0">
        <v>184.75746154785156</v>
      </c>
      <c r="H2282" s="0">
        <v>183.293212890625</v>
      </c>
      <c r="I2282" s="0">
        <v>1.464234471321106</v>
      </c>
      <c r="J2282" s="0">
        <v>0.0079251714050769806</v>
      </c>
      <c r="K2282" s="0">
        <v>-3.0444097518920898</v>
      </c>
      <c r="L2282" s="0">
        <v>-0.38066622614860535</v>
      </c>
      <c r="M2282" s="0">
        <v>1.464234471321106</v>
      </c>
      <c r="N2282" s="0">
        <v>3.3091351985931396</v>
      </c>
      <c r="O2282" s="0">
        <v>5.9728789329528809</v>
      </c>
      <c r="P2282" s="0">
        <v>-4.3225479125976563</v>
      </c>
      <c r="Q2282" s="0">
        <v>7.2510166168212891</v>
      </c>
      <c r="R2282" s="0">
        <v>1119</v>
      </c>
      <c r="S2282" s="0">
        <v>12.37712574005127</v>
      </c>
      <c r="T2282" s="0">
        <v>3.5181138515472412</v>
      </c>
      <c r="U2282" s="0">
        <v>83.718475341796875</v>
      </c>
      <c r="V2282" s="0">
        <v>101.625</v>
      </c>
      <c r="W2282" s="0">
        <v>74.164588928222656</v>
      </c>
      <c r="X2282">
        <f t="shared" si="105"/>
        <v>206.7435994720459</v>
      </c>
      <c r="Y2282">
        <f t="shared" si="106"/>
        <v>205.10510522460939</v>
      </c>
      <c r="Z2282">
        <f t="shared" si="107"/>
        <v>1.6384783734083175</v>
      </c>
    </row>
    <row r="2283">
      <c r="A2283" t="s">
        <v>89</v>
      </c>
      <c r="B2283" t="s">
        <v>90</v>
      </c>
      <c r="C2283" t="s">
        <v>94</v>
      </c>
      <c r="D2283" t="s">
        <v>79</v>
      </c>
      <c r="E2283" t="s">
        <v>104</v>
      </c>
      <c r="F2283" s="0">
        <v>2</v>
      </c>
      <c r="G2283" s="0">
        <v>178.74189758300781</v>
      </c>
      <c r="H2283" s="0">
        <v>178.02601623535156</v>
      </c>
      <c r="I2283" s="0">
        <v>0.7158769965171814</v>
      </c>
      <c r="J2283" s="0">
        <v>0.0040050880052149296</v>
      </c>
      <c r="K2283" s="0">
        <v>-3.506049633026123</v>
      </c>
      <c r="L2283" s="0">
        <v>-1.0117011070251465</v>
      </c>
      <c r="M2283" s="0">
        <v>0.7158769965171814</v>
      </c>
      <c r="N2283" s="0">
        <v>2.4434552192687988</v>
      </c>
      <c r="O2283" s="0">
        <v>4.9378037452697754</v>
      </c>
      <c r="P2283" s="0">
        <v>-4.7029070854187012</v>
      </c>
      <c r="Q2283" s="0">
        <v>6.1346611976623535</v>
      </c>
      <c r="R2283" s="0">
        <v>1119</v>
      </c>
      <c r="S2283" s="0">
        <v>10.852984428405762</v>
      </c>
      <c r="T2283" s="0">
        <v>3.2943868637084961</v>
      </c>
      <c r="U2283" s="0">
        <v>83.718475341796875</v>
      </c>
      <c r="V2283" s="0">
        <v>101.625</v>
      </c>
      <c r="W2283" s="0">
        <v>73.955459594726563</v>
      </c>
      <c r="X2283">
        <f t="shared" si="105"/>
        <v>200.01218339538573</v>
      </c>
      <c r="Y2283">
        <f t="shared" si="106"/>
        <v>199.21111216735841</v>
      </c>
      <c r="Z2283">
        <f t="shared" si="107"/>
        <v>0.80106635910272594</v>
      </c>
    </row>
    <row r="2284">
      <c r="A2284" t="s">
        <v>89</v>
      </c>
      <c r="B2284" t="s">
        <v>90</v>
      </c>
      <c r="C2284" t="s">
        <v>94</v>
      </c>
      <c r="D2284" t="s">
        <v>79</v>
      </c>
      <c r="E2284" t="s">
        <v>104</v>
      </c>
      <c r="F2284" s="0">
        <v>3</v>
      </c>
      <c r="G2284" s="0">
        <v>172.39006042480469</v>
      </c>
      <c r="H2284" s="0">
        <v>174.00785827636719</v>
      </c>
      <c r="I2284" s="0">
        <v>-1.6178027391433716</v>
      </c>
      <c r="J2284" s="0">
        <v>-0.0093845473602414131</v>
      </c>
      <c r="K2284" s="0">
        <v>-5.6365189552307129</v>
      </c>
      <c r="L2284" s="0">
        <v>-3.2622287273406982</v>
      </c>
      <c r="M2284" s="0">
        <v>-1.6178027391433716</v>
      </c>
      <c r="N2284" s="0">
        <v>0.026623331010341644</v>
      </c>
      <c r="O2284" s="0">
        <v>2.4009134769439697</v>
      </c>
      <c r="P2284" s="0">
        <v>-6.7757692337036133</v>
      </c>
      <c r="Q2284" s="0">
        <v>3.540163516998291</v>
      </c>
      <c r="R2284" s="0">
        <v>1119</v>
      </c>
      <c r="S2284" s="0">
        <v>9.8333730697631836</v>
      </c>
      <c r="T2284" s="0">
        <v>3.1358208656311035</v>
      </c>
      <c r="U2284" s="0">
        <v>83.718475341796875</v>
      </c>
      <c r="V2284" s="0">
        <v>101.625</v>
      </c>
      <c r="W2284" s="0">
        <v>73.115501403808594</v>
      </c>
      <c r="X2284">
        <f t="shared" si="105"/>
        <v>192.90447761535646</v>
      </c>
      <c r="Y2284">
        <f t="shared" si="106"/>
        <v>194.71479341125487</v>
      </c>
      <c r="Z2284">
        <f t="shared" si="107"/>
        <v>-1.8103212651014329</v>
      </c>
    </row>
    <row r="2285">
      <c r="A2285" t="s">
        <v>89</v>
      </c>
      <c r="B2285" t="s">
        <v>90</v>
      </c>
      <c r="C2285" t="s">
        <v>94</v>
      </c>
      <c r="D2285" t="s">
        <v>79</v>
      </c>
      <c r="E2285" t="s">
        <v>104</v>
      </c>
      <c r="F2285" s="0">
        <v>4</v>
      </c>
      <c r="G2285" s="0">
        <v>172.545166015625</v>
      </c>
      <c r="H2285" s="0">
        <v>173.80195617675781</v>
      </c>
      <c r="I2285" s="0">
        <v>-1.2567827701568604</v>
      </c>
      <c r="J2285" s="0">
        <v>-0.0072837900370359421</v>
      </c>
      <c r="K2285" s="0">
        <v>-5.2501983642578125</v>
      </c>
      <c r="L2285" s="0">
        <v>-2.8908560276031494</v>
      </c>
      <c r="M2285" s="0">
        <v>-1.2567827701568604</v>
      </c>
      <c r="N2285" s="0">
        <v>0.37729057669639587</v>
      </c>
      <c r="O2285" s="0">
        <v>2.7366330623626709</v>
      </c>
      <c r="P2285" s="0">
        <v>-6.3822765350341797</v>
      </c>
      <c r="Q2285" s="0">
        <v>3.8687107563018799</v>
      </c>
      <c r="R2285" s="0">
        <v>1119</v>
      </c>
      <c r="S2285" s="0">
        <v>9.7099475860595703</v>
      </c>
      <c r="T2285" s="0">
        <v>3.1160788536071777</v>
      </c>
      <c r="U2285" s="0">
        <v>83.718475341796875</v>
      </c>
      <c r="V2285" s="0">
        <v>101.625</v>
      </c>
      <c r="W2285" s="0">
        <v>73.13232421875</v>
      </c>
      <c r="X2285">
        <f t="shared" si="105"/>
        <v>193.07804077148438</v>
      </c>
      <c r="Y2285">
        <f t="shared" si="106"/>
        <v>194.48438896179198</v>
      </c>
      <c r="Z2285">
        <f t="shared" si="107"/>
        <v>-1.4063399198055266</v>
      </c>
    </row>
    <row r="2286">
      <c r="A2286" t="s">
        <v>89</v>
      </c>
      <c r="B2286" t="s">
        <v>90</v>
      </c>
      <c r="C2286" t="s">
        <v>94</v>
      </c>
      <c r="D2286" t="s">
        <v>79</v>
      </c>
      <c r="E2286" t="s">
        <v>104</v>
      </c>
      <c r="F2286" s="0">
        <v>5</v>
      </c>
      <c r="G2286" s="0">
        <v>180.93521118164062</v>
      </c>
      <c r="H2286" s="0">
        <v>180.13697814941406</v>
      </c>
      <c r="I2286" s="0">
        <v>0.79822814464569092</v>
      </c>
      <c r="J2286" s="0">
        <v>0.0044116792269051075</v>
      </c>
      <c r="K2286" s="0">
        <v>-3.6701967716217041</v>
      </c>
      <c r="L2286" s="0">
        <v>-1.0302151441574097</v>
      </c>
      <c r="M2286" s="0">
        <v>0.79822814464569092</v>
      </c>
      <c r="N2286" s="0">
        <v>2.6266715526580811</v>
      </c>
      <c r="O2286" s="0">
        <v>5.2666530609130859</v>
      </c>
      <c r="P2286" s="0">
        <v>-4.9369335174560547</v>
      </c>
      <c r="Q2286" s="0">
        <v>6.5333895683288574</v>
      </c>
      <c r="R2286" s="0">
        <v>1119</v>
      </c>
      <c r="S2286" s="0">
        <v>12.157290458679199</v>
      </c>
      <c r="T2286" s="0">
        <v>3.4867305755615234</v>
      </c>
      <c r="U2286" s="0">
        <v>83.718475341796875</v>
      </c>
      <c r="V2286" s="0">
        <v>101.625</v>
      </c>
      <c r="W2286" s="0">
        <v>72.9356689453125</v>
      </c>
      <c r="X2286">
        <f t="shared" si="105"/>
        <v>202.46650131225587</v>
      </c>
      <c r="Y2286">
        <f t="shared" si="106"/>
        <v>201.57327854919433</v>
      </c>
      <c r="Z2286">
        <f t="shared" si="107"/>
        <v>0.89321729385852811</v>
      </c>
    </row>
    <row r="2287">
      <c r="A2287" t="s">
        <v>89</v>
      </c>
      <c r="B2287" t="s">
        <v>90</v>
      </c>
      <c r="C2287" t="s">
        <v>94</v>
      </c>
      <c r="D2287" t="s">
        <v>79</v>
      </c>
      <c r="E2287" t="s">
        <v>104</v>
      </c>
      <c r="F2287" s="0">
        <v>6</v>
      </c>
      <c r="G2287" s="0">
        <v>198.17398071289062</v>
      </c>
      <c r="H2287" s="0">
        <v>198.30679321289062</v>
      </c>
      <c r="I2287" s="0">
        <v>-0.13280458748340607</v>
      </c>
      <c r="J2287" s="0">
        <v>-0.00067014136584475636</v>
      </c>
      <c r="K2287" s="0">
        <v>-5.128380298614502</v>
      </c>
      <c r="L2287" s="0">
        <v>-2.1769535541534424</v>
      </c>
      <c r="M2287" s="0">
        <v>-0.13280458748340607</v>
      </c>
      <c r="N2287" s="0">
        <v>1.9113445281982422</v>
      </c>
      <c r="O2287" s="0">
        <v>4.8627710342407227</v>
      </c>
      <c r="P2287" s="0">
        <v>-6.5445566177368164</v>
      </c>
      <c r="Q2287" s="0">
        <v>6.2789473533630371</v>
      </c>
      <c r="R2287" s="0">
        <v>1119</v>
      </c>
      <c r="S2287" s="0">
        <v>15.194937705993652</v>
      </c>
      <c r="T2287" s="0">
        <v>3.8980684280395508</v>
      </c>
      <c r="U2287" s="0">
        <v>83.718475341796875</v>
      </c>
      <c r="V2287" s="0">
        <v>101.625</v>
      </c>
      <c r="W2287" s="0">
        <v>73.730613708496094</v>
      </c>
      <c r="X2287">
        <f t="shared" si="105"/>
        <v>221.75668441772461</v>
      </c>
      <c r="Y2287">
        <f t="shared" si="106"/>
        <v>221.90530160522462</v>
      </c>
      <c r="Z2287">
        <f t="shared" si="107"/>
        <v>-0.1486083333939314</v>
      </c>
    </row>
    <row r="2288">
      <c r="A2288" t="s">
        <v>89</v>
      </c>
      <c r="B2288" t="s">
        <v>90</v>
      </c>
      <c r="C2288" t="s">
        <v>94</v>
      </c>
      <c r="D2288" t="s">
        <v>79</v>
      </c>
      <c r="E2288" t="s">
        <v>104</v>
      </c>
      <c r="F2288" s="0">
        <v>7</v>
      </c>
      <c r="G2288" s="0">
        <v>221.0390625</v>
      </c>
      <c r="H2288" s="0">
        <v>220.44944763183594</v>
      </c>
      <c r="I2288" s="0">
        <v>0.58962392807006836</v>
      </c>
      <c r="J2288" s="0">
        <v>0.0026675101835280657</v>
      </c>
      <c r="K2288" s="0">
        <v>-4.6023459434509277</v>
      </c>
      <c r="L2288" s="0">
        <v>-1.5348881483078003</v>
      </c>
      <c r="M2288" s="0">
        <v>0.58962392807006836</v>
      </c>
      <c r="N2288" s="0">
        <v>2.7141358852386475</v>
      </c>
      <c r="O2288" s="0">
        <v>5.7815937995910645</v>
      </c>
      <c r="P2288" s="0">
        <v>-6.0741977691650391</v>
      </c>
      <c r="Q2288" s="0">
        <v>7.2534456253051758</v>
      </c>
      <c r="R2288" s="0">
        <v>1119</v>
      </c>
      <c r="S2288" s="0">
        <v>16.41316032409668</v>
      </c>
      <c r="T2288" s="0">
        <v>4.0513157844543457</v>
      </c>
      <c r="U2288" s="0">
        <v>83.718475341796875</v>
      </c>
      <c r="V2288" s="0">
        <v>101.625</v>
      </c>
      <c r="W2288" s="0">
        <v>79.452804565429687</v>
      </c>
      <c r="X2288">
        <f t="shared" si="105"/>
        <v>247.34271093749999</v>
      </c>
      <c r="Y2288">
        <f t="shared" si="106"/>
        <v>246.68293190002441</v>
      </c>
      <c r="Z2288">
        <f t="shared" si="107"/>
        <v>0.6597891755104065</v>
      </c>
    </row>
    <row r="2289">
      <c r="A2289" t="s">
        <v>89</v>
      </c>
      <c r="B2289" t="s">
        <v>90</v>
      </c>
      <c r="C2289" t="s">
        <v>94</v>
      </c>
      <c r="D2289" t="s">
        <v>79</v>
      </c>
      <c r="E2289" t="s">
        <v>104</v>
      </c>
      <c r="F2289" s="0">
        <v>8</v>
      </c>
      <c r="G2289" s="0">
        <v>248.91448974609375</v>
      </c>
      <c r="H2289" s="0">
        <v>243.27816772460937</v>
      </c>
      <c r="I2289" s="0">
        <v>5.6363315582275391</v>
      </c>
      <c r="J2289" s="0">
        <v>0.022643646225333214</v>
      </c>
      <c r="K2289" s="0">
        <v>0.74414032697677612</v>
      </c>
      <c r="L2289" s="0">
        <v>3.6344864368438721</v>
      </c>
      <c r="M2289" s="0">
        <v>5.6363315582275391</v>
      </c>
      <c r="N2289" s="0">
        <v>7.638176441192627</v>
      </c>
      <c r="O2289" s="0">
        <v>10.528522491455078</v>
      </c>
      <c r="P2289" s="0">
        <v>-0.64272791147232056</v>
      </c>
      <c r="Q2289" s="0">
        <v>11.915390968322754</v>
      </c>
      <c r="R2289" s="0">
        <v>1119</v>
      </c>
      <c r="S2289" s="0">
        <v>14.57252025604248</v>
      </c>
      <c r="T2289" s="0">
        <v>3.8173971176147461</v>
      </c>
      <c r="U2289" s="0">
        <v>83.718475341796875</v>
      </c>
      <c r="V2289" s="0">
        <v>101.625</v>
      </c>
      <c r="W2289" s="0">
        <v>85.227821350097656</v>
      </c>
      <c r="X2289">
        <f t="shared" si="105"/>
        <v>278.5353140258789</v>
      </c>
      <c r="Y2289">
        <f t="shared" si="106"/>
        <v>272.22826968383788</v>
      </c>
      <c r="Z2289">
        <f t="shared" si="107"/>
        <v>6.3070550136566164</v>
      </c>
    </row>
    <row r="2290">
      <c r="A2290" t="s">
        <v>89</v>
      </c>
      <c r="B2290" t="s">
        <v>90</v>
      </c>
      <c r="C2290" t="s">
        <v>94</v>
      </c>
      <c r="D2290" t="s">
        <v>79</v>
      </c>
      <c r="E2290" t="s">
        <v>104</v>
      </c>
      <c r="F2290" s="0">
        <v>9</v>
      </c>
      <c r="G2290" s="0">
        <v>270.46640014648437</v>
      </c>
      <c r="H2290" s="0">
        <v>266.90512084960937</v>
      </c>
      <c r="I2290" s="0">
        <v>3.5612761974334717</v>
      </c>
      <c r="J2290" s="0">
        <v>0.013167167082428932</v>
      </c>
      <c r="K2290" s="0">
        <v>-1.6244442462921143</v>
      </c>
      <c r="L2290" s="0">
        <v>1.4393213987350464</v>
      </c>
      <c r="M2290" s="0">
        <v>3.5612761974334717</v>
      </c>
      <c r="N2290" s="0">
        <v>5.6832308769226074</v>
      </c>
      <c r="O2290" s="0">
        <v>8.7469968795776367</v>
      </c>
      <c r="P2290" s="0">
        <v>-3.0945239067077637</v>
      </c>
      <c r="Q2290" s="0">
        <v>10.217076301574707</v>
      </c>
      <c r="R2290" s="0">
        <v>1119</v>
      </c>
      <c r="S2290" s="0">
        <v>16.37367057800293</v>
      </c>
      <c r="T2290" s="0">
        <v>4.0464391708374023</v>
      </c>
      <c r="U2290" s="0">
        <v>83.718475341796875</v>
      </c>
      <c r="V2290" s="0">
        <v>101.625</v>
      </c>
      <c r="W2290" s="0">
        <v>88.570388793945313</v>
      </c>
      <c r="X2290">
        <f t="shared" si="105"/>
        <v>302.65190176391604</v>
      </c>
      <c r="Y2290">
        <f t="shared" si="106"/>
        <v>298.66683023071289</v>
      </c>
      <c r="Z2290">
        <f t="shared" si="107"/>
        <v>3.985068064928055</v>
      </c>
    </row>
    <row r="2291">
      <c r="A2291" t="s">
        <v>89</v>
      </c>
      <c r="B2291" t="s">
        <v>90</v>
      </c>
      <c r="C2291" t="s">
        <v>94</v>
      </c>
      <c r="D2291" t="s">
        <v>79</v>
      </c>
      <c r="E2291" t="s">
        <v>104</v>
      </c>
      <c r="F2291" s="0">
        <v>10</v>
      </c>
      <c r="G2291" s="0">
        <v>279.71343994140625</v>
      </c>
      <c r="H2291" s="0">
        <v>282.10824584960937</v>
      </c>
      <c r="I2291" s="0">
        <v>-2.3948347568511963</v>
      </c>
      <c r="J2291" s="0">
        <v>-0.0085617434233427048</v>
      </c>
      <c r="K2291" s="0">
        <v>-7.5610437393188477</v>
      </c>
      <c r="L2291" s="0">
        <v>-4.5088057518005371</v>
      </c>
      <c r="M2291" s="0">
        <v>-2.3948347568511963</v>
      </c>
      <c r="N2291" s="0">
        <v>-0.28086394071578979</v>
      </c>
      <c r="O2291" s="0">
        <v>2.7713742256164551</v>
      </c>
      <c r="P2291" s="0">
        <v>-9.0255918502807617</v>
      </c>
      <c r="Q2291" s="0">
        <v>4.2359228134155273</v>
      </c>
      <c r="R2291" s="0">
        <v>1119</v>
      </c>
      <c r="S2291" s="0">
        <v>16.250686645507812</v>
      </c>
      <c r="T2291" s="0">
        <v>4.0312142372131348</v>
      </c>
      <c r="U2291" s="0">
        <v>83.718475341796875</v>
      </c>
      <c r="V2291" s="0">
        <v>101.625</v>
      </c>
      <c r="W2291" s="0">
        <v>91.486526489257813</v>
      </c>
      <c r="X2291">
        <f t="shared" si="105"/>
        <v>312.99933929443358</v>
      </c>
      <c r="Y2291">
        <f t="shared" si="106"/>
        <v>315.67912710571289</v>
      </c>
      <c r="Z2291">
        <f t="shared" si="107"/>
        <v>-2.6798200929164886</v>
      </c>
    </row>
    <row r="2292">
      <c r="A2292" t="s">
        <v>89</v>
      </c>
      <c r="B2292" t="s">
        <v>90</v>
      </c>
      <c r="C2292" t="s">
        <v>94</v>
      </c>
      <c r="D2292" t="s">
        <v>79</v>
      </c>
      <c r="E2292" t="s">
        <v>104</v>
      </c>
      <c r="F2292" s="0">
        <v>11</v>
      </c>
      <c r="G2292" s="0">
        <v>287.03741455078125</v>
      </c>
      <c r="H2292" s="0">
        <v>286.8486328125</v>
      </c>
      <c r="I2292" s="0">
        <v>0.18876977264881134</v>
      </c>
      <c r="J2292" s="0">
        <v>0.00065764866303652525</v>
      </c>
      <c r="K2292" s="0">
        <v>-5.291806697845459</v>
      </c>
      <c r="L2292" s="0">
        <v>-2.0538375377655029</v>
      </c>
      <c r="M2292" s="0">
        <v>0.18876977264881134</v>
      </c>
      <c r="N2292" s="0">
        <v>2.4313771724700928</v>
      </c>
      <c r="O2292" s="0">
        <v>5.6693463325500488</v>
      </c>
      <c r="P2292" s="0">
        <v>-6.8454737663269043</v>
      </c>
      <c r="Q2292" s="0">
        <v>7.2230134010314941</v>
      </c>
      <c r="R2292" s="0">
        <v>1119</v>
      </c>
      <c r="S2292" s="0">
        <v>18.288593292236328</v>
      </c>
      <c r="T2292" s="0">
        <v>4.2765164375305176</v>
      </c>
      <c r="U2292" s="0">
        <v>83.718475341796875</v>
      </c>
      <c r="V2292" s="0">
        <v>101.625</v>
      </c>
      <c r="W2292" s="0">
        <v>92.608955383300781</v>
      </c>
      <c r="X2292">
        <f t="shared" si="105"/>
        <v>321.19486688232422</v>
      </c>
      <c r="Y2292">
        <f t="shared" si="106"/>
        <v>320.98362011718751</v>
      </c>
      <c r="Z2292">
        <f t="shared" si="107"/>
        <v>0.21123337559401989</v>
      </c>
    </row>
    <row r="2293">
      <c r="A2293" t="s">
        <v>89</v>
      </c>
      <c r="B2293" t="s">
        <v>90</v>
      </c>
      <c r="C2293" t="s">
        <v>94</v>
      </c>
      <c r="D2293" t="s">
        <v>79</v>
      </c>
      <c r="E2293" t="s">
        <v>104</v>
      </c>
      <c r="F2293" s="0">
        <v>12</v>
      </c>
      <c r="G2293" s="0">
        <v>290.464599609375</v>
      </c>
      <c r="H2293" s="0">
        <v>270.50418090820312</v>
      </c>
      <c r="I2293" s="0">
        <v>19.960395812988281</v>
      </c>
      <c r="J2293" s="0">
        <v>0.068718858063220978</v>
      </c>
      <c r="K2293" s="0">
        <v>13.678675651550293</v>
      </c>
      <c r="L2293" s="0">
        <v>17.38996696472168</v>
      </c>
      <c r="M2293" s="0">
        <v>19.960395812988281</v>
      </c>
      <c r="N2293" s="0">
        <v>22.530824661254883</v>
      </c>
      <c r="O2293" s="0">
        <v>26.242116928100586</v>
      </c>
      <c r="P2293" s="0">
        <v>11.897894859313965</v>
      </c>
      <c r="Q2293" s="0">
        <v>28.022895812988281</v>
      </c>
      <c r="R2293" s="0">
        <v>1119</v>
      </c>
      <c r="S2293" s="0">
        <v>24.026195526123047</v>
      </c>
      <c r="T2293" s="0">
        <v>4.9016523361206055</v>
      </c>
      <c r="U2293" s="0">
        <v>83.718475341796875</v>
      </c>
      <c r="V2293" s="0">
        <v>101.625</v>
      </c>
      <c r="W2293" s="0">
        <v>94.075286865234375</v>
      </c>
      <c r="X2293">
        <f t="shared" si="105"/>
        <v>325.0298869628906</v>
      </c>
      <c r="Y2293">
        <f t="shared" si="106"/>
        <v>302.69417843627929</v>
      </c>
      <c r="Z2293">
        <f t="shared" si="107"/>
        <v>22.335682914733887</v>
      </c>
    </row>
    <row r="2294">
      <c r="A2294" t="s">
        <v>89</v>
      </c>
      <c r="B2294" t="s">
        <v>90</v>
      </c>
      <c r="C2294" t="s">
        <v>94</v>
      </c>
      <c r="D2294" t="s">
        <v>79</v>
      </c>
      <c r="E2294" t="s">
        <v>104</v>
      </c>
      <c r="F2294" s="0">
        <v>13</v>
      </c>
      <c r="G2294" s="0">
        <v>293.66949462890625</v>
      </c>
      <c r="H2294" s="0">
        <v>272.80465698242187</v>
      </c>
      <c r="I2294" s="0">
        <v>20.864835739135742</v>
      </c>
      <c r="J2294" s="0">
        <v>0.07104869931936264</v>
      </c>
      <c r="K2294" s="0">
        <v>14.265531539916992</v>
      </c>
      <c r="L2294" s="0">
        <v>18.164453506469727</v>
      </c>
      <c r="M2294" s="0">
        <v>20.864835739135742</v>
      </c>
      <c r="N2294" s="0">
        <v>23.565217971801758</v>
      </c>
      <c r="O2294" s="0">
        <v>27.464139938354492</v>
      </c>
      <c r="P2294" s="0">
        <v>12.394721031188965</v>
      </c>
      <c r="Q2294" s="0">
        <v>29.334951400756836</v>
      </c>
      <c r="R2294" s="0">
        <v>1119</v>
      </c>
      <c r="S2294" s="0">
        <v>26.516983032226563</v>
      </c>
      <c r="T2294" s="0">
        <v>5.1494641304016113</v>
      </c>
      <c r="U2294" s="0">
        <v>83.718475341796875</v>
      </c>
      <c r="V2294" s="0">
        <v>101.625</v>
      </c>
      <c r="W2294" s="0">
        <v>91.114860534667969</v>
      </c>
      <c r="X2294">
        <f t="shared" si="105"/>
        <v>328.6161644897461</v>
      </c>
      <c r="Y2294">
        <f t="shared" si="106"/>
        <v>305.26841116333009</v>
      </c>
      <c r="Z2294">
        <f t="shared" si="107"/>
        <v>23.347751192092897</v>
      </c>
    </row>
    <row r="2295">
      <c r="A2295" t="s">
        <v>89</v>
      </c>
      <c r="B2295" t="s">
        <v>90</v>
      </c>
      <c r="C2295" t="s">
        <v>94</v>
      </c>
      <c r="D2295" t="s">
        <v>79</v>
      </c>
      <c r="E2295" t="s">
        <v>104</v>
      </c>
      <c r="F2295" s="0">
        <v>14</v>
      </c>
      <c r="G2295" s="0">
        <v>291.96136474609375</v>
      </c>
      <c r="H2295" s="0">
        <v>275.01791381835937</v>
      </c>
      <c r="I2295" s="0">
        <v>16.943445205688477</v>
      </c>
      <c r="J2295" s="0">
        <v>0.058033175766468048</v>
      </c>
      <c r="K2295" s="0">
        <v>10.32933521270752</v>
      </c>
      <c r="L2295" s="0">
        <v>14.237005233764648</v>
      </c>
      <c r="M2295" s="0">
        <v>16.943445205688477</v>
      </c>
      <c r="N2295" s="0">
        <v>19.649885177612305</v>
      </c>
      <c r="O2295" s="0">
        <v>23.557554244995117</v>
      </c>
      <c r="P2295" s="0">
        <v>8.4543266296386719</v>
      </c>
      <c r="Q2295" s="0">
        <v>25.432563781738281</v>
      </c>
      <c r="R2295" s="0">
        <v>1119</v>
      </c>
      <c r="S2295" s="0">
        <v>26.636098861694336</v>
      </c>
      <c r="T2295" s="0">
        <v>5.1610174179077148</v>
      </c>
      <c r="U2295" s="0">
        <v>83.718475341796875</v>
      </c>
      <c r="V2295" s="0">
        <v>101.625</v>
      </c>
      <c r="W2295" s="0">
        <v>92.80963134765625</v>
      </c>
      <c r="X2295">
        <f t="shared" si="105"/>
        <v>326.70476715087892</v>
      </c>
      <c r="Y2295">
        <f t="shared" si="106"/>
        <v>307.74504556274417</v>
      </c>
      <c r="Z2295">
        <f t="shared" si="107"/>
        <v>18.959715185165404</v>
      </c>
    </row>
    <row r="2296">
      <c r="A2296" t="s">
        <v>89</v>
      </c>
      <c r="B2296" t="s">
        <v>90</v>
      </c>
      <c r="C2296" t="s">
        <v>94</v>
      </c>
      <c r="D2296" t="s">
        <v>79</v>
      </c>
      <c r="E2296" t="s">
        <v>104</v>
      </c>
      <c r="F2296" s="0">
        <v>15</v>
      </c>
      <c r="G2296" s="0">
        <v>290.10208129882812</v>
      </c>
      <c r="H2296" s="0">
        <v>272.765380859375</v>
      </c>
      <c r="I2296" s="0">
        <v>17.336698532104492</v>
      </c>
      <c r="J2296" s="0">
        <v>0.059760682284832001</v>
      </c>
      <c r="K2296" s="0">
        <v>10.29899787902832</v>
      </c>
      <c r="L2296" s="0">
        <v>14.456928253173828</v>
      </c>
      <c r="M2296" s="0">
        <v>17.336698532104492</v>
      </c>
      <c r="N2296" s="0">
        <v>20.216468811035156</v>
      </c>
      <c r="O2296" s="0">
        <v>24.374399185180664</v>
      </c>
      <c r="P2296" s="0">
        <v>8.3039083480834961</v>
      </c>
      <c r="Q2296" s="0">
        <v>26.369489669799805</v>
      </c>
      <c r="R2296" s="0">
        <v>1119</v>
      </c>
      <c r="S2296" s="0">
        <v>30.157083511352539</v>
      </c>
      <c r="T2296" s="0">
        <v>5.491546630859375</v>
      </c>
      <c r="U2296" s="0">
        <v>83.718475341796875</v>
      </c>
      <c r="V2296" s="0">
        <v>101.625</v>
      </c>
      <c r="W2296" s="0">
        <v>91.807167053222656</v>
      </c>
      <c r="X2296">
        <f t="shared" si="105"/>
        <v>324.62422897338865</v>
      </c>
      <c r="Y2296">
        <f t="shared" si="106"/>
        <v>305.22446118164061</v>
      </c>
      <c r="Z2296">
        <f t="shared" si="107"/>
        <v>19.399765657424926</v>
      </c>
    </row>
    <row r="2297">
      <c r="A2297" t="s">
        <v>89</v>
      </c>
      <c r="B2297" t="s">
        <v>90</v>
      </c>
      <c r="C2297" t="s">
        <v>94</v>
      </c>
      <c r="D2297" t="s">
        <v>79</v>
      </c>
      <c r="E2297" t="s">
        <v>104</v>
      </c>
      <c r="F2297" s="0">
        <v>16</v>
      </c>
      <c r="G2297" s="0">
        <v>282.99472045898437</v>
      </c>
      <c r="H2297" s="0">
        <v>263.22384643554687</v>
      </c>
      <c r="I2297" s="0">
        <v>19.770883560180664</v>
      </c>
      <c r="J2297" s="0">
        <v>0.069863080978393555</v>
      </c>
      <c r="K2297" s="0">
        <v>13.074604034423828</v>
      </c>
      <c r="L2297" s="0">
        <v>17.030820846557617</v>
      </c>
      <c r="M2297" s="0">
        <v>19.770883560180664</v>
      </c>
      <c r="N2297" s="0">
        <v>22.510946273803711</v>
      </c>
      <c r="O2297" s="0">
        <v>26.4671630859375</v>
      </c>
      <c r="P2297" s="0">
        <v>11.176301956176758</v>
      </c>
      <c r="Q2297" s="0">
        <v>28.36546516418457</v>
      </c>
      <c r="R2297" s="0">
        <v>1119</v>
      </c>
      <c r="S2297" s="0">
        <v>27.302026748657227</v>
      </c>
      <c r="T2297" s="0">
        <v>5.2251343727111816</v>
      </c>
      <c r="U2297" s="0">
        <v>83.718475341796875</v>
      </c>
      <c r="V2297" s="0">
        <v>101.625</v>
      </c>
      <c r="W2297" s="0">
        <v>90.951873779296875</v>
      </c>
      <c r="X2297">
        <f t="shared" si="105"/>
        <v>316.6710921936035</v>
      </c>
      <c r="Y2297">
        <f t="shared" si="106"/>
        <v>294.54748416137693</v>
      </c>
      <c r="Z2297">
        <f t="shared" si="107"/>
        <v>22.123618703842162</v>
      </c>
    </row>
    <row r="2298">
      <c r="A2298" t="s">
        <v>89</v>
      </c>
      <c r="B2298" t="s">
        <v>90</v>
      </c>
      <c r="C2298" t="s">
        <v>94</v>
      </c>
      <c r="D2298" t="s">
        <v>79</v>
      </c>
      <c r="E2298" t="s">
        <v>104</v>
      </c>
      <c r="F2298" s="0">
        <v>17</v>
      </c>
      <c r="G2298" s="0">
        <v>272.25839233398437</v>
      </c>
      <c r="H2298" s="0">
        <v>250.79736328125</v>
      </c>
      <c r="I2298" s="0">
        <v>21.461038589477539</v>
      </c>
      <c r="J2298" s="0">
        <v>0.078825995326042175</v>
      </c>
      <c r="K2298" s="0">
        <v>14.944847106933594</v>
      </c>
      <c r="L2298" s="0">
        <v>18.794666290283203</v>
      </c>
      <c r="M2298" s="0">
        <v>21.461038589477539</v>
      </c>
      <c r="N2298" s="0">
        <v>24.127410888671875</v>
      </c>
      <c r="O2298" s="0">
        <v>27.977230072021484</v>
      </c>
      <c r="P2298" s="0">
        <v>13.097598075866699</v>
      </c>
      <c r="Q2298" s="0">
        <v>29.824480056762695</v>
      </c>
      <c r="R2298" s="0">
        <v>1119</v>
      </c>
      <c r="S2298" s="0">
        <v>25.853269577026367</v>
      </c>
      <c r="T2298" s="0">
        <v>5.0846109390258789</v>
      </c>
      <c r="U2298" s="0">
        <v>83.718475341796875</v>
      </c>
      <c r="V2298" s="0">
        <v>101.625</v>
      </c>
      <c r="W2298" s="0">
        <v>89.6407470703125</v>
      </c>
      <c r="X2298">
        <f t="shared" si="105"/>
        <v>304.65714102172853</v>
      </c>
      <c r="Y2298">
        <f t="shared" si="106"/>
        <v>280.64224951171877</v>
      </c>
      <c r="Z2298">
        <f t="shared" si="107"/>
        <v>24.014902181625366</v>
      </c>
    </row>
    <row r="2299">
      <c r="A2299" t="s">
        <v>89</v>
      </c>
      <c r="B2299" t="s">
        <v>90</v>
      </c>
      <c r="C2299" t="s">
        <v>94</v>
      </c>
      <c r="D2299" t="s">
        <v>79</v>
      </c>
      <c r="E2299" t="s">
        <v>104</v>
      </c>
      <c r="F2299" s="0">
        <v>18</v>
      </c>
      <c r="G2299" s="0">
        <v>259.79428100585937</v>
      </c>
      <c r="H2299" s="0">
        <v>238.44029235839844</v>
      </c>
      <c r="I2299" s="0">
        <v>21.353988647460937</v>
      </c>
      <c r="J2299" s="0">
        <v>0.082195758819580078</v>
      </c>
      <c r="K2299" s="0">
        <v>15.577116966247559</v>
      </c>
      <c r="L2299" s="0">
        <v>18.990139007568359</v>
      </c>
      <c r="M2299" s="0">
        <v>21.353988647460937</v>
      </c>
      <c r="N2299" s="0">
        <v>23.717838287353516</v>
      </c>
      <c r="O2299" s="0">
        <v>27.130859375</v>
      </c>
      <c r="P2299" s="0">
        <v>13.939455032348633</v>
      </c>
      <c r="Q2299" s="0">
        <v>28.768522262573242</v>
      </c>
      <c r="R2299" s="0">
        <v>1119</v>
      </c>
      <c r="S2299" s="0">
        <v>20.319511413574219</v>
      </c>
      <c r="T2299" s="0">
        <v>4.5077166557312012</v>
      </c>
      <c r="U2299" s="0">
        <v>83.718475341796875</v>
      </c>
      <c r="V2299" s="0">
        <v>101.625</v>
      </c>
      <c r="W2299" s="0">
        <v>88.284149169921875</v>
      </c>
      <c r="X2299">
        <f t="shared" si="105"/>
        <v>290.70980044555665</v>
      </c>
      <c r="Y2299">
        <f t="shared" si="106"/>
        <v>266.81468714904787</v>
      </c>
      <c r="Z2299">
        <f t="shared" si="107"/>
        <v>23.895113296508789</v>
      </c>
    </row>
    <row r="2300">
      <c r="A2300" t="s">
        <v>89</v>
      </c>
      <c r="B2300" t="s">
        <v>90</v>
      </c>
      <c r="C2300" t="s">
        <v>94</v>
      </c>
      <c r="D2300" t="s">
        <v>79</v>
      </c>
      <c r="E2300" t="s">
        <v>104</v>
      </c>
      <c r="F2300" s="0">
        <v>19</v>
      </c>
      <c r="G2300" s="0">
        <v>249.5401611328125</v>
      </c>
      <c r="H2300" s="0">
        <v>232.95857238769531</v>
      </c>
      <c r="I2300" s="0">
        <v>16.581584930419922</v>
      </c>
      <c r="J2300" s="0">
        <v>0.06644856184720993</v>
      </c>
      <c r="K2300" s="0">
        <v>10.984359741210938</v>
      </c>
      <c r="L2300" s="0">
        <v>14.291245460510254</v>
      </c>
      <c r="M2300" s="0">
        <v>16.581584930419922</v>
      </c>
      <c r="N2300" s="0">
        <v>18.871923446655273</v>
      </c>
      <c r="O2300" s="0">
        <v>22.178810119628906</v>
      </c>
      <c r="P2300" s="0">
        <v>9.3976240158081055</v>
      </c>
      <c r="Q2300" s="0">
        <v>23.765544891357422</v>
      </c>
      <c r="R2300" s="0">
        <v>1119</v>
      </c>
      <c r="S2300" s="0">
        <v>19.075386047363281</v>
      </c>
      <c r="T2300" s="0">
        <v>4.3675379753112793</v>
      </c>
      <c r="U2300" s="0">
        <v>83.718475341796875</v>
      </c>
      <c r="V2300" s="0">
        <v>101.625</v>
      </c>
      <c r="W2300" s="0">
        <v>86.733734130859375</v>
      </c>
      <c r="X2300">
        <f t="shared" si="105"/>
        <v>279.23544030761718</v>
      </c>
      <c r="Y2300">
        <f t="shared" si="106"/>
        <v>260.68064250183107</v>
      </c>
      <c r="Z2300">
        <f t="shared" si="107"/>
        <v>18.554793537139894</v>
      </c>
    </row>
    <row r="2301">
      <c r="A2301" t="s">
        <v>89</v>
      </c>
      <c r="B2301" t="s">
        <v>90</v>
      </c>
      <c r="C2301" t="s">
        <v>94</v>
      </c>
      <c r="D2301" t="s">
        <v>79</v>
      </c>
      <c r="E2301" t="s">
        <v>104</v>
      </c>
      <c r="F2301" s="0">
        <v>20</v>
      </c>
      <c r="G2301" s="0">
        <v>240.76765441894531</v>
      </c>
      <c r="H2301" s="0">
        <v>230.98233032226562</v>
      </c>
      <c r="I2301" s="0">
        <v>9.7853126525878906</v>
      </c>
      <c r="J2301" s="0">
        <v>0.040642138570547104</v>
      </c>
      <c r="K2301" s="0">
        <v>4.3909578323364258</v>
      </c>
      <c r="L2301" s="0">
        <v>7.5779862403869629</v>
      </c>
      <c r="M2301" s="0">
        <v>9.7853126525878906</v>
      </c>
      <c r="N2301" s="0">
        <v>11.99263858795166</v>
      </c>
      <c r="O2301" s="0">
        <v>15.179667472839355</v>
      </c>
      <c r="P2301" s="0">
        <v>2.8617329597473145</v>
      </c>
      <c r="Q2301" s="0">
        <v>16.708892822265625</v>
      </c>
      <c r="R2301" s="0">
        <v>1119</v>
      </c>
      <c r="S2301" s="0">
        <v>17.717679977416992</v>
      </c>
      <c r="T2301" s="0">
        <v>4.2092375755310059</v>
      </c>
      <c r="U2301" s="0">
        <v>83.718475341796875</v>
      </c>
      <c r="V2301" s="0">
        <v>101.625</v>
      </c>
      <c r="W2301" s="0">
        <v>84.559524536132813</v>
      </c>
      <c r="X2301">
        <f t="shared" si="105"/>
        <v>269.41900529479983</v>
      </c>
      <c r="Y2301">
        <f t="shared" si="106"/>
        <v>258.46922763061525</v>
      </c>
      <c r="Z2301">
        <f t="shared" si="107"/>
        <v>10.94976485824585</v>
      </c>
    </row>
    <row r="2302">
      <c r="A2302" t="s">
        <v>89</v>
      </c>
      <c r="B2302" t="s">
        <v>90</v>
      </c>
      <c r="C2302" t="s">
        <v>94</v>
      </c>
      <c r="D2302" t="s">
        <v>79</v>
      </c>
      <c r="E2302" t="s">
        <v>104</v>
      </c>
      <c r="F2302" s="0">
        <v>21</v>
      </c>
      <c r="G2302" s="0">
        <v>229.32173156738281</v>
      </c>
      <c r="H2302" s="0">
        <v>221.69390869140625</v>
      </c>
      <c r="I2302" s="0">
        <v>7.6278157234191895</v>
      </c>
      <c r="J2302" s="0">
        <v>0.033262506127357483</v>
      </c>
      <c r="K2302" s="0">
        <v>2.264725923538208</v>
      </c>
      <c r="L2302" s="0">
        <v>5.4332828521728516</v>
      </c>
      <c r="M2302" s="0">
        <v>7.6278157234191895</v>
      </c>
      <c r="N2302" s="0">
        <v>9.8223485946655273</v>
      </c>
      <c r="O2302" s="0">
        <v>12.99090576171875</v>
      </c>
      <c r="P2302" s="0">
        <v>0.74436455965042114</v>
      </c>
      <c r="Q2302" s="0">
        <v>14.511266708374023</v>
      </c>
      <c r="R2302" s="0">
        <v>1119</v>
      </c>
      <c r="S2302" s="0">
        <v>17.512897491455078</v>
      </c>
      <c r="T2302" s="0">
        <v>4.1848411560058594</v>
      </c>
      <c r="U2302" s="0">
        <v>83.718475341796875</v>
      </c>
      <c r="V2302" s="0">
        <v>101.625</v>
      </c>
      <c r="W2302" s="0">
        <v>81.410102844238281</v>
      </c>
      <c r="X2302">
        <f t="shared" si="105"/>
        <v>256.61101762390138</v>
      </c>
      <c r="Y2302">
        <f t="shared" si="106"/>
        <v>248.07548382568359</v>
      </c>
      <c r="Z2302">
        <f t="shared" si="107"/>
        <v>8.5355257945060732</v>
      </c>
    </row>
    <row r="2303">
      <c r="A2303" t="s">
        <v>89</v>
      </c>
      <c r="B2303" t="s">
        <v>90</v>
      </c>
      <c r="C2303" t="s">
        <v>94</v>
      </c>
      <c r="D2303" t="s">
        <v>79</v>
      </c>
      <c r="E2303" t="s">
        <v>104</v>
      </c>
      <c r="F2303" s="0">
        <v>22</v>
      </c>
      <c r="G2303" s="0">
        <v>214.6219482421875</v>
      </c>
      <c r="H2303" s="0">
        <v>210.38755798339844</v>
      </c>
      <c r="I2303" s="0">
        <v>4.2343888282775879</v>
      </c>
      <c r="J2303" s="0">
        <v>0.019729522988200188</v>
      </c>
      <c r="K2303" s="0">
        <v>-1.1654952764511108</v>
      </c>
      <c r="L2303" s="0">
        <v>2.0248000621795654</v>
      </c>
      <c r="M2303" s="0">
        <v>4.2343888282775879</v>
      </c>
      <c r="N2303" s="0">
        <v>6.4439778327941895</v>
      </c>
      <c r="O2303" s="0">
        <v>9.634272575378418</v>
      </c>
      <c r="P2303" s="0">
        <v>-2.6962873935699463</v>
      </c>
      <c r="Q2303" s="0">
        <v>11.165064811706543</v>
      </c>
      <c r="R2303" s="0">
        <v>1119</v>
      </c>
      <c r="S2303" s="0">
        <v>17.754020690917969</v>
      </c>
      <c r="T2303" s="0">
        <v>4.2135519981384277</v>
      </c>
      <c r="U2303" s="0">
        <v>83.718475341796875</v>
      </c>
      <c r="V2303" s="0">
        <v>101.625</v>
      </c>
      <c r="W2303" s="0">
        <v>79.394012451171875</v>
      </c>
      <c r="X2303">
        <f t="shared" si="105"/>
        <v>240.16196008300781</v>
      </c>
      <c r="Y2303">
        <f t="shared" si="106"/>
        <v>235.42367738342284</v>
      </c>
      <c r="Z2303">
        <f t="shared" si="107"/>
        <v>4.7382810988426209</v>
      </c>
    </row>
    <row r="2304">
      <c r="A2304" t="s">
        <v>89</v>
      </c>
      <c r="B2304" t="s">
        <v>90</v>
      </c>
      <c r="C2304" t="s">
        <v>94</v>
      </c>
      <c r="D2304" t="s">
        <v>79</v>
      </c>
      <c r="E2304" t="s">
        <v>104</v>
      </c>
      <c r="F2304" s="0">
        <v>23</v>
      </c>
      <c r="G2304" s="0">
        <v>206.37788391113281</v>
      </c>
      <c r="H2304" s="0">
        <v>202.87399291992187</v>
      </c>
      <c r="I2304" s="0">
        <v>3.5038843154907227</v>
      </c>
      <c r="J2304" s="0">
        <v>0.016978003084659576</v>
      </c>
      <c r="K2304" s="0">
        <v>-1.8623342514038086</v>
      </c>
      <c r="L2304" s="0">
        <v>1.3080711364746094</v>
      </c>
      <c r="M2304" s="0">
        <v>3.5038843154907227</v>
      </c>
      <c r="N2304" s="0">
        <v>5.6996974945068359</v>
      </c>
      <c r="O2304" s="0">
        <v>8.8701028823852539</v>
      </c>
      <c r="P2304" s="0">
        <v>-3.383582592010498</v>
      </c>
      <c r="Q2304" s="0">
        <v>10.391351699829102</v>
      </c>
      <c r="R2304" s="0">
        <v>1119</v>
      </c>
      <c r="S2304" s="0">
        <v>17.533334732055664</v>
      </c>
      <c r="T2304" s="0">
        <v>4.1872825622558594</v>
      </c>
      <c r="U2304" s="0">
        <v>83.718475341796875</v>
      </c>
      <c r="V2304" s="0">
        <v>101.625</v>
      </c>
      <c r="W2304" s="0">
        <v>79.270729064941406</v>
      </c>
      <c r="X2304">
        <f t="shared" si="105"/>
        <v>230.93685209655763</v>
      </c>
      <c r="Y2304">
        <f t="shared" si="106"/>
        <v>227.01599807739257</v>
      </c>
      <c r="Z2304">
        <f t="shared" si="107"/>
        <v>3.9208465490341187</v>
      </c>
    </row>
    <row r="2305">
      <c r="A2305" t="s">
        <v>89</v>
      </c>
      <c r="B2305" t="s">
        <v>90</v>
      </c>
      <c r="C2305" t="s">
        <v>94</v>
      </c>
      <c r="D2305" t="s">
        <v>79</v>
      </c>
      <c r="E2305" t="s">
        <v>104</v>
      </c>
      <c r="F2305" s="0">
        <v>24</v>
      </c>
      <c r="G2305" s="0">
        <v>198.56889343261719</v>
      </c>
      <c r="H2305" s="0">
        <v>196.02243041992187</v>
      </c>
      <c r="I2305" s="0">
        <v>2.5464715957641602</v>
      </c>
      <c r="J2305" s="0">
        <v>0.012824121862649918</v>
      </c>
      <c r="K2305" s="0">
        <v>-2.5319192409515381</v>
      </c>
      <c r="L2305" s="0">
        <v>0.46843525767326355</v>
      </c>
      <c r="M2305" s="0">
        <v>2.5464715957641602</v>
      </c>
      <c r="N2305" s="0">
        <v>4.6245079040527344</v>
      </c>
      <c r="O2305" s="0">
        <v>7.6248621940612793</v>
      </c>
      <c r="P2305" s="0">
        <v>-3.9715723991394043</v>
      </c>
      <c r="Q2305" s="0">
        <v>9.0645160675048828</v>
      </c>
      <c r="R2305" s="0">
        <v>1119</v>
      </c>
      <c r="S2305" s="0">
        <v>15.702907562255859</v>
      </c>
      <c r="T2305" s="0">
        <v>3.9626893997192383</v>
      </c>
      <c r="U2305" s="0">
        <v>83.718475341796875</v>
      </c>
      <c r="V2305" s="0">
        <v>101.625</v>
      </c>
      <c r="W2305" s="0">
        <v>79.621894836425781</v>
      </c>
      <c r="X2305">
        <f t="shared" si="105"/>
        <v>222.19859175109863</v>
      </c>
      <c r="Y2305">
        <f t="shared" si="106"/>
        <v>219.34909963989259</v>
      </c>
      <c r="Z2305">
        <f t="shared" si="107"/>
        <v>2.8495017156600952</v>
      </c>
    </row>
    <row r="2306">
      <c r="A2306" t="s">
        <v>89</v>
      </c>
      <c r="B2306" t="s">
        <v>90</v>
      </c>
      <c r="C2306" t="s">
        <v>94</v>
      </c>
      <c r="D2306" t="s">
        <v>79</v>
      </c>
      <c r="E2306" t="s">
        <v>105</v>
      </c>
      <c r="F2306" s="0">
        <v>1</v>
      </c>
      <c r="G2306" s="0">
        <v>188.966796875</v>
      </c>
      <c r="H2306" s="0">
        <v>188.22685241699219</v>
      </c>
      <c r="I2306" s="0">
        <v>0.73994296789169312</v>
      </c>
      <c r="J2306" s="0">
        <v>0.003915729932487011</v>
      </c>
      <c r="K2306" s="0">
        <v>-4.0673637390136719</v>
      </c>
      <c r="L2306" s="0">
        <v>-1.2271679639816284</v>
      </c>
      <c r="M2306" s="0">
        <v>0.73994296789169312</v>
      </c>
      <c r="N2306" s="0">
        <v>2.7070538997650146</v>
      </c>
      <c r="O2306" s="0">
        <v>5.5472497940063477</v>
      </c>
      <c r="P2306" s="0">
        <v>-5.4301681518554687</v>
      </c>
      <c r="Q2306" s="0">
        <v>6.9100542068481445</v>
      </c>
      <c r="R2306" s="0">
        <v>1118</v>
      </c>
      <c r="S2306" s="0">
        <v>14.071211814880371</v>
      </c>
      <c r="T2306" s="0">
        <v>3.7511613368988037</v>
      </c>
      <c r="U2306" s="0">
        <v>80.467620849609375</v>
      </c>
      <c r="V2306" s="0">
        <v>96.25</v>
      </c>
      <c r="W2306" s="0">
        <v>79.399818420410156</v>
      </c>
      <c r="X2306">
        <f t="shared" si="105"/>
        <v>211.26487890625</v>
      </c>
      <c r="Y2306">
        <f t="shared" si="106"/>
        <v>210.43762100219726</v>
      </c>
      <c r="Z2306">
        <f t="shared" si="107"/>
        <v>0.82725623810291293</v>
      </c>
    </row>
    <row r="2307">
      <c r="A2307" t="s">
        <v>89</v>
      </c>
      <c r="B2307" t="s">
        <v>90</v>
      </c>
      <c r="C2307" t="s">
        <v>94</v>
      </c>
      <c r="D2307" t="s">
        <v>79</v>
      </c>
      <c r="E2307" t="s">
        <v>105</v>
      </c>
      <c r="F2307" s="0">
        <v>2</v>
      </c>
      <c r="G2307" s="0">
        <v>181.74710083007812</v>
      </c>
      <c r="H2307" s="0">
        <v>182.69573974609375</v>
      </c>
      <c r="I2307" s="0">
        <v>-0.94864964485168457</v>
      </c>
      <c r="J2307" s="0">
        <v>-0.0052196136675775051</v>
      </c>
      <c r="K2307" s="0">
        <v>-5.3303074836730957</v>
      </c>
      <c r="L2307" s="0">
        <v>-2.7415885925292969</v>
      </c>
      <c r="M2307" s="0">
        <v>-0.94864964485168457</v>
      </c>
      <c r="N2307" s="0">
        <v>0.84428930282592773</v>
      </c>
      <c r="O2307" s="0">
        <v>3.4330084323883057</v>
      </c>
      <c r="P2307" s="0">
        <v>-6.5724468231201172</v>
      </c>
      <c r="Q2307" s="0">
        <v>4.675147533416748</v>
      </c>
      <c r="R2307" s="0">
        <v>1118</v>
      </c>
      <c r="S2307" s="0">
        <v>11.689738273620605</v>
      </c>
      <c r="T2307" s="0">
        <v>3.4190258979797363</v>
      </c>
      <c r="U2307" s="0">
        <v>80.467620849609375</v>
      </c>
      <c r="V2307" s="0">
        <v>96.25</v>
      </c>
      <c r="W2307" s="0">
        <v>78.285331726074219</v>
      </c>
      <c r="X2307">
        <f t="shared" ref="X2307:X2370" si="108">G2307*R2307/1000</f>
        <v>203.19325872802733</v>
      </c>
      <c r="Y2307">
        <f t="shared" ref="Y2307:Y2370" si="109">H2307*R2307/1000</f>
        <v>204.25383703613281</v>
      </c>
      <c r="Z2307">
        <f t="shared" ref="Z2307:Z2370" si="110">I2307*R2307/1000</f>
        <v>-1.0605903029441834</v>
      </c>
    </row>
    <row r="2308">
      <c r="A2308" t="s">
        <v>89</v>
      </c>
      <c r="B2308" t="s">
        <v>90</v>
      </c>
      <c r="C2308" t="s">
        <v>94</v>
      </c>
      <c r="D2308" t="s">
        <v>79</v>
      </c>
      <c r="E2308" t="s">
        <v>105</v>
      </c>
      <c r="F2308" s="0">
        <v>3</v>
      </c>
      <c r="G2308" s="0">
        <v>178.08149719238281</v>
      </c>
      <c r="H2308" s="0">
        <v>180.01182556152344</v>
      </c>
      <c r="I2308" s="0">
        <v>-1.9303350448608398</v>
      </c>
      <c r="J2308" s="0">
        <v>-0.010839615948498249</v>
      </c>
      <c r="K2308" s="0">
        <v>-6.2171797752380371</v>
      </c>
      <c r="L2308" s="0">
        <v>-3.6844770908355713</v>
      </c>
      <c r="M2308" s="0">
        <v>-1.9303350448608398</v>
      </c>
      <c r="N2308" s="0">
        <v>-0.17619293928146362</v>
      </c>
      <c r="O2308" s="0">
        <v>2.3565096855163574</v>
      </c>
      <c r="P2308" s="0">
        <v>-7.4324407577514648</v>
      </c>
      <c r="Q2308" s="0">
        <v>3.5717706680297852</v>
      </c>
      <c r="R2308" s="0">
        <v>1118</v>
      </c>
      <c r="S2308" s="0">
        <v>11.189311027526855</v>
      </c>
      <c r="T2308" s="0">
        <v>3.3450427055358887</v>
      </c>
      <c r="U2308" s="0">
        <v>80.467620849609375</v>
      </c>
      <c r="V2308" s="0">
        <v>96.25</v>
      </c>
      <c r="W2308" s="0">
        <v>77.903358459472656</v>
      </c>
      <c r="X2308">
        <f t="shared" si="108"/>
        <v>199.09511386108397</v>
      </c>
      <c r="Y2308">
        <f t="shared" si="109"/>
        <v>201.2532209777832</v>
      </c>
      <c r="Z2308">
        <f t="shared" si="110"/>
        <v>-2.158114580154419</v>
      </c>
    </row>
    <row r="2309">
      <c r="A2309" t="s">
        <v>89</v>
      </c>
      <c r="B2309" t="s">
        <v>90</v>
      </c>
      <c r="C2309" t="s">
        <v>94</v>
      </c>
      <c r="D2309" t="s">
        <v>79</v>
      </c>
      <c r="E2309" t="s">
        <v>105</v>
      </c>
      <c r="F2309" s="0">
        <v>4</v>
      </c>
      <c r="G2309" s="0">
        <v>181.05889892578125</v>
      </c>
      <c r="H2309" s="0">
        <v>182.392578125</v>
      </c>
      <c r="I2309" s="0">
        <v>-1.3336772918701172</v>
      </c>
      <c r="J2309" s="0">
        <v>-0.0073659857735037804</v>
      </c>
      <c r="K2309" s="0">
        <v>-5.7289266586303711</v>
      </c>
      <c r="L2309" s="0">
        <v>-3.1321778297424316</v>
      </c>
      <c r="M2309" s="0">
        <v>-1.3336772918701172</v>
      </c>
      <c r="N2309" s="0">
        <v>0.46482321619987488</v>
      </c>
      <c r="O2309" s="0">
        <v>3.0615723133087158</v>
      </c>
      <c r="P2309" s="0">
        <v>-6.9749188423156738</v>
      </c>
      <c r="Q2309" s="0">
        <v>4.3075642585754395</v>
      </c>
      <c r="R2309" s="0">
        <v>1118</v>
      </c>
      <c r="S2309" s="0">
        <v>11.762372016906738</v>
      </c>
      <c r="T2309" s="0">
        <v>3.4296314716339111</v>
      </c>
      <c r="U2309" s="0">
        <v>80.467620849609375</v>
      </c>
      <c r="V2309" s="0">
        <v>96.25</v>
      </c>
      <c r="W2309" s="0">
        <v>77.064437866210937</v>
      </c>
      <c r="X2309">
        <f t="shared" si="108"/>
        <v>202.42384899902345</v>
      </c>
      <c r="Y2309">
        <f t="shared" si="109"/>
        <v>203.91490234374999</v>
      </c>
      <c r="Z2309">
        <f t="shared" si="110"/>
        <v>-1.4910512123107911</v>
      </c>
    </row>
    <row r="2310">
      <c r="A2310" t="s">
        <v>89</v>
      </c>
      <c r="B2310" t="s">
        <v>90</v>
      </c>
      <c r="C2310" t="s">
        <v>94</v>
      </c>
      <c r="D2310" t="s">
        <v>79</v>
      </c>
      <c r="E2310" t="s">
        <v>105</v>
      </c>
      <c r="F2310" s="0">
        <v>5</v>
      </c>
      <c r="G2310" s="0">
        <v>187.02720642089844</v>
      </c>
      <c r="H2310" s="0">
        <v>190.95022583007813</v>
      </c>
      <c r="I2310" s="0">
        <v>-3.923020601272583</v>
      </c>
      <c r="J2310" s="0">
        <v>-0.020975667983293533</v>
      </c>
      <c r="K2310" s="0">
        <v>-8.7296953201293945</v>
      </c>
      <c r="L2310" s="0">
        <v>-5.8898730278015137</v>
      </c>
      <c r="M2310" s="0">
        <v>-3.923020601272583</v>
      </c>
      <c r="N2310" s="0">
        <v>-1.9561681747436523</v>
      </c>
      <c r="O2310" s="0">
        <v>0.88365423679351807</v>
      </c>
      <c r="P2310" s="0">
        <v>-10.092321395874023</v>
      </c>
      <c r="Q2310" s="0">
        <v>2.2462797164916992</v>
      </c>
      <c r="R2310" s="0">
        <v>1118</v>
      </c>
      <c r="S2310" s="0">
        <v>14.067513465881348</v>
      </c>
      <c r="T2310" s="0">
        <v>3.7506682872772217</v>
      </c>
      <c r="U2310" s="0">
        <v>80.467620849609375</v>
      </c>
      <c r="V2310" s="0">
        <v>96.25</v>
      </c>
      <c r="W2310" s="0">
        <v>77.415077209472656</v>
      </c>
      <c r="X2310">
        <f t="shared" si="108"/>
        <v>209.09641677856445</v>
      </c>
      <c r="Y2310">
        <f t="shared" si="109"/>
        <v>213.48235247802734</v>
      </c>
      <c r="Z2310">
        <f t="shared" si="110"/>
        <v>-4.3859370322227482</v>
      </c>
    </row>
    <row r="2311">
      <c r="A2311" t="s">
        <v>89</v>
      </c>
      <c r="B2311" t="s">
        <v>90</v>
      </c>
      <c r="C2311" t="s">
        <v>94</v>
      </c>
      <c r="D2311" t="s">
        <v>79</v>
      </c>
      <c r="E2311" t="s">
        <v>105</v>
      </c>
      <c r="F2311" s="0">
        <v>6</v>
      </c>
      <c r="G2311" s="0">
        <v>206.60438537597656</v>
      </c>
      <c r="H2311" s="0">
        <v>208.09089660644531</v>
      </c>
      <c r="I2311" s="0">
        <v>-1.4865179061889648</v>
      </c>
      <c r="J2311" s="0">
        <v>-0.0071949968114495277</v>
      </c>
      <c r="K2311" s="0">
        <v>-6.8195781707763672</v>
      </c>
      <c r="L2311" s="0">
        <v>-3.6687629222869873</v>
      </c>
      <c r="M2311" s="0">
        <v>-1.4865179061889648</v>
      </c>
      <c r="N2311" s="0">
        <v>0.69572705030441284</v>
      </c>
      <c r="O2311" s="0">
        <v>3.8465421199798584</v>
      </c>
      <c r="P2311" s="0">
        <v>-8.3314266204833984</v>
      </c>
      <c r="Q2311" s="0">
        <v>5.3583908081054687</v>
      </c>
      <c r="R2311" s="0">
        <v>1118</v>
      </c>
      <c r="S2311" s="0">
        <v>17.317325592041016</v>
      </c>
      <c r="T2311" s="0">
        <v>4.1614089012145996</v>
      </c>
      <c r="U2311" s="0">
        <v>80.467620849609375</v>
      </c>
      <c r="V2311" s="0">
        <v>96.25</v>
      </c>
      <c r="W2311" s="0">
        <v>76.282684326171875</v>
      </c>
      <c r="X2311">
        <f t="shared" si="108"/>
        <v>230.98370285034179</v>
      </c>
      <c r="Y2311">
        <f t="shared" si="109"/>
        <v>232.64562240600586</v>
      </c>
      <c r="Z2311">
        <f t="shared" si="110"/>
        <v>-1.6619270191192628</v>
      </c>
    </row>
    <row r="2312">
      <c r="A2312" t="s">
        <v>89</v>
      </c>
      <c r="B2312" t="s">
        <v>90</v>
      </c>
      <c r="C2312" t="s">
        <v>94</v>
      </c>
      <c r="D2312" t="s">
        <v>79</v>
      </c>
      <c r="E2312" t="s">
        <v>105</v>
      </c>
      <c r="F2312" s="0">
        <v>7</v>
      </c>
      <c r="G2312" s="0">
        <v>231.52859497070312</v>
      </c>
      <c r="H2312" s="0">
        <v>234.23678588867187</v>
      </c>
      <c r="I2312" s="0">
        <v>-2.7081971168518066</v>
      </c>
      <c r="J2312" s="0">
        <v>-0.011697030626237392</v>
      </c>
      <c r="K2312" s="0">
        <v>-8.5257349014282227</v>
      </c>
      <c r="L2312" s="0">
        <v>-5.088686466217041</v>
      </c>
      <c r="M2312" s="0">
        <v>-2.7081971168518066</v>
      </c>
      <c r="N2312" s="0">
        <v>-0.32770785689353943</v>
      </c>
      <c r="O2312" s="0">
        <v>3.1093404293060303</v>
      </c>
      <c r="P2312" s="0">
        <v>-10.174925804138184</v>
      </c>
      <c r="Q2312" s="0">
        <v>4.7585315704345703</v>
      </c>
      <c r="R2312" s="0">
        <v>1118</v>
      </c>
      <c r="S2312" s="0">
        <v>20.606595993041992</v>
      </c>
      <c r="T2312" s="0">
        <v>4.5394487380981445</v>
      </c>
      <c r="U2312" s="0">
        <v>80.467620849609375</v>
      </c>
      <c r="V2312" s="0">
        <v>96.25</v>
      </c>
      <c r="W2312" s="0">
        <v>81.380119323730469</v>
      </c>
      <c r="X2312">
        <f t="shared" si="108"/>
        <v>258.84896917724609</v>
      </c>
      <c r="Y2312">
        <f t="shared" si="109"/>
        <v>261.87672662353515</v>
      </c>
      <c r="Z2312">
        <f t="shared" si="110"/>
        <v>-3.0277643766403197</v>
      </c>
    </row>
    <row r="2313">
      <c r="A2313" t="s">
        <v>89</v>
      </c>
      <c r="B2313" t="s">
        <v>90</v>
      </c>
      <c r="C2313" t="s">
        <v>94</v>
      </c>
      <c r="D2313" t="s">
        <v>79</v>
      </c>
      <c r="E2313" t="s">
        <v>105</v>
      </c>
      <c r="F2313" s="0">
        <v>8</v>
      </c>
      <c r="G2313" s="0">
        <v>257.85086059570312</v>
      </c>
      <c r="H2313" s="0">
        <v>257.53768920898437</v>
      </c>
      <c r="I2313" s="0">
        <v>0.3131612241268158</v>
      </c>
      <c r="J2313" s="0">
        <v>0.0012145052896812558</v>
      </c>
      <c r="K2313" s="0">
        <v>-5.1189684867858887</v>
      </c>
      <c r="L2313" s="0">
        <v>-1.9096221923828125</v>
      </c>
      <c r="M2313" s="0">
        <v>0.3131612241268158</v>
      </c>
      <c r="N2313" s="0">
        <v>2.5359447002410889</v>
      </c>
      <c r="O2313" s="0">
        <v>5.7452907562255859</v>
      </c>
      <c r="P2313" s="0">
        <v>-6.6589016914367676</v>
      </c>
      <c r="Q2313" s="0">
        <v>7.2852239608764648</v>
      </c>
      <c r="R2313" s="0">
        <v>1118</v>
      </c>
      <c r="S2313" s="0">
        <v>17.966691970825195</v>
      </c>
      <c r="T2313" s="0">
        <v>4.238713264465332</v>
      </c>
      <c r="U2313" s="0">
        <v>80.467620849609375</v>
      </c>
      <c r="V2313" s="0">
        <v>96.25</v>
      </c>
      <c r="W2313" s="0">
        <v>85.491142272949219</v>
      </c>
      <c r="X2313">
        <f t="shared" si="108"/>
        <v>288.27726214599608</v>
      </c>
      <c r="Y2313">
        <f t="shared" si="109"/>
        <v>287.92713653564454</v>
      </c>
      <c r="Z2313">
        <f t="shared" si="110"/>
        <v>0.35011424857378004</v>
      </c>
    </row>
    <row r="2314">
      <c r="A2314" t="s">
        <v>89</v>
      </c>
      <c r="B2314" t="s">
        <v>90</v>
      </c>
      <c r="C2314" t="s">
        <v>94</v>
      </c>
      <c r="D2314" t="s">
        <v>79</v>
      </c>
      <c r="E2314" t="s">
        <v>105</v>
      </c>
      <c r="F2314" s="0">
        <v>9</v>
      </c>
      <c r="G2314" s="0">
        <v>279.53125</v>
      </c>
      <c r="H2314" s="0">
        <v>277.41390991210937</v>
      </c>
      <c r="I2314" s="0">
        <v>2.117318868637085</v>
      </c>
      <c r="J2314" s="0">
        <v>0.0075745335780084133</v>
      </c>
      <c r="K2314" s="0">
        <v>-3.7385237216949463</v>
      </c>
      <c r="L2314" s="0">
        <v>-0.27884447574615479</v>
      </c>
      <c r="M2314" s="0">
        <v>2.117318868637085</v>
      </c>
      <c r="N2314" s="0">
        <v>4.5134820938110352</v>
      </c>
      <c r="O2314" s="0">
        <v>7.9731616973876953</v>
      </c>
      <c r="P2314" s="0">
        <v>-5.3985738754272461</v>
      </c>
      <c r="Q2314" s="0">
        <v>9.6332111358642578</v>
      </c>
      <c r="R2314" s="0">
        <v>1118</v>
      </c>
      <c r="S2314" s="0">
        <v>20.878850936889648</v>
      </c>
      <c r="T2314" s="0">
        <v>4.569338321685791</v>
      </c>
      <c r="U2314" s="0">
        <v>80.467620849609375</v>
      </c>
      <c r="V2314" s="0">
        <v>96.25</v>
      </c>
      <c r="W2314" s="0">
        <v>88.459129333496094</v>
      </c>
      <c r="X2314">
        <f t="shared" si="108"/>
        <v>312.51593750000001</v>
      </c>
      <c r="Y2314">
        <f t="shared" si="109"/>
        <v>310.14875128173827</v>
      </c>
      <c r="Z2314">
        <f t="shared" si="110"/>
        <v>2.3671624951362609</v>
      </c>
    </row>
    <row r="2315">
      <c r="A2315" t="s">
        <v>89</v>
      </c>
      <c r="B2315" t="s">
        <v>90</v>
      </c>
      <c r="C2315" t="s">
        <v>94</v>
      </c>
      <c r="D2315" t="s">
        <v>79</v>
      </c>
      <c r="E2315" t="s">
        <v>105</v>
      </c>
      <c r="F2315" s="0">
        <v>10</v>
      </c>
      <c r="G2315" s="0">
        <v>287.39437866210937</v>
      </c>
      <c r="H2315" s="0">
        <v>288.3349609375</v>
      </c>
      <c r="I2315" s="0">
        <v>-0.94057512283325195</v>
      </c>
      <c r="J2315" s="0">
        <v>-0.0032727678772062063</v>
      </c>
      <c r="K2315" s="0">
        <v>-6.7281742095947266</v>
      </c>
      <c r="L2315" s="0">
        <v>-3.3088138103485107</v>
      </c>
      <c r="M2315" s="0">
        <v>-0.94057512283325195</v>
      </c>
      <c r="N2315" s="0">
        <v>1.4276634454727173</v>
      </c>
      <c r="O2315" s="0">
        <v>4.8470239639282227</v>
      </c>
      <c r="P2315" s="0">
        <v>-8.3688783645629883</v>
      </c>
      <c r="Q2315" s="0">
        <v>6.4877276420593262</v>
      </c>
      <c r="R2315" s="0">
        <v>1118</v>
      </c>
      <c r="S2315" s="0">
        <v>20.395046234130859</v>
      </c>
      <c r="T2315" s="0">
        <v>4.516087532043457</v>
      </c>
      <c r="U2315" s="0">
        <v>80.467620849609375</v>
      </c>
      <c r="V2315" s="0">
        <v>96.25</v>
      </c>
      <c r="W2315" s="0">
        <v>90.45196533203125</v>
      </c>
      <c r="X2315">
        <f t="shared" si="108"/>
        <v>321.30691534423829</v>
      </c>
      <c r="Y2315">
        <f t="shared" si="109"/>
        <v>322.35848632812503</v>
      </c>
      <c r="Z2315">
        <f t="shared" si="110"/>
        <v>-1.0515629873275756</v>
      </c>
    </row>
    <row r="2316">
      <c r="A2316" t="s">
        <v>89</v>
      </c>
      <c r="B2316" t="s">
        <v>90</v>
      </c>
      <c r="C2316" t="s">
        <v>94</v>
      </c>
      <c r="D2316" t="s">
        <v>79</v>
      </c>
      <c r="E2316" t="s">
        <v>105</v>
      </c>
      <c r="F2316" s="0">
        <v>11</v>
      </c>
      <c r="G2316" s="0">
        <v>293.11318969726562</v>
      </c>
      <c r="H2316" s="0">
        <v>290.94113159179687</v>
      </c>
      <c r="I2316" s="0">
        <v>2.1720526218414307</v>
      </c>
      <c r="J2316" s="0">
        <v>0.0074102859944105148</v>
      </c>
      <c r="K2316" s="0">
        <v>-3.8547008037567139</v>
      </c>
      <c r="L2316" s="0">
        <v>-0.29404598474502563</v>
      </c>
      <c r="M2316" s="0">
        <v>2.1720526218414307</v>
      </c>
      <c r="N2316" s="0">
        <v>4.6381511688232422</v>
      </c>
      <c r="O2316" s="0">
        <v>8.1988058090209961</v>
      </c>
      <c r="P2316" s="0">
        <v>-5.5632014274597168</v>
      </c>
      <c r="Q2316" s="0">
        <v>9.9073066711425781</v>
      </c>
      <c r="R2316" s="0">
        <v>1118</v>
      </c>
      <c r="S2316" s="0">
        <v>22.115392684936523</v>
      </c>
      <c r="T2316" s="0">
        <v>4.7027006149291992</v>
      </c>
      <c r="U2316" s="0">
        <v>80.467620849609375</v>
      </c>
      <c r="V2316" s="0">
        <v>96.25</v>
      </c>
      <c r="W2316" s="0">
        <v>91.569122314453125</v>
      </c>
      <c r="X2316">
        <f t="shared" si="108"/>
        <v>327.700546081543</v>
      </c>
      <c r="Y2316">
        <f t="shared" si="109"/>
        <v>325.27218511962889</v>
      </c>
      <c r="Z2316">
        <f t="shared" si="110"/>
        <v>2.4283548312187193</v>
      </c>
    </row>
    <row r="2317">
      <c r="A2317" t="s">
        <v>89</v>
      </c>
      <c r="B2317" t="s">
        <v>90</v>
      </c>
      <c r="C2317" t="s">
        <v>94</v>
      </c>
      <c r="D2317" t="s">
        <v>79</v>
      </c>
      <c r="E2317" t="s">
        <v>105</v>
      </c>
      <c r="F2317" s="0">
        <v>12</v>
      </c>
      <c r="G2317" s="0">
        <v>292.99771118164062</v>
      </c>
      <c r="H2317" s="0">
        <v>272.64306640625</v>
      </c>
      <c r="I2317" s="0">
        <v>20.354656219482422</v>
      </c>
      <c r="J2317" s="0">
        <v>0.0694703608751297</v>
      </c>
      <c r="K2317" s="0">
        <v>13.852834701538086</v>
      </c>
      <c r="L2317" s="0">
        <v>17.694164276123047</v>
      </c>
      <c r="M2317" s="0">
        <v>20.354656219482422</v>
      </c>
      <c r="N2317" s="0">
        <v>23.015148162841797</v>
      </c>
      <c r="O2317" s="0">
        <v>26.856477737426758</v>
      </c>
      <c r="P2317" s="0">
        <v>12.009658813476562</v>
      </c>
      <c r="Q2317" s="0">
        <v>28.699653625488281</v>
      </c>
      <c r="R2317" s="0">
        <v>1118</v>
      </c>
      <c r="S2317" s="0">
        <v>25.73936653137207</v>
      </c>
      <c r="T2317" s="0">
        <v>5.0733981132507324</v>
      </c>
      <c r="U2317" s="0">
        <v>80.467620849609375</v>
      </c>
      <c r="V2317" s="0">
        <v>96.25</v>
      </c>
      <c r="W2317" s="0">
        <v>88.917900085449219</v>
      </c>
      <c r="X2317">
        <f t="shared" si="108"/>
        <v>327.57144110107424</v>
      </c>
      <c r="Y2317">
        <f t="shared" si="109"/>
        <v>304.81494824218748</v>
      </c>
      <c r="Z2317">
        <f t="shared" si="110"/>
        <v>22.756505653381346</v>
      </c>
    </row>
    <row r="2318">
      <c r="A2318" t="s">
        <v>89</v>
      </c>
      <c r="B2318" t="s">
        <v>90</v>
      </c>
      <c r="C2318" t="s">
        <v>94</v>
      </c>
      <c r="D2318" t="s">
        <v>79</v>
      </c>
      <c r="E2318" t="s">
        <v>105</v>
      </c>
      <c r="F2318" s="0">
        <v>13</v>
      </c>
      <c r="G2318" s="0">
        <v>293.09698486328125</v>
      </c>
      <c r="H2318" s="0">
        <v>271.42169189453125</v>
      </c>
      <c r="I2318" s="0">
        <v>21.675277709960937</v>
      </c>
      <c r="J2318" s="0">
        <v>0.073952578008174896</v>
      </c>
      <c r="K2318" s="0">
        <v>15.178387641906738</v>
      </c>
      <c r="L2318" s="0">
        <v>19.016803741455078</v>
      </c>
      <c r="M2318" s="0">
        <v>21.675277709960937</v>
      </c>
      <c r="N2318" s="0">
        <v>24.333751678466797</v>
      </c>
      <c r="O2318" s="0">
        <v>28.17216682434082</v>
      </c>
      <c r="P2318" s="0">
        <v>13.336609840393066</v>
      </c>
      <c r="Q2318" s="0">
        <v>30.013944625854492</v>
      </c>
      <c r="R2318" s="0">
        <v>1118</v>
      </c>
      <c r="S2318" s="0">
        <v>25.700338363647461</v>
      </c>
      <c r="T2318" s="0">
        <v>5.0695500373840332</v>
      </c>
      <c r="U2318" s="0">
        <v>80.467620849609375</v>
      </c>
      <c r="V2318" s="0">
        <v>96.25</v>
      </c>
      <c r="W2318" s="0">
        <v>86.290847778320312</v>
      </c>
      <c r="X2318">
        <f t="shared" si="108"/>
        <v>327.68242907714841</v>
      </c>
      <c r="Y2318">
        <f t="shared" si="109"/>
        <v>303.44945153808595</v>
      </c>
      <c r="Z2318">
        <f t="shared" si="110"/>
        <v>24.232960479736327</v>
      </c>
    </row>
    <row r="2319">
      <c r="A2319" t="s">
        <v>89</v>
      </c>
      <c r="B2319" t="s">
        <v>90</v>
      </c>
      <c r="C2319" t="s">
        <v>94</v>
      </c>
      <c r="D2319" t="s">
        <v>79</v>
      </c>
      <c r="E2319" t="s">
        <v>105</v>
      </c>
      <c r="F2319" s="0">
        <v>14</v>
      </c>
      <c r="G2319" s="0">
        <v>292.95913696289062</v>
      </c>
      <c r="H2319" s="0">
        <v>270.96746826171875</v>
      </c>
      <c r="I2319" s="0">
        <v>21.991672515869141</v>
      </c>
      <c r="J2319" s="0">
        <v>0.075067371129989624</v>
      </c>
      <c r="K2319" s="0">
        <v>15.525623321533203</v>
      </c>
      <c r="L2319" s="0">
        <v>19.345817565917969</v>
      </c>
      <c r="M2319" s="0">
        <v>21.991672515869141</v>
      </c>
      <c r="N2319" s="0">
        <v>24.637527465820313</v>
      </c>
      <c r="O2319" s="0">
        <v>28.457721710205078</v>
      </c>
      <c r="P2319" s="0">
        <v>13.692587852478027</v>
      </c>
      <c r="Q2319" s="0">
        <v>30.290756225585937</v>
      </c>
      <c r="R2319" s="0">
        <v>1118</v>
      </c>
      <c r="S2319" s="0">
        <v>25.456916809082031</v>
      </c>
      <c r="T2319" s="0">
        <v>5.0454850196838379</v>
      </c>
      <c r="U2319" s="0">
        <v>80.467620849609375</v>
      </c>
      <c r="V2319" s="0">
        <v>96.25</v>
      </c>
      <c r="W2319" s="0">
        <v>85.392623901367188</v>
      </c>
      <c r="X2319">
        <f t="shared" si="108"/>
        <v>327.52831512451172</v>
      </c>
      <c r="Y2319">
        <f t="shared" si="109"/>
        <v>302.94162951660155</v>
      </c>
      <c r="Z2319">
        <f t="shared" si="110"/>
        <v>24.586689872741701</v>
      </c>
    </row>
    <row r="2320">
      <c r="A2320" t="s">
        <v>89</v>
      </c>
      <c r="B2320" t="s">
        <v>90</v>
      </c>
      <c r="C2320" t="s">
        <v>94</v>
      </c>
      <c r="D2320" t="s">
        <v>79</v>
      </c>
      <c r="E2320" t="s">
        <v>105</v>
      </c>
      <c r="F2320" s="0">
        <v>15</v>
      </c>
      <c r="G2320" s="0">
        <v>283.05838012695312</v>
      </c>
      <c r="H2320" s="0">
        <v>262.33108520507812</v>
      </c>
      <c r="I2320" s="0">
        <v>20.727289199829102</v>
      </c>
      <c r="J2320" s="0">
        <v>0.073226198554039001</v>
      </c>
      <c r="K2320" s="0">
        <v>14.418882369995117</v>
      </c>
      <c r="L2320" s="0">
        <v>18.145940780639648</v>
      </c>
      <c r="M2320" s="0">
        <v>20.727289199829102</v>
      </c>
      <c r="N2320" s="0">
        <v>23.308637619018555</v>
      </c>
      <c r="O2320" s="0">
        <v>27.035696029663086</v>
      </c>
      <c r="P2320" s="0">
        <v>12.630537033081055</v>
      </c>
      <c r="Q2320" s="0">
        <v>28.824041366577148</v>
      </c>
      <c r="R2320" s="0">
        <v>1118</v>
      </c>
      <c r="S2320" s="0">
        <v>24.230770111083984</v>
      </c>
      <c r="T2320" s="0">
        <v>4.9224758148193359</v>
      </c>
      <c r="U2320" s="0">
        <v>80.467620849609375</v>
      </c>
      <c r="V2320" s="0">
        <v>96.25</v>
      </c>
      <c r="W2320" s="0">
        <v>85.127975463867188</v>
      </c>
      <c r="X2320">
        <f t="shared" si="108"/>
        <v>316.45926898193358</v>
      </c>
      <c r="Y2320">
        <f t="shared" si="109"/>
        <v>293.28615325927734</v>
      </c>
      <c r="Z2320">
        <f t="shared" si="110"/>
        <v>23.173109325408937</v>
      </c>
    </row>
    <row r="2321">
      <c r="A2321" t="s">
        <v>89</v>
      </c>
      <c r="B2321" t="s">
        <v>90</v>
      </c>
      <c r="C2321" t="s">
        <v>94</v>
      </c>
      <c r="D2321" t="s">
        <v>79</v>
      </c>
      <c r="E2321" t="s">
        <v>105</v>
      </c>
      <c r="F2321" s="0">
        <v>16</v>
      </c>
      <c r="G2321" s="0">
        <v>274.53924560546875</v>
      </c>
      <c r="H2321" s="0">
        <v>252.52992248535156</v>
      </c>
      <c r="I2321" s="0">
        <v>22.009311676025391</v>
      </c>
      <c r="J2321" s="0">
        <v>0.080168180167675018</v>
      </c>
      <c r="K2321" s="0">
        <v>16.304582595825195</v>
      </c>
      <c r="L2321" s="0">
        <v>19.674982070922852</v>
      </c>
      <c r="M2321" s="0">
        <v>22.009311676025391</v>
      </c>
      <c r="N2321" s="0">
        <v>24.34364128112793</v>
      </c>
      <c r="O2321" s="0">
        <v>27.714040756225586</v>
      </c>
      <c r="P2321" s="0">
        <v>14.687370300292969</v>
      </c>
      <c r="Q2321" s="0">
        <v>29.331253051757813</v>
      </c>
      <c r="R2321" s="0">
        <v>1118</v>
      </c>
      <c r="S2321" s="0">
        <v>19.815177917480469</v>
      </c>
      <c r="T2321" s="0">
        <v>4.4514241218566895</v>
      </c>
      <c r="U2321" s="0">
        <v>80.467620849609375</v>
      </c>
      <c r="V2321" s="0">
        <v>96.25</v>
      </c>
      <c r="W2321" s="0">
        <v>82.260269165039063</v>
      </c>
      <c r="X2321">
        <f t="shared" si="108"/>
        <v>306.93487658691407</v>
      </c>
      <c r="Y2321">
        <f t="shared" si="109"/>
        <v>282.32845333862304</v>
      </c>
      <c r="Z2321">
        <f t="shared" si="110"/>
        <v>24.606410453796386</v>
      </c>
    </row>
    <row r="2322">
      <c r="A2322" t="s">
        <v>89</v>
      </c>
      <c r="B2322" t="s">
        <v>90</v>
      </c>
      <c r="C2322" t="s">
        <v>94</v>
      </c>
      <c r="D2322" t="s">
        <v>79</v>
      </c>
      <c r="E2322" t="s">
        <v>105</v>
      </c>
      <c r="F2322" s="0">
        <v>17</v>
      </c>
      <c r="G2322" s="0">
        <v>264.00927734375</v>
      </c>
      <c r="H2322" s="0">
        <v>240.24850463867187</v>
      </c>
      <c r="I2322" s="0">
        <v>23.76075553894043</v>
      </c>
      <c r="J2322" s="0">
        <v>0.089999698102474213</v>
      </c>
      <c r="K2322" s="0">
        <v>17.832834243774414</v>
      </c>
      <c r="L2322" s="0">
        <v>21.335098266601563</v>
      </c>
      <c r="M2322" s="0">
        <v>23.76075553894043</v>
      </c>
      <c r="N2322" s="0">
        <v>26.186412811279297</v>
      </c>
      <c r="O2322" s="0">
        <v>29.688676834106445</v>
      </c>
      <c r="P2322" s="0">
        <v>16.152351379394531</v>
      </c>
      <c r="Q2322" s="0">
        <v>31.369159698486328</v>
      </c>
      <c r="R2322" s="0">
        <v>1118</v>
      </c>
      <c r="S2322" s="0">
        <v>21.396005630493164</v>
      </c>
      <c r="T2322" s="0">
        <v>4.6255817413330078</v>
      </c>
      <c r="U2322" s="0">
        <v>80.467620849609375</v>
      </c>
      <c r="V2322" s="0">
        <v>96.25</v>
      </c>
      <c r="W2322" s="0">
        <v>80.3389892578125</v>
      </c>
      <c r="X2322">
        <f t="shared" si="108"/>
        <v>295.16237207031247</v>
      </c>
      <c r="Y2322">
        <f t="shared" si="109"/>
        <v>268.59782818603514</v>
      </c>
      <c r="Z2322">
        <f t="shared" si="110"/>
        <v>26.5645246925354</v>
      </c>
    </row>
    <row r="2323">
      <c r="A2323" t="s">
        <v>89</v>
      </c>
      <c r="B2323" t="s">
        <v>90</v>
      </c>
      <c r="C2323" t="s">
        <v>94</v>
      </c>
      <c r="D2323" t="s">
        <v>79</v>
      </c>
      <c r="E2323" t="s">
        <v>105</v>
      </c>
      <c r="F2323" s="0">
        <v>18</v>
      </c>
      <c r="G2323" s="0">
        <v>250.840087890625</v>
      </c>
      <c r="H2323" s="0">
        <v>227.584228515625</v>
      </c>
      <c r="I2323" s="0">
        <v>23.255840301513672</v>
      </c>
      <c r="J2323" s="0">
        <v>0.092711813747882843</v>
      </c>
      <c r="K2323" s="0">
        <v>18.10894775390625</v>
      </c>
      <c r="L2323" s="0">
        <v>21.149774551391602</v>
      </c>
      <c r="M2323" s="0">
        <v>23.255840301513672</v>
      </c>
      <c r="N2323" s="0">
        <v>25.361906051635742</v>
      </c>
      <c r="O2323" s="0">
        <v>28.402732849121094</v>
      </c>
      <c r="P2323" s="0">
        <v>16.649875640869141</v>
      </c>
      <c r="Q2323" s="0">
        <v>29.861804962158203</v>
      </c>
      <c r="R2323" s="0">
        <v>1118</v>
      </c>
      <c r="S2323" s="0">
        <v>16.129386901855469</v>
      </c>
      <c r="T2323" s="0">
        <v>4.0161409378051758</v>
      </c>
      <c r="U2323" s="0">
        <v>80.467620849609375</v>
      </c>
      <c r="V2323" s="0">
        <v>96.25</v>
      </c>
      <c r="W2323" s="0">
        <v>77.103759765625</v>
      </c>
      <c r="X2323">
        <f t="shared" si="108"/>
        <v>280.43921826171874</v>
      </c>
      <c r="Y2323">
        <f t="shared" si="109"/>
        <v>254.43916748046874</v>
      </c>
      <c r="Z2323">
        <f t="shared" si="110"/>
        <v>26.000029457092285</v>
      </c>
    </row>
    <row r="2324">
      <c r="A2324" t="s">
        <v>89</v>
      </c>
      <c r="B2324" t="s">
        <v>90</v>
      </c>
      <c r="C2324" t="s">
        <v>94</v>
      </c>
      <c r="D2324" t="s">
        <v>79</v>
      </c>
      <c r="E2324" t="s">
        <v>105</v>
      </c>
      <c r="F2324" s="0">
        <v>19</v>
      </c>
      <c r="G2324" s="0">
        <v>236.96138000488281</v>
      </c>
      <c r="H2324" s="0">
        <v>224.61720275878906</v>
      </c>
      <c r="I2324" s="0">
        <v>12.344179153442383</v>
      </c>
      <c r="J2324" s="0">
        <v>0.052093632519245148</v>
      </c>
      <c r="K2324" s="0">
        <v>7.5544261932373047</v>
      </c>
      <c r="L2324" s="0">
        <v>10.384251594543457</v>
      </c>
      <c r="M2324" s="0">
        <v>12.344179153442383</v>
      </c>
      <c r="N2324" s="0">
        <v>14.304106712341309</v>
      </c>
      <c r="O2324" s="0">
        <v>17.133932113647461</v>
      </c>
      <c r="P2324" s="0">
        <v>6.1965980529785156</v>
      </c>
      <c r="Q2324" s="0">
        <v>18.49176025390625</v>
      </c>
      <c r="R2324" s="0">
        <v>1118</v>
      </c>
      <c r="S2324" s="0">
        <v>13.968637466430664</v>
      </c>
      <c r="T2324" s="0">
        <v>3.7374639511108398</v>
      </c>
      <c r="U2324" s="0">
        <v>80.467620849609375</v>
      </c>
      <c r="V2324" s="0">
        <v>96.25</v>
      </c>
      <c r="W2324" s="0">
        <v>75.342674255371094</v>
      </c>
      <c r="X2324">
        <f t="shared" si="108"/>
        <v>264.922822845459</v>
      </c>
      <c r="Y2324">
        <f t="shared" si="109"/>
        <v>251.12203268432617</v>
      </c>
      <c r="Z2324">
        <f t="shared" si="110"/>
        <v>13.800792293548584</v>
      </c>
    </row>
    <row r="2325">
      <c r="A2325" t="s">
        <v>89</v>
      </c>
      <c r="B2325" t="s">
        <v>90</v>
      </c>
      <c r="C2325" t="s">
        <v>94</v>
      </c>
      <c r="D2325" t="s">
        <v>79</v>
      </c>
      <c r="E2325" t="s">
        <v>105</v>
      </c>
      <c r="F2325" s="0">
        <v>20</v>
      </c>
      <c r="G2325" s="0">
        <v>229.0457763671875</v>
      </c>
      <c r="H2325" s="0">
        <v>221.5418701171875</v>
      </c>
      <c r="I2325" s="0">
        <v>7.503908634185791</v>
      </c>
      <c r="J2325" s="0">
        <v>0.032761611044406891</v>
      </c>
      <c r="K2325" s="0">
        <v>2.5388574600219727</v>
      </c>
      <c r="L2325" s="0">
        <v>5.4722499847412109</v>
      </c>
      <c r="M2325" s="0">
        <v>7.503908634185791</v>
      </c>
      <c r="N2325" s="0">
        <v>9.5355672836303711</v>
      </c>
      <c r="O2325" s="0">
        <v>12.468959808349609</v>
      </c>
      <c r="P2325" s="0">
        <v>1.1313345432281494</v>
      </c>
      <c r="Q2325" s="0">
        <v>13.876482963562012</v>
      </c>
      <c r="R2325" s="0">
        <v>1118</v>
      </c>
      <c r="S2325" s="0">
        <v>15.00981330871582</v>
      </c>
      <c r="T2325" s="0">
        <v>3.8742499351501465</v>
      </c>
      <c r="U2325" s="0">
        <v>80.467620849609375</v>
      </c>
      <c r="V2325" s="0">
        <v>96.25</v>
      </c>
      <c r="W2325" s="0">
        <v>74.438407897949219</v>
      </c>
      <c r="X2325">
        <f t="shared" si="108"/>
        <v>256.07317797851562</v>
      </c>
      <c r="Y2325">
        <f t="shared" si="109"/>
        <v>247.68381079101562</v>
      </c>
      <c r="Z2325">
        <f t="shared" si="110"/>
        <v>8.3893698530197138</v>
      </c>
    </row>
    <row r="2326">
      <c r="A2326" t="s">
        <v>89</v>
      </c>
      <c r="B2326" t="s">
        <v>90</v>
      </c>
      <c r="C2326" t="s">
        <v>94</v>
      </c>
      <c r="D2326" t="s">
        <v>79</v>
      </c>
      <c r="E2326" t="s">
        <v>105</v>
      </c>
      <c r="F2326" s="0">
        <v>21</v>
      </c>
      <c r="G2326" s="0">
        <v>218.86131286621094</v>
      </c>
      <c r="H2326" s="0">
        <v>213.72129821777344</v>
      </c>
      <c r="I2326" s="0">
        <v>5.1399993896484375</v>
      </c>
      <c r="J2326" s="0">
        <v>0.02348518930375576</v>
      </c>
      <c r="K2326" s="0">
        <v>0.10501501709222794</v>
      </c>
      <c r="L2326" s="0">
        <v>3.0797245502471924</v>
      </c>
      <c r="M2326" s="0">
        <v>5.1399993896484375</v>
      </c>
      <c r="N2326" s="0">
        <v>7.2002739906311035</v>
      </c>
      <c r="O2326" s="0">
        <v>10.174983978271484</v>
      </c>
      <c r="P2326" s="0">
        <v>-1.3223330974578857</v>
      </c>
      <c r="Q2326" s="0">
        <v>11.60233211517334</v>
      </c>
      <c r="R2326" s="0">
        <v>1118</v>
      </c>
      <c r="S2326" s="0">
        <v>15.435620307922363</v>
      </c>
      <c r="T2326" s="0">
        <v>3.9288191795349121</v>
      </c>
      <c r="U2326" s="0">
        <v>80.467620849609375</v>
      </c>
      <c r="V2326" s="0">
        <v>96.25</v>
      </c>
      <c r="W2326" s="0">
        <v>73.601181030273437</v>
      </c>
      <c r="X2326">
        <f t="shared" si="108"/>
        <v>244.68694778442384</v>
      </c>
      <c r="Y2326">
        <f t="shared" si="109"/>
        <v>238.94041140747069</v>
      </c>
      <c r="Z2326">
        <f t="shared" si="110"/>
        <v>5.7465193176269533</v>
      </c>
    </row>
    <row r="2327">
      <c r="A2327" t="s">
        <v>89</v>
      </c>
      <c r="B2327" t="s">
        <v>90</v>
      </c>
      <c r="C2327" t="s">
        <v>94</v>
      </c>
      <c r="D2327" t="s">
        <v>79</v>
      </c>
      <c r="E2327" t="s">
        <v>105</v>
      </c>
      <c r="F2327" s="0">
        <v>22</v>
      </c>
      <c r="G2327" s="0">
        <v>205.56842041015625</v>
      </c>
      <c r="H2327" s="0">
        <v>199.92953491210937</v>
      </c>
      <c r="I2327" s="0">
        <v>5.6388826370239258</v>
      </c>
      <c r="J2327" s="0">
        <v>0.027430685237050056</v>
      </c>
      <c r="K2327" s="0">
        <v>0.65679585933685303</v>
      </c>
      <c r="L2327" s="0">
        <v>3.6002531051635742</v>
      </c>
      <c r="M2327" s="0">
        <v>5.6388826370239258</v>
      </c>
      <c r="N2327" s="0">
        <v>7.6775121688842773</v>
      </c>
      <c r="O2327" s="0">
        <v>10.620969772338867</v>
      </c>
      <c r="P2327" s="0">
        <v>-0.75555652379989624</v>
      </c>
      <c r="Q2327" s="0">
        <v>12.033321380615234</v>
      </c>
      <c r="R2327" s="0">
        <v>1118</v>
      </c>
      <c r="S2327" s="0">
        <v>15.11298942565918</v>
      </c>
      <c r="T2327" s="0">
        <v>3.8875429630279541</v>
      </c>
      <c r="U2327" s="0">
        <v>80.467620849609375</v>
      </c>
      <c r="V2327" s="0">
        <v>96.25</v>
      </c>
      <c r="W2327" s="0">
        <v>72.897201538085938</v>
      </c>
      <c r="X2327">
        <f t="shared" si="108"/>
        <v>229.82549401855468</v>
      </c>
      <c r="Y2327">
        <f t="shared" si="109"/>
        <v>223.5212200317383</v>
      </c>
      <c r="Z2327">
        <f t="shared" si="110"/>
        <v>6.3042707881927491</v>
      </c>
    </row>
    <row r="2328">
      <c r="A2328" t="s">
        <v>89</v>
      </c>
      <c r="B2328" t="s">
        <v>90</v>
      </c>
      <c r="C2328" t="s">
        <v>94</v>
      </c>
      <c r="D2328" t="s">
        <v>79</v>
      </c>
      <c r="E2328" t="s">
        <v>105</v>
      </c>
      <c r="F2328" s="0">
        <v>23</v>
      </c>
      <c r="G2328" s="0">
        <v>196.26008605957031</v>
      </c>
      <c r="H2328" s="0">
        <v>192.95034790039062</v>
      </c>
      <c r="I2328" s="0">
        <v>3.3097264766693115</v>
      </c>
      <c r="J2328" s="0">
        <v>0.016863981261849403</v>
      </c>
      <c r="K2328" s="0">
        <v>-1.1636193990707397</v>
      </c>
      <c r="L2328" s="0">
        <v>1.4792696237564087</v>
      </c>
      <c r="M2328" s="0">
        <v>3.3097264766693115</v>
      </c>
      <c r="N2328" s="0">
        <v>5.1401834487915039</v>
      </c>
      <c r="O2328" s="0">
        <v>7.7830724716186523</v>
      </c>
      <c r="P2328" s="0">
        <v>-2.4317507743835449</v>
      </c>
      <c r="Q2328" s="0">
        <v>9.051203727722168</v>
      </c>
      <c r="R2328" s="0">
        <v>1118</v>
      </c>
      <c r="S2328" s="0">
        <v>12.184081077575684</v>
      </c>
      <c r="T2328" s="0">
        <v>3.4905703067779541</v>
      </c>
      <c r="U2328" s="0">
        <v>80.467620849609375</v>
      </c>
      <c r="V2328" s="0">
        <v>96.25</v>
      </c>
      <c r="W2328" s="0">
        <v>72.432159423828125</v>
      </c>
      <c r="X2328">
        <f t="shared" si="108"/>
        <v>219.4187762145996</v>
      </c>
      <c r="Y2328">
        <f t="shared" si="109"/>
        <v>215.71848895263673</v>
      </c>
      <c r="Z2328">
        <f t="shared" si="110"/>
        <v>3.7002742009162901</v>
      </c>
    </row>
    <row r="2329">
      <c r="A2329" t="s">
        <v>89</v>
      </c>
      <c r="B2329" t="s">
        <v>90</v>
      </c>
      <c r="C2329" t="s">
        <v>94</v>
      </c>
      <c r="D2329" t="s">
        <v>79</v>
      </c>
      <c r="E2329" t="s">
        <v>105</v>
      </c>
      <c r="F2329" s="0">
        <v>24</v>
      </c>
      <c r="G2329" s="0">
        <v>187.84190368652344</v>
      </c>
      <c r="H2329" s="0">
        <v>186.81428527832031</v>
      </c>
      <c r="I2329" s="0">
        <v>1.0276024341583252</v>
      </c>
      <c r="J2329" s="0">
        <v>0.0054705706425011158</v>
      </c>
      <c r="K2329" s="0">
        <v>-3.2725076675415039</v>
      </c>
      <c r="L2329" s="0">
        <v>-0.73196768760681152</v>
      </c>
      <c r="M2329" s="0">
        <v>1.0276024341583252</v>
      </c>
      <c r="N2329" s="0">
        <v>2.7871725559234619</v>
      </c>
      <c r="O2329" s="0">
        <v>5.3277125358581543</v>
      </c>
      <c r="P2329" s="0">
        <v>-4.4915289878845215</v>
      </c>
      <c r="Q2329" s="0">
        <v>6.5467338562011719</v>
      </c>
      <c r="R2329" s="0">
        <v>1118</v>
      </c>
      <c r="S2329" s="0">
        <v>11.2586669921875</v>
      </c>
      <c r="T2329" s="0">
        <v>3.355393648147583</v>
      </c>
      <c r="U2329" s="0">
        <v>80.467620849609375</v>
      </c>
      <c r="V2329" s="0">
        <v>96.25</v>
      </c>
      <c r="W2329" s="0">
        <v>71.272140502929688</v>
      </c>
      <c r="X2329">
        <f t="shared" si="108"/>
        <v>210.00724832153321</v>
      </c>
      <c r="Y2329">
        <f t="shared" si="109"/>
        <v>208.85837094116212</v>
      </c>
      <c r="Z2329">
        <f t="shared" si="110"/>
        <v>1.1488595213890076</v>
      </c>
    </row>
    <row r="2330">
      <c r="A2330" t="s">
        <v>89</v>
      </c>
      <c r="B2330" t="s">
        <v>90</v>
      </c>
      <c r="C2330" t="s">
        <v>94</v>
      </c>
      <c r="D2330" t="s">
        <v>79</v>
      </c>
      <c r="E2330" t="s">
        <v>54</v>
      </c>
      <c r="F2330" s="0">
        <v>1</v>
      </c>
      <c r="G2330" s="0">
        <v>169.86738586425781</v>
      </c>
      <c r="H2330" s="0">
        <v>169.84504699707031</v>
      </c>
      <c r="I2330" s="0">
        <v>0.02234455943107605</v>
      </c>
      <c r="J2330" s="0">
        <v>0.00013154119369573891</v>
      </c>
      <c r="K2330" s="0">
        <v>-2.4945294857025146</v>
      </c>
      <c r="L2330" s="0">
        <v>-1.0075398683547974</v>
      </c>
      <c r="M2330" s="0">
        <v>0.02234455943107605</v>
      </c>
      <c r="N2330" s="0">
        <v>1.0522290468215942</v>
      </c>
      <c r="O2330" s="0">
        <v>2.5392186641693115</v>
      </c>
      <c r="P2330" s="0">
        <v>-3.2080283164978027</v>
      </c>
      <c r="Q2330" s="0">
        <v>3.2527174949645996</v>
      </c>
      <c r="R2330" s="0">
        <v>1119</v>
      </c>
      <c r="S2330" s="0">
        <v>3.8570103645324707</v>
      </c>
      <c r="T2330" s="0">
        <v>1.9639272689819336</v>
      </c>
      <c r="U2330" s="0">
        <v>76.1995849609375</v>
      </c>
      <c r="V2330" s="0">
        <v>96.449996948242188</v>
      </c>
      <c r="W2330" s="0">
        <v>70.000747680664062</v>
      </c>
      <c r="X2330">
        <f t="shared" si="108"/>
        <v>190.08160478210451</v>
      </c>
      <c r="Y2330">
        <f t="shared" si="109"/>
        <v>190.05660758972169</v>
      </c>
      <c r="Z2330">
        <f t="shared" si="110"/>
        <v>2.50035620033741E-2</v>
      </c>
    </row>
    <row r="2331">
      <c r="A2331" t="s">
        <v>89</v>
      </c>
      <c r="B2331" t="s">
        <v>90</v>
      </c>
      <c r="C2331" t="s">
        <v>94</v>
      </c>
      <c r="D2331" t="s">
        <v>79</v>
      </c>
      <c r="E2331" t="s">
        <v>54</v>
      </c>
      <c r="F2331" s="0">
        <v>2</v>
      </c>
      <c r="G2331" s="0">
        <v>164.31936645507812</v>
      </c>
      <c r="H2331" s="0">
        <v>164.40219116210937</v>
      </c>
      <c r="I2331" s="0">
        <v>-0.082826338708400726</v>
      </c>
      <c r="J2331" s="0">
        <v>-0.00050405709771439433</v>
      </c>
      <c r="K2331" s="0">
        <v>-2.4344348907470703</v>
      </c>
      <c r="L2331" s="0">
        <v>-1.0450854301452637</v>
      </c>
      <c r="M2331" s="0">
        <v>-0.082826338708400726</v>
      </c>
      <c r="N2331" s="0">
        <v>0.8794327974319458</v>
      </c>
      <c r="O2331" s="0">
        <v>2.2687821388244629</v>
      </c>
      <c r="P2331" s="0">
        <v>-3.1010832786560059</v>
      </c>
      <c r="Q2331" s="0">
        <v>2.9354305267333984</v>
      </c>
      <c r="R2331" s="0">
        <v>1119</v>
      </c>
      <c r="S2331" s="0">
        <v>3.3671145439147949</v>
      </c>
      <c r="T2331" s="0">
        <v>1.8349698781967163</v>
      </c>
      <c r="U2331" s="0">
        <v>76.1995849609375</v>
      </c>
      <c r="V2331" s="0">
        <v>96.449996948242188</v>
      </c>
      <c r="W2331" s="0">
        <v>69.608116149902344</v>
      </c>
      <c r="X2331">
        <f t="shared" si="108"/>
        <v>183.87337106323241</v>
      </c>
      <c r="Y2331">
        <f t="shared" si="109"/>
        <v>183.96605191040038</v>
      </c>
      <c r="Z2331">
        <f t="shared" si="110"/>
        <v>-9.2682673014700415E-2</v>
      </c>
    </row>
    <row r="2332">
      <c r="A2332" t="s">
        <v>89</v>
      </c>
      <c r="B2332" t="s">
        <v>90</v>
      </c>
      <c r="C2332" t="s">
        <v>94</v>
      </c>
      <c r="D2332" t="s">
        <v>79</v>
      </c>
      <c r="E2332" t="s">
        <v>54</v>
      </c>
      <c r="F2332" s="0">
        <v>3</v>
      </c>
      <c r="G2332" s="0">
        <v>160.20968627929687</v>
      </c>
      <c r="H2332" s="0">
        <v>161.21206665039062</v>
      </c>
      <c r="I2332" s="0">
        <v>-1.0023819208145142</v>
      </c>
      <c r="J2332" s="0">
        <v>-0.0062566874548792839</v>
      </c>
      <c r="K2332" s="0">
        <v>-3.3128938674926758</v>
      </c>
      <c r="L2332" s="0">
        <v>-1.9478247165679932</v>
      </c>
      <c r="M2332" s="0">
        <v>-1.0023819208145142</v>
      </c>
      <c r="N2332" s="0">
        <v>-0.056939132511615753</v>
      </c>
      <c r="O2332" s="0">
        <v>1.308130145072937</v>
      </c>
      <c r="P2332" s="0">
        <v>-3.9678919315338135</v>
      </c>
      <c r="Q2332" s="0">
        <v>1.9631280899047852</v>
      </c>
      <c r="R2332" s="0">
        <v>1119</v>
      </c>
      <c r="S2332" s="0">
        <v>3.2504560947418213</v>
      </c>
      <c r="T2332" s="0">
        <v>1.8029021024703979</v>
      </c>
      <c r="U2332" s="0">
        <v>76.1995849609375</v>
      </c>
      <c r="V2332" s="0">
        <v>96.449996948242188</v>
      </c>
      <c r="W2332" s="0">
        <v>69.053436279296875</v>
      </c>
      <c r="X2332">
        <f t="shared" si="108"/>
        <v>179.2746389465332</v>
      </c>
      <c r="Y2332">
        <f t="shared" si="109"/>
        <v>180.3963025817871</v>
      </c>
      <c r="Z2332">
        <f t="shared" si="110"/>
        <v>-1.1216653693914413</v>
      </c>
    </row>
    <row r="2333">
      <c r="A2333" t="s">
        <v>89</v>
      </c>
      <c r="B2333" t="s">
        <v>90</v>
      </c>
      <c r="C2333" t="s">
        <v>94</v>
      </c>
      <c r="D2333" t="s">
        <v>79</v>
      </c>
      <c r="E2333" t="s">
        <v>54</v>
      </c>
      <c r="F2333" s="0">
        <v>4</v>
      </c>
      <c r="G2333" s="0">
        <v>161.0760498046875</v>
      </c>
      <c r="H2333" s="0">
        <v>161.74026489257812</v>
      </c>
      <c r="I2333" s="0">
        <v>-0.6642148494720459</v>
      </c>
      <c r="J2333" s="0">
        <v>-0.0041236104443669319</v>
      </c>
      <c r="K2333" s="0">
        <v>-3.0377292633056641</v>
      </c>
      <c r="L2333" s="0">
        <v>-1.6354377269744873</v>
      </c>
      <c r="M2333" s="0">
        <v>-0.6642148494720459</v>
      </c>
      <c r="N2333" s="0">
        <v>0.30700796842575073</v>
      </c>
      <c r="O2333" s="0">
        <v>1.7092994451522827</v>
      </c>
      <c r="P2333" s="0">
        <v>-3.7105875015258789</v>
      </c>
      <c r="Q2333" s="0">
        <v>2.3821578025817871</v>
      </c>
      <c r="R2333" s="0">
        <v>1119</v>
      </c>
      <c r="S2333" s="0">
        <v>3.4301376342773438</v>
      </c>
      <c r="T2333" s="0">
        <v>1.8520630598068237</v>
      </c>
      <c r="U2333" s="0">
        <v>76.1995849609375</v>
      </c>
      <c r="V2333" s="0">
        <v>96.449996948242188</v>
      </c>
      <c r="W2333" s="0">
        <v>68.685432434082031</v>
      </c>
      <c r="X2333">
        <f t="shared" si="108"/>
        <v>180.24409973144532</v>
      </c>
      <c r="Y2333">
        <f t="shared" si="109"/>
        <v>180.98735641479493</v>
      </c>
      <c r="Z2333">
        <f t="shared" si="110"/>
        <v>-0.74325641655921937</v>
      </c>
    </row>
    <row r="2334">
      <c r="A2334" t="s">
        <v>89</v>
      </c>
      <c r="B2334" t="s">
        <v>90</v>
      </c>
      <c r="C2334" t="s">
        <v>94</v>
      </c>
      <c r="D2334" t="s">
        <v>79</v>
      </c>
      <c r="E2334" t="s">
        <v>54</v>
      </c>
      <c r="F2334" s="0">
        <v>5</v>
      </c>
      <c r="G2334" s="0">
        <v>167.48471069335938</v>
      </c>
      <c r="H2334" s="0">
        <v>168.97164916992187</v>
      </c>
      <c r="I2334" s="0">
        <v>-1.4869410991668701</v>
      </c>
      <c r="J2334" s="0">
        <v>-0.0088780708611011505</v>
      </c>
      <c r="K2334" s="0">
        <v>-4.1376953125</v>
      </c>
      <c r="L2334" s="0">
        <v>-2.571608304977417</v>
      </c>
      <c r="M2334" s="0">
        <v>-1.4869410991668701</v>
      </c>
      <c r="N2334" s="0">
        <v>-0.40227401256561279</v>
      </c>
      <c r="O2334" s="0">
        <v>1.1638129949569702</v>
      </c>
      <c r="P2334" s="0">
        <v>-4.8891472816467285</v>
      </c>
      <c r="Q2334" s="0">
        <v>1.9152649641036987</v>
      </c>
      <c r="R2334" s="0">
        <v>1119</v>
      </c>
      <c r="S2334" s="0">
        <v>4.2782559394836426</v>
      </c>
      <c r="T2334" s="0">
        <v>2.0683944225311279</v>
      </c>
      <c r="U2334" s="0">
        <v>76.1995849609375</v>
      </c>
      <c r="V2334" s="0">
        <v>96.449996948242188</v>
      </c>
      <c r="W2334" s="0">
        <v>68.402389526367187</v>
      </c>
      <c r="X2334">
        <f t="shared" si="108"/>
        <v>187.41539126586915</v>
      </c>
      <c r="Y2334">
        <f t="shared" si="109"/>
        <v>189.07927542114257</v>
      </c>
      <c r="Z2334">
        <f t="shared" si="110"/>
        <v>-1.6638870899677276</v>
      </c>
    </row>
    <row r="2335">
      <c r="A2335" t="s">
        <v>89</v>
      </c>
      <c r="B2335" t="s">
        <v>90</v>
      </c>
      <c r="C2335" t="s">
        <v>94</v>
      </c>
      <c r="D2335" t="s">
        <v>79</v>
      </c>
      <c r="E2335" t="s">
        <v>54</v>
      </c>
      <c r="F2335" s="0">
        <v>6</v>
      </c>
      <c r="G2335" s="0">
        <v>183.93399047851562</v>
      </c>
      <c r="H2335" s="0">
        <v>184.23681640625</v>
      </c>
      <c r="I2335" s="0">
        <v>-0.30282041430473328</v>
      </c>
      <c r="J2335" s="0">
        <v>-0.0016463537467643619</v>
      </c>
      <c r="K2335" s="0">
        <v>-3.2313063144683838</v>
      </c>
      <c r="L2335" s="0">
        <v>-1.5011330842971802</v>
      </c>
      <c r="M2335" s="0">
        <v>-0.30282041430473328</v>
      </c>
      <c r="N2335" s="0">
        <v>0.8954923152923584</v>
      </c>
      <c r="O2335" s="0">
        <v>2.6256656646728516</v>
      </c>
      <c r="P2335" s="0">
        <v>-4.0614914894104004</v>
      </c>
      <c r="Q2335" s="0">
        <v>3.4558506011962891</v>
      </c>
      <c r="R2335" s="0">
        <v>1119</v>
      </c>
      <c r="S2335" s="0">
        <v>5.2217264175415039</v>
      </c>
      <c r="T2335" s="0">
        <v>2.2851097583770752</v>
      </c>
      <c r="U2335" s="0">
        <v>76.1995849609375</v>
      </c>
      <c r="V2335" s="0">
        <v>96.449996948242188</v>
      </c>
      <c r="W2335" s="0">
        <v>69.47235107421875</v>
      </c>
      <c r="X2335">
        <f t="shared" si="108"/>
        <v>205.82213534545897</v>
      </c>
      <c r="Y2335">
        <f t="shared" si="109"/>
        <v>206.16099755859375</v>
      </c>
      <c r="Z2335">
        <f t="shared" si="110"/>
        <v>-0.33885604360699656</v>
      </c>
    </row>
    <row r="2336">
      <c r="A2336" t="s">
        <v>89</v>
      </c>
      <c r="B2336" t="s">
        <v>90</v>
      </c>
      <c r="C2336" t="s">
        <v>94</v>
      </c>
      <c r="D2336" t="s">
        <v>79</v>
      </c>
      <c r="E2336" t="s">
        <v>54</v>
      </c>
      <c r="F2336" s="0">
        <v>7</v>
      </c>
      <c r="G2336" s="0">
        <v>203.55030822753906</v>
      </c>
      <c r="H2336" s="0">
        <v>204.11752319335937</v>
      </c>
      <c r="I2336" s="0">
        <v>-0.567219078540802</v>
      </c>
      <c r="J2336" s="0">
        <v>-0.0027866284362971783</v>
      </c>
      <c r="K2336" s="0">
        <v>-3.5480294227600098</v>
      </c>
      <c r="L2336" s="0">
        <v>-1.7869424819946289</v>
      </c>
      <c r="M2336" s="0">
        <v>-0.567219078540802</v>
      </c>
      <c r="N2336" s="0">
        <v>0.65250438451766968</v>
      </c>
      <c r="O2336" s="0">
        <v>2.4135913848876953</v>
      </c>
      <c r="P2336" s="0">
        <v>-4.3930478096008301</v>
      </c>
      <c r="Q2336" s="0">
        <v>3.2586095333099365</v>
      </c>
      <c r="R2336" s="0">
        <v>1119</v>
      </c>
      <c r="S2336" s="0">
        <v>5.4099907875061035</v>
      </c>
      <c r="T2336" s="0">
        <v>2.3259387016296387</v>
      </c>
      <c r="U2336" s="0">
        <v>76.1995849609375</v>
      </c>
      <c r="V2336" s="0">
        <v>96.449996948242188</v>
      </c>
      <c r="W2336" s="0">
        <v>73.362617492675781</v>
      </c>
      <c r="X2336">
        <f t="shared" si="108"/>
        <v>227.77279490661621</v>
      </c>
      <c r="Y2336">
        <f t="shared" si="109"/>
        <v>228.40750845336913</v>
      </c>
      <c r="Z2336">
        <f t="shared" si="110"/>
        <v>-0.63471814888715739</v>
      </c>
    </row>
    <row r="2337">
      <c r="A2337" t="s">
        <v>89</v>
      </c>
      <c r="B2337" t="s">
        <v>90</v>
      </c>
      <c r="C2337" t="s">
        <v>94</v>
      </c>
      <c r="D2337" t="s">
        <v>79</v>
      </c>
      <c r="E2337" t="s">
        <v>54</v>
      </c>
      <c r="F2337" s="0">
        <v>8</v>
      </c>
      <c r="G2337" s="0">
        <v>225.30352783203125</v>
      </c>
      <c r="H2337" s="0">
        <v>223.67848205566406</v>
      </c>
      <c r="I2337" s="0">
        <v>1.6250433921813965</v>
      </c>
      <c r="J2337" s="0">
        <v>0.0072126849554479122</v>
      </c>
      <c r="K2337" s="0">
        <v>-1.349351167678833</v>
      </c>
      <c r="L2337" s="0">
        <v>0.40794524550437927</v>
      </c>
      <c r="M2337" s="0">
        <v>1.6250433921813965</v>
      </c>
      <c r="N2337" s="0">
        <v>2.8421416282653809</v>
      </c>
      <c r="O2337" s="0">
        <v>4.5994377136230469</v>
      </c>
      <c r="P2337" s="0">
        <v>-2.1925506591796875</v>
      </c>
      <c r="Q2337" s="0">
        <v>5.4426374435424805</v>
      </c>
      <c r="R2337" s="0">
        <v>1119</v>
      </c>
      <c r="S2337" s="0">
        <v>5.3867268562316895</v>
      </c>
      <c r="T2337" s="0">
        <v>2.3209323883056641</v>
      </c>
      <c r="U2337" s="0">
        <v>76.1995849609375</v>
      </c>
      <c r="V2337" s="0">
        <v>96.449996948242188</v>
      </c>
      <c r="W2337" s="0">
        <v>77.833358764648438</v>
      </c>
      <c r="X2337">
        <f t="shared" si="108"/>
        <v>252.11464764404298</v>
      </c>
      <c r="Y2337">
        <f t="shared" si="109"/>
        <v>250.29622142028808</v>
      </c>
      <c r="Z2337">
        <f t="shared" si="110"/>
        <v>1.8184235558509827</v>
      </c>
    </row>
    <row r="2338">
      <c r="A2338" t="s">
        <v>89</v>
      </c>
      <c r="B2338" t="s">
        <v>90</v>
      </c>
      <c r="C2338" t="s">
        <v>94</v>
      </c>
      <c r="D2338" t="s">
        <v>79</v>
      </c>
      <c r="E2338" t="s">
        <v>54</v>
      </c>
      <c r="F2338" s="0">
        <v>9</v>
      </c>
      <c r="G2338" s="0">
        <v>242.77630615234375</v>
      </c>
      <c r="H2338" s="0">
        <v>240.30567932128906</v>
      </c>
      <c r="I2338" s="0">
        <v>2.4706287384033203</v>
      </c>
      <c r="J2338" s="0">
        <v>0.010176564566791058</v>
      </c>
      <c r="K2338" s="0">
        <v>-0.77998828887939453</v>
      </c>
      <c r="L2338" s="0">
        <v>1.1405025720596313</v>
      </c>
      <c r="M2338" s="0">
        <v>2.4706287384033203</v>
      </c>
      <c r="N2338" s="0">
        <v>3.8007547855377197</v>
      </c>
      <c r="O2338" s="0">
        <v>5.7212457656860352</v>
      </c>
      <c r="P2338" s="0">
        <v>-1.7014930248260498</v>
      </c>
      <c r="Q2338" s="0">
        <v>6.6427507400512695</v>
      </c>
      <c r="R2338" s="0">
        <v>1119</v>
      </c>
      <c r="S2338" s="0">
        <v>6.4336800575256348</v>
      </c>
      <c r="T2338" s="0">
        <v>2.5364699363708496</v>
      </c>
      <c r="U2338" s="0">
        <v>76.1995849609375</v>
      </c>
      <c r="V2338" s="0">
        <v>96.449996948242188</v>
      </c>
      <c r="W2338" s="0">
        <v>81.934585571289063</v>
      </c>
      <c r="X2338">
        <f t="shared" si="108"/>
        <v>271.66668658447264</v>
      </c>
      <c r="Y2338">
        <f t="shared" si="109"/>
        <v>268.90205516052248</v>
      </c>
      <c r="Z2338">
        <f t="shared" si="110"/>
        <v>2.7646335582733155</v>
      </c>
    </row>
    <row r="2339">
      <c r="A2339" t="s">
        <v>89</v>
      </c>
      <c r="B2339" t="s">
        <v>90</v>
      </c>
      <c r="C2339" t="s">
        <v>94</v>
      </c>
      <c r="D2339" t="s">
        <v>79</v>
      </c>
      <c r="E2339" t="s">
        <v>54</v>
      </c>
      <c r="F2339" s="0">
        <v>10</v>
      </c>
      <c r="G2339" s="0">
        <v>253.05537414550781</v>
      </c>
      <c r="H2339" s="0">
        <v>251.97532653808594</v>
      </c>
      <c r="I2339" s="0">
        <v>1.0800503492355347</v>
      </c>
      <c r="J2339" s="0">
        <v>0.004268039483577013</v>
      </c>
      <c r="K2339" s="0">
        <v>-2.5034937858581543</v>
      </c>
      <c r="L2339" s="0">
        <v>-0.38630688190460205</v>
      </c>
      <c r="M2339" s="0">
        <v>1.0800503492355347</v>
      </c>
      <c r="N2339" s="0">
        <v>2.5464076995849609</v>
      </c>
      <c r="O2339" s="0">
        <v>4.6635947227478027</v>
      </c>
      <c r="P2339" s="0">
        <v>-3.5193789005279541</v>
      </c>
      <c r="Q2339" s="0">
        <v>5.6794795989990234</v>
      </c>
      <c r="R2339" s="0">
        <v>1119</v>
      </c>
      <c r="S2339" s="0">
        <v>7.8190388679504395</v>
      </c>
      <c r="T2339" s="0">
        <v>2.7962543964385986</v>
      </c>
      <c r="U2339" s="0">
        <v>76.1995849609375</v>
      </c>
      <c r="V2339" s="0">
        <v>96.449996948242188</v>
      </c>
      <c r="W2339" s="0">
        <v>84.010246276855469</v>
      </c>
      <c r="X2339">
        <f t="shared" si="108"/>
        <v>283.16896366882327</v>
      </c>
      <c r="Y2339">
        <f t="shared" si="109"/>
        <v>281.96039039611816</v>
      </c>
      <c r="Z2339">
        <f t="shared" si="110"/>
        <v>1.2085763407945633</v>
      </c>
    </row>
    <row r="2340">
      <c r="A2340" t="s">
        <v>89</v>
      </c>
      <c r="B2340" t="s">
        <v>90</v>
      </c>
      <c r="C2340" t="s">
        <v>94</v>
      </c>
      <c r="D2340" t="s">
        <v>79</v>
      </c>
      <c r="E2340" t="s">
        <v>54</v>
      </c>
      <c r="F2340" s="0">
        <v>11</v>
      </c>
      <c r="G2340" s="0">
        <v>258.480712890625</v>
      </c>
      <c r="H2340" s="0">
        <v>254.84317016601562</v>
      </c>
      <c r="I2340" s="0">
        <v>3.6375496387481689</v>
      </c>
      <c r="J2340" s="0">
        <v>0.014072808437049389</v>
      </c>
      <c r="K2340" s="0">
        <v>0.14588333666324615</v>
      </c>
      <c r="L2340" s="0">
        <v>2.2087881565093994</v>
      </c>
      <c r="M2340" s="0">
        <v>3.6375496387481689</v>
      </c>
      <c r="N2340" s="0">
        <v>5.0663113594055176</v>
      </c>
      <c r="O2340" s="0">
        <v>7.1292157173156738</v>
      </c>
      <c r="P2340" s="0">
        <v>-0.84395551681518555</v>
      </c>
      <c r="Q2340" s="0">
        <v>8.1190547943115234</v>
      </c>
      <c r="R2340" s="0">
        <v>1119</v>
      </c>
      <c r="S2340" s="0">
        <v>7.4232358932495117</v>
      </c>
      <c r="T2340" s="0">
        <v>2.7245616912841797</v>
      </c>
      <c r="U2340" s="0">
        <v>76.1995849609375</v>
      </c>
      <c r="V2340" s="0">
        <v>96.449996948242188</v>
      </c>
      <c r="W2340" s="0">
        <v>85.061073303222656</v>
      </c>
      <c r="X2340">
        <f t="shared" si="108"/>
        <v>289.23991772460937</v>
      </c>
      <c r="Y2340">
        <f t="shared" si="109"/>
        <v>285.16950741577148</v>
      </c>
      <c r="Z2340">
        <f t="shared" si="110"/>
        <v>4.070418045759201</v>
      </c>
    </row>
    <row r="2341">
      <c r="A2341" t="s">
        <v>89</v>
      </c>
      <c r="B2341" t="s">
        <v>90</v>
      </c>
      <c r="C2341" t="s">
        <v>94</v>
      </c>
      <c r="D2341" t="s">
        <v>79</v>
      </c>
      <c r="E2341" t="s">
        <v>54</v>
      </c>
      <c r="F2341" s="0">
        <v>12</v>
      </c>
      <c r="G2341" s="0">
        <v>260.20703125</v>
      </c>
      <c r="H2341" s="0">
        <v>239.27897644042969</v>
      </c>
      <c r="I2341" s="0">
        <v>20.928058624267578</v>
      </c>
      <c r="J2341" s="0">
        <v>0.080428488552570343</v>
      </c>
      <c r="K2341" s="0">
        <v>17.23841667175293</v>
      </c>
      <c r="L2341" s="0">
        <v>19.41828727722168</v>
      </c>
      <c r="M2341" s="0">
        <v>20.928058624267578</v>
      </c>
      <c r="N2341" s="0">
        <v>22.437829971313477</v>
      </c>
      <c r="O2341" s="0">
        <v>24.617700576782227</v>
      </c>
      <c r="P2341" s="0">
        <v>16.192453384399414</v>
      </c>
      <c r="Q2341" s="0">
        <v>25.663663864135742</v>
      </c>
      <c r="R2341" s="0">
        <v>1119</v>
      </c>
      <c r="S2341" s="0">
        <v>8.2888889312744141</v>
      </c>
      <c r="T2341" s="0">
        <v>2.8790431022644043</v>
      </c>
      <c r="U2341" s="0">
        <v>76.1995849609375</v>
      </c>
      <c r="V2341" s="0">
        <v>96.449996948242188</v>
      </c>
      <c r="W2341" s="0">
        <v>84.915740966796875</v>
      </c>
      <c r="X2341">
        <f t="shared" si="108"/>
        <v>291.17166796875</v>
      </c>
      <c r="Y2341">
        <f t="shared" si="109"/>
        <v>267.75317463684081</v>
      </c>
      <c r="Z2341">
        <f t="shared" si="110"/>
        <v>23.418497600555419</v>
      </c>
    </row>
    <row r="2342">
      <c r="A2342" t="s">
        <v>89</v>
      </c>
      <c r="B2342" t="s">
        <v>90</v>
      </c>
      <c r="C2342" t="s">
        <v>94</v>
      </c>
      <c r="D2342" t="s">
        <v>79</v>
      </c>
      <c r="E2342" t="s">
        <v>54</v>
      </c>
      <c r="F2342" s="0">
        <v>13</v>
      </c>
      <c r="G2342" s="0">
        <v>259.92376708984375</v>
      </c>
      <c r="H2342" s="0">
        <v>239.24761962890625</v>
      </c>
      <c r="I2342" s="0">
        <v>20.676149368286133</v>
      </c>
      <c r="J2342" s="0">
        <v>0.0795469731092453</v>
      </c>
      <c r="K2342" s="0">
        <v>16.948511123657227</v>
      </c>
      <c r="L2342" s="0">
        <v>19.150829315185547</v>
      </c>
      <c r="M2342" s="0">
        <v>20.676149368286133</v>
      </c>
      <c r="N2342" s="0">
        <v>22.201469421386719</v>
      </c>
      <c r="O2342" s="0">
        <v>24.403787612915039</v>
      </c>
      <c r="P2342" s="0">
        <v>15.891777038574219</v>
      </c>
      <c r="Q2342" s="0">
        <v>25.460521697998047</v>
      </c>
      <c r="R2342" s="0">
        <v>1119</v>
      </c>
      <c r="S2342" s="0">
        <v>8.4604873657226562</v>
      </c>
      <c r="T2342" s="0">
        <v>2.9086916446685791</v>
      </c>
      <c r="U2342" s="0">
        <v>76.1995849609375</v>
      </c>
      <c r="V2342" s="0">
        <v>96.449996948242188</v>
      </c>
      <c r="W2342" s="0">
        <v>84.448249816894531</v>
      </c>
      <c r="X2342">
        <f t="shared" si="108"/>
        <v>290.85469537353515</v>
      </c>
      <c r="Y2342">
        <f t="shared" si="109"/>
        <v>267.71808636474611</v>
      </c>
      <c r="Z2342">
        <f t="shared" si="110"/>
        <v>23.136611143112184</v>
      </c>
    </row>
    <row r="2343">
      <c r="A2343" t="s">
        <v>89</v>
      </c>
      <c r="B2343" t="s">
        <v>90</v>
      </c>
      <c r="C2343" t="s">
        <v>94</v>
      </c>
      <c r="D2343" t="s">
        <v>79</v>
      </c>
      <c r="E2343" t="s">
        <v>54</v>
      </c>
      <c r="F2343" s="0">
        <v>14</v>
      </c>
      <c r="G2343" s="0">
        <v>259.31329345703125</v>
      </c>
      <c r="H2343" s="0">
        <v>240.52316284179687</v>
      </c>
      <c r="I2343" s="0">
        <v>18.790130615234375</v>
      </c>
      <c r="J2343" s="0">
        <v>0.072461113333702087</v>
      </c>
      <c r="K2343" s="0">
        <v>15.049660682678223</v>
      </c>
      <c r="L2343" s="0">
        <v>17.259561538696289</v>
      </c>
      <c r="M2343" s="0">
        <v>18.790130615234375</v>
      </c>
      <c r="N2343" s="0">
        <v>20.320699691772461</v>
      </c>
      <c r="O2343" s="0">
        <v>22.530601501464844</v>
      </c>
      <c r="P2343" s="0">
        <v>13.989289283752441</v>
      </c>
      <c r="Q2343" s="0">
        <v>23.590970993041992</v>
      </c>
      <c r="R2343" s="0">
        <v>1119</v>
      </c>
      <c r="S2343" s="0">
        <v>8.5188350677490234</v>
      </c>
      <c r="T2343" s="0">
        <v>2.9187042713165283</v>
      </c>
      <c r="U2343" s="0">
        <v>76.1995849609375</v>
      </c>
      <c r="V2343" s="0">
        <v>96.449996948242188</v>
      </c>
      <c r="W2343" s="0">
        <v>84.554466247558594</v>
      </c>
      <c r="X2343">
        <f t="shared" si="108"/>
        <v>290.17157537841797</v>
      </c>
      <c r="Y2343">
        <f t="shared" si="109"/>
        <v>269.14541921997068</v>
      </c>
      <c r="Z2343">
        <f t="shared" si="110"/>
        <v>21.026156158447264</v>
      </c>
    </row>
    <row r="2344">
      <c r="A2344" t="s">
        <v>89</v>
      </c>
      <c r="B2344" t="s">
        <v>90</v>
      </c>
      <c r="C2344" t="s">
        <v>94</v>
      </c>
      <c r="D2344" t="s">
        <v>79</v>
      </c>
      <c r="E2344" t="s">
        <v>54</v>
      </c>
      <c r="F2344" s="0">
        <v>15</v>
      </c>
      <c r="G2344" s="0">
        <v>255.18553161621094</v>
      </c>
      <c r="H2344" s="0">
        <v>237.10983276367187</v>
      </c>
      <c r="I2344" s="0">
        <v>18.075695037841797</v>
      </c>
      <c r="J2344" s="0">
        <v>0.070833541452884674</v>
      </c>
      <c r="K2344" s="0">
        <v>14.097740173339844</v>
      </c>
      <c r="L2344" s="0">
        <v>16.447948455810547</v>
      </c>
      <c r="M2344" s="0">
        <v>18.075695037841797</v>
      </c>
      <c r="N2344" s="0">
        <v>19.703441619873047</v>
      </c>
      <c r="O2344" s="0">
        <v>22.05364990234375</v>
      </c>
      <c r="P2344" s="0">
        <v>12.97004508972168</v>
      </c>
      <c r="Q2344" s="0">
        <v>23.181344985961914</v>
      </c>
      <c r="R2344" s="0">
        <v>1119</v>
      </c>
      <c r="S2344" s="0">
        <v>9.6349067687988281</v>
      </c>
      <c r="T2344" s="0">
        <v>3.1040146350860596</v>
      </c>
      <c r="U2344" s="0">
        <v>76.1995849609375</v>
      </c>
      <c r="V2344" s="0">
        <v>96.449996948242188</v>
      </c>
      <c r="W2344" s="0">
        <v>84.244583129882813</v>
      </c>
      <c r="X2344">
        <f t="shared" si="108"/>
        <v>285.55260987854001</v>
      </c>
      <c r="Y2344">
        <f t="shared" si="109"/>
        <v>265.32590286254884</v>
      </c>
      <c r="Z2344">
        <f t="shared" si="110"/>
        <v>20.226702747344969</v>
      </c>
    </row>
    <row r="2345">
      <c r="A2345" t="s">
        <v>89</v>
      </c>
      <c r="B2345" t="s">
        <v>90</v>
      </c>
      <c r="C2345" t="s">
        <v>94</v>
      </c>
      <c r="D2345" t="s">
        <v>79</v>
      </c>
      <c r="E2345" t="s">
        <v>54</v>
      </c>
      <c r="F2345" s="0">
        <v>16</v>
      </c>
      <c r="G2345" s="0">
        <v>251.00198364257812</v>
      </c>
      <c r="H2345" s="0">
        <v>230.60722351074219</v>
      </c>
      <c r="I2345" s="0">
        <v>20.394760131835937</v>
      </c>
      <c r="J2345" s="0">
        <v>0.081253379583358765</v>
      </c>
      <c r="K2345" s="0">
        <v>16.94575309753418</v>
      </c>
      <c r="L2345" s="0">
        <v>18.983453750610352</v>
      </c>
      <c r="M2345" s="0">
        <v>20.394760131835937</v>
      </c>
      <c r="N2345" s="0">
        <v>21.806066513061523</v>
      </c>
      <c r="O2345" s="0">
        <v>23.843767166137695</v>
      </c>
      <c r="P2345" s="0">
        <v>15.96800708770752</v>
      </c>
      <c r="Q2345" s="0">
        <v>24.821514129638672</v>
      </c>
      <c r="R2345" s="0">
        <v>1119</v>
      </c>
      <c r="S2345" s="0">
        <v>7.2429609298706055</v>
      </c>
      <c r="T2345" s="0">
        <v>2.691274881362915</v>
      </c>
      <c r="U2345" s="0">
        <v>76.1995849609375</v>
      </c>
      <c r="V2345" s="0">
        <v>96.449996948242188</v>
      </c>
      <c r="W2345" s="0">
        <v>82.649986267089844</v>
      </c>
      <c r="X2345">
        <f t="shared" si="108"/>
        <v>280.87121969604493</v>
      </c>
      <c r="Y2345">
        <f t="shared" si="109"/>
        <v>258.04948310852052</v>
      </c>
      <c r="Z2345">
        <f t="shared" si="110"/>
        <v>22.821736587524413</v>
      </c>
    </row>
    <row r="2346">
      <c r="A2346" t="s">
        <v>89</v>
      </c>
      <c r="B2346" t="s">
        <v>90</v>
      </c>
      <c r="C2346" t="s">
        <v>94</v>
      </c>
      <c r="D2346" t="s">
        <v>79</v>
      </c>
      <c r="E2346" t="s">
        <v>54</v>
      </c>
      <c r="F2346" s="0">
        <v>17</v>
      </c>
      <c r="G2346" s="0">
        <v>242.87725830078125</v>
      </c>
      <c r="H2346" s="0">
        <v>222.318359375</v>
      </c>
      <c r="I2346" s="0">
        <v>20.55889892578125</v>
      </c>
      <c r="J2346" s="0">
        <v>0.084647275507450104</v>
      </c>
      <c r="K2346" s="0">
        <v>16.986347198486328</v>
      </c>
      <c r="L2346" s="0">
        <v>19.097040176391602</v>
      </c>
      <c r="M2346" s="0">
        <v>20.55889892578125</v>
      </c>
      <c r="N2346" s="0">
        <v>22.020757675170898</v>
      </c>
      <c r="O2346" s="0">
        <v>24.131450653076172</v>
      </c>
      <c r="P2346" s="0">
        <v>15.973577499389648</v>
      </c>
      <c r="Q2346" s="0">
        <v>25.144220352172852</v>
      </c>
      <c r="R2346" s="0">
        <v>1119</v>
      </c>
      <c r="S2346" s="0">
        <v>7.7711458206176758</v>
      </c>
      <c r="T2346" s="0">
        <v>2.787677526473999</v>
      </c>
      <c r="U2346" s="0">
        <v>76.1995849609375</v>
      </c>
      <c r="V2346" s="0">
        <v>96.449996948242188</v>
      </c>
      <c r="W2346" s="0">
        <v>80.226303100585938</v>
      </c>
      <c r="X2346">
        <f t="shared" si="108"/>
        <v>271.77965203857423</v>
      </c>
      <c r="Y2346">
        <f t="shared" si="109"/>
        <v>248.774244140625</v>
      </c>
      <c r="Z2346">
        <f t="shared" si="110"/>
        <v>23.005407897949219</v>
      </c>
    </row>
    <row r="2347">
      <c r="A2347" t="s">
        <v>89</v>
      </c>
      <c r="B2347" t="s">
        <v>90</v>
      </c>
      <c r="C2347" t="s">
        <v>94</v>
      </c>
      <c r="D2347" t="s">
        <v>79</v>
      </c>
      <c r="E2347" t="s">
        <v>54</v>
      </c>
      <c r="F2347" s="0">
        <v>18</v>
      </c>
      <c r="G2347" s="0">
        <v>232.09684753417969</v>
      </c>
      <c r="H2347" s="0">
        <v>213.03579711914062</v>
      </c>
      <c r="I2347" s="0">
        <v>19.061052322387695</v>
      </c>
      <c r="J2347" s="0">
        <v>0.082125425338745117</v>
      </c>
      <c r="K2347" s="0">
        <v>16.088611602783203</v>
      </c>
      <c r="L2347" s="0">
        <v>17.844753265380859</v>
      </c>
      <c r="M2347" s="0">
        <v>19.061052322387695</v>
      </c>
      <c r="N2347" s="0">
        <v>20.277351379394531</v>
      </c>
      <c r="O2347" s="0">
        <v>22.033493041992188</v>
      </c>
      <c r="P2347" s="0">
        <v>15.245965957641602</v>
      </c>
      <c r="Q2347" s="0">
        <v>22.876138687133789</v>
      </c>
      <c r="R2347" s="0">
        <v>1119</v>
      </c>
      <c r="S2347" s="0">
        <v>5.3796525001525879</v>
      </c>
      <c r="T2347" s="0">
        <v>2.3194077014923096</v>
      </c>
      <c r="U2347" s="0">
        <v>76.1995849609375</v>
      </c>
      <c r="V2347" s="0">
        <v>96.449996948242188</v>
      </c>
      <c r="W2347" s="0">
        <v>77.784149169921875</v>
      </c>
      <c r="X2347">
        <f t="shared" si="108"/>
        <v>259.7163723907471</v>
      </c>
      <c r="Y2347">
        <f t="shared" si="109"/>
        <v>238.38705697631835</v>
      </c>
      <c r="Z2347">
        <f t="shared" si="110"/>
        <v>21.329317548751831</v>
      </c>
    </row>
    <row r="2348">
      <c r="A2348" t="s">
        <v>89</v>
      </c>
      <c r="B2348" t="s">
        <v>90</v>
      </c>
      <c r="C2348" t="s">
        <v>94</v>
      </c>
      <c r="D2348" t="s">
        <v>79</v>
      </c>
      <c r="E2348" t="s">
        <v>54</v>
      </c>
      <c r="F2348" s="0">
        <v>19</v>
      </c>
      <c r="G2348" s="0">
        <v>219.34977722167969</v>
      </c>
      <c r="H2348" s="0">
        <v>209.13301086425781</v>
      </c>
      <c r="I2348" s="0">
        <v>10.216765403747559</v>
      </c>
      <c r="J2348" s="0">
        <v>0.046577505767345428</v>
      </c>
      <c r="K2348" s="0">
        <v>7.4141402244567871</v>
      </c>
      <c r="L2348" s="0">
        <v>9.0699539184570312</v>
      </c>
      <c r="M2348" s="0">
        <v>10.216765403747559</v>
      </c>
      <c r="N2348" s="0">
        <v>11.363576889038086</v>
      </c>
      <c r="O2348" s="0">
        <v>13.019391059875488</v>
      </c>
      <c r="P2348" s="0">
        <v>6.6196346282958984</v>
      </c>
      <c r="Q2348" s="0">
        <v>13.813896179199219</v>
      </c>
      <c r="R2348" s="0">
        <v>1119</v>
      </c>
      <c r="S2348" s="0">
        <v>4.7825322151184082</v>
      </c>
      <c r="T2348" s="0">
        <v>2.1869001388549805</v>
      </c>
      <c r="U2348" s="0">
        <v>76.1995849609375</v>
      </c>
      <c r="V2348" s="0">
        <v>96.449996948242188</v>
      </c>
      <c r="W2348" s="0">
        <v>75.358306884765625</v>
      </c>
      <c r="X2348">
        <f t="shared" si="108"/>
        <v>245.45240071105957</v>
      </c>
      <c r="Y2348">
        <f t="shared" si="109"/>
        <v>234.01983915710449</v>
      </c>
      <c r="Z2348">
        <f t="shared" si="110"/>
        <v>11.432560486793518</v>
      </c>
    </row>
    <row r="2349">
      <c r="A2349" t="s">
        <v>89</v>
      </c>
      <c r="B2349" t="s">
        <v>90</v>
      </c>
      <c r="C2349" t="s">
        <v>94</v>
      </c>
      <c r="D2349" t="s">
        <v>79</v>
      </c>
      <c r="E2349" t="s">
        <v>54</v>
      </c>
      <c r="F2349" s="0">
        <v>20</v>
      </c>
      <c r="G2349" s="0">
        <v>212.15937805175781</v>
      </c>
      <c r="H2349" s="0">
        <v>204.88473510742187</v>
      </c>
      <c r="I2349" s="0">
        <v>7.2746486663818359</v>
      </c>
      <c r="J2349" s="0">
        <v>0.034288603812456131</v>
      </c>
      <c r="K2349" s="0">
        <v>4.4426975250244141</v>
      </c>
      <c r="L2349" s="0">
        <v>6.1158370971679687</v>
      </c>
      <c r="M2349" s="0">
        <v>7.2746486663818359</v>
      </c>
      <c r="N2349" s="0">
        <v>8.4334602355957031</v>
      </c>
      <c r="O2349" s="0">
        <v>10.106599807739258</v>
      </c>
      <c r="P2349" s="0">
        <v>3.639878511428833</v>
      </c>
      <c r="Q2349" s="0">
        <v>10.909419059753418</v>
      </c>
      <c r="R2349" s="0">
        <v>1119</v>
      </c>
      <c r="S2349" s="0">
        <v>4.8831419944763184</v>
      </c>
      <c r="T2349" s="0">
        <v>2.2097833156585693</v>
      </c>
      <c r="U2349" s="0">
        <v>76.1995849609375</v>
      </c>
      <c r="V2349" s="0">
        <v>96.449996948242188</v>
      </c>
      <c r="W2349" s="0">
        <v>73.84417724609375</v>
      </c>
      <c r="X2349">
        <f t="shared" si="108"/>
        <v>237.406344039917</v>
      </c>
      <c r="Y2349">
        <f t="shared" si="109"/>
        <v>229.26601858520507</v>
      </c>
      <c r="Z2349">
        <f t="shared" si="110"/>
        <v>8.1403318576812751</v>
      </c>
    </row>
    <row r="2350">
      <c r="A2350" t="s">
        <v>89</v>
      </c>
      <c r="B2350" t="s">
        <v>90</v>
      </c>
      <c r="C2350" t="s">
        <v>94</v>
      </c>
      <c r="D2350" t="s">
        <v>79</v>
      </c>
      <c r="E2350" t="s">
        <v>54</v>
      </c>
      <c r="F2350" s="0">
        <v>21</v>
      </c>
      <c r="G2350" s="0">
        <v>204.37631225585937</v>
      </c>
      <c r="H2350" s="0">
        <v>198.64689636230469</v>
      </c>
      <c r="I2350" s="0">
        <v>5.7294230461120605</v>
      </c>
      <c r="J2350" s="0">
        <v>0.028033694252371788</v>
      </c>
      <c r="K2350" s="0">
        <v>2.8639771938323975</v>
      </c>
      <c r="L2350" s="0">
        <v>4.5569057464599609</v>
      </c>
      <c r="M2350" s="0">
        <v>5.7294230461120605</v>
      </c>
      <c r="N2350" s="0">
        <v>6.9019403457641602</v>
      </c>
      <c r="O2350" s="0">
        <v>8.5948686599731445</v>
      </c>
      <c r="P2350" s="0">
        <v>2.0516631603240967</v>
      </c>
      <c r="Q2350" s="0">
        <v>9.4071826934814453</v>
      </c>
      <c r="R2350" s="0">
        <v>1119</v>
      </c>
      <c r="S2350" s="0">
        <v>4.9993352890014648</v>
      </c>
      <c r="T2350" s="0">
        <v>2.2359192371368408</v>
      </c>
      <c r="U2350" s="0">
        <v>76.1995849609375</v>
      </c>
      <c r="V2350" s="0">
        <v>96.449996948242188</v>
      </c>
      <c r="W2350" s="0">
        <v>72.0899658203125</v>
      </c>
      <c r="X2350">
        <f t="shared" si="108"/>
        <v>228.69709341430664</v>
      </c>
      <c r="Y2350">
        <f t="shared" si="109"/>
        <v>222.28587702941894</v>
      </c>
      <c r="Z2350">
        <f t="shared" si="110"/>
        <v>6.411224388599396</v>
      </c>
    </row>
    <row r="2351">
      <c r="A2351" t="s">
        <v>89</v>
      </c>
      <c r="B2351" t="s">
        <v>90</v>
      </c>
      <c r="C2351" t="s">
        <v>94</v>
      </c>
      <c r="D2351" t="s">
        <v>79</v>
      </c>
      <c r="E2351" t="s">
        <v>54</v>
      </c>
      <c r="F2351" s="0">
        <v>22</v>
      </c>
      <c r="G2351" s="0">
        <v>192.42202758789062</v>
      </c>
      <c r="H2351" s="0">
        <v>188.32310485839844</v>
      </c>
      <c r="I2351" s="0">
        <v>4.0989289283752441</v>
      </c>
      <c r="J2351" s="0">
        <v>0.021301764994859695</v>
      </c>
      <c r="K2351" s="0">
        <v>1.2282812595367432</v>
      </c>
      <c r="L2351" s="0">
        <v>2.9242832660675049</v>
      </c>
      <c r="M2351" s="0">
        <v>4.0989289283752441</v>
      </c>
      <c r="N2351" s="0">
        <v>5.2735748291015625</v>
      </c>
      <c r="O2351" s="0">
        <v>6.9695768356323242</v>
      </c>
      <c r="P2351" s="0">
        <v>0.41449248790740967</v>
      </c>
      <c r="Q2351" s="0">
        <v>7.7833652496337891</v>
      </c>
      <c r="R2351" s="0">
        <v>1119</v>
      </c>
      <c r="S2351" s="0">
        <v>5.0175032615661621</v>
      </c>
      <c r="T2351" s="0">
        <v>2.2399783134460449</v>
      </c>
      <c r="U2351" s="0">
        <v>76.1995849609375</v>
      </c>
      <c r="V2351" s="0">
        <v>96.449996948242188</v>
      </c>
      <c r="W2351" s="0">
        <v>70.824501037597656</v>
      </c>
      <c r="X2351">
        <f t="shared" si="108"/>
        <v>215.32024887084961</v>
      </c>
      <c r="Y2351">
        <f t="shared" si="109"/>
        <v>210.73355433654785</v>
      </c>
      <c r="Z2351">
        <f t="shared" si="110"/>
        <v>4.5867014708518985</v>
      </c>
    </row>
    <row r="2352">
      <c r="A2352" t="s">
        <v>89</v>
      </c>
      <c r="B2352" t="s">
        <v>90</v>
      </c>
      <c r="C2352" t="s">
        <v>94</v>
      </c>
      <c r="D2352" t="s">
        <v>79</v>
      </c>
      <c r="E2352" t="s">
        <v>54</v>
      </c>
      <c r="F2352" s="0">
        <v>23</v>
      </c>
      <c r="G2352" s="0">
        <v>185.78794860839844</v>
      </c>
      <c r="H2352" s="0">
        <v>182.14115905761719</v>
      </c>
      <c r="I2352" s="0">
        <v>3.6467914581298828</v>
      </c>
      <c r="J2352" s="0">
        <v>0.019628783687949181</v>
      </c>
      <c r="K2352" s="0">
        <v>0.94642311334609985</v>
      </c>
      <c r="L2352" s="0">
        <v>2.5418226718902588</v>
      </c>
      <c r="M2352" s="0">
        <v>3.6467914581298828</v>
      </c>
      <c r="N2352" s="0">
        <v>4.7517604827880859</v>
      </c>
      <c r="O2352" s="0">
        <v>6.3471598625183105</v>
      </c>
      <c r="P2352" s="0">
        <v>0.18090625107288361</v>
      </c>
      <c r="Q2352" s="0">
        <v>7.1126766204833984</v>
      </c>
      <c r="R2352" s="0">
        <v>1119</v>
      </c>
      <c r="S2352" s="0">
        <v>4.4399070739746094</v>
      </c>
      <c r="T2352" s="0">
        <v>2.1071085929870605</v>
      </c>
      <c r="U2352" s="0">
        <v>76.1995849609375</v>
      </c>
      <c r="V2352" s="0">
        <v>96.449996948242188</v>
      </c>
      <c r="W2352" s="0">
        <v>70.041816711425781</v>
      </c>
      <c r="X2352">
        <f t="shared" si="108"/>
        <v>207.89671449279786</v>
      </c>
      <c r="Y2352">
        <f t="shared" si="109"/>
        <v>203.81595698547363</v>
      </c>
      <c r="Z2352">
        <f t="shared" si="110"/>
        <v>4.0807596416473393</v>
      </c>
    </row>
    <row r="2353">
      <c r="A2353" t="s">
        <v>89</v>
      </c>
      <c r="B2353" t="s">
        <v>90</v>
      </c>
      <c r="C2353" t="s">
        <v>94</v>
      </c>
      <c r="D2353" t="s">
        <v>79</v>
      </c>
      <c r="E2353" t="s">
        <v>54</v>
      </c>
      <c r="F2353" s="0">
        <v>24</v>
      </c>
      <c r="G2353" s="0">
        <v>178.68814086914062</v>
      </c>
      <c r="H2353" s="0">
        <v>176.16212463378906</v>
      </c>
      <c r="I2353" s="0">
        <v>2.5260181427001953</v>
      </c>
      <c r="J2353" s="0">
        <v>0.014136462472379208</v>
      </c>
      <c r="K2353" s="0">
        <v>-0.099389731884002686</v>
      </c>
      <c r="L2353" s="0">
        <v>1.4517225027084351</v>
      </c>
      <c r="M2353" s="0">
        <v>2.5260181427001953</v>
      </c>
      <c r="N2353" s="0">
        <v>3.600313663482666</v>
      </c>
      <c r="O2353" s="0">
        <v>5.151425838470459</v>
      </c>
      <c r="P2353" s="0">
        <v>-0.84365636110305786</v>
      </c>
      <c r="Q2353" s="0">
        <v>5.8956928253173828</v>
      </c>
      <c r="R2353" s="0">
        <v>1119</v>
      </c>
      <c r="S2353" s="0">
        <v>4.1968297958374023</v>
      </c>
      <c r="T2353" s="0">
        <v>2.0486166477203369</v>
      </c>
      <c r="U2353" s="0">
        <v>76.1995849609375</v>
      </c>
      <c r="V2353" s="0">
        <v>96.449996948242188</v>
      </c>
      <c r="W2353" s="0">
        <v>69.494186401367188</v>
      </c>
      <c r="X2353">
        <f t="shared" si="108"/>
        <v>199.95202963256835</v>
      </c>
      <c r="Y2353">
        <f t="shared" si="109"/>
        <v>197.12541746520995</v>
      </c>
      <c r="Z2353">
        <f t="shared" si="110"/>
        <v>2.8266143016815186</v>
      </c>
    </row>
    <row r="2354">
      <c r="A2354" t="s">
        <v>89</v>
      </c>
      <c r="B2354" t="s">
        <v>90</v>
      </c>
      <c r="C2354" t="s">
        <v>94</v>
      </c>
      <c r="D2354" t="s">
        <v>99</v>
      </c>
      <c r="E2354" t="s">
        <v>100</v>
      </c>
      <c r="F2354" s="0">
        <v>1</v>
      </c>
      <c r="G2354" s="0"/>
      <c r="H2354" s="0"/>
      <c r="I2354" s="0"/>
      <c r="J2354" s="0"/>
      <c r="K2354" s="0"/>
      <c r="L2354" s="0"/>
      <c r="M2354" s="0"/>
      <c r="N2354" s="0"/>
      <c r="O2354" s="0"/>
      <c r="P2354" s="0"/>
      <c r="Q2354" s="0"/>
      <c r="R2354" s="0">
        <v>21</v>
      </c>
      <c r="S2354" s="0">
        <v>84.884140014648438</v>
      </c>
      <c r="T2354" s="0">
        <v>9.2132587432861328</v>
      </c>
      <c r="U2354" s="0">
        <v>56.516948699951172</v>
      </c>
      <c r="V2354" s="0">
        <v>63.375</v>
      </c>
      <c r="W2354" s="0">
        <v>52.285713195800781</v>
      </c>
      <c r="X2354">
        <f t="shared" si="108"/>
        <v>4.2963123779296879</v>
      </c>
      <c r="Y2354">
        <f t="shared" si="109"/>
        <v>4.1661201324462889</v>
      </c>
      <c r="Z2354">
        <f t="shared" si="110"/>
        <v>0.1301923656463623</v>
      </c>
    </row>
    <row r="2355">
      <c r="A2355" t="s">
        <v>89</v>
      </c>
      <c r="B2355" t="s">
        <v>90</v>
      </c>
      <c r="C2355" t="s">
        <v>94</v>
      </c>
      <c r="D2355" t="s">
        <v>99</v>
      </c>
      <c r="E2355" t="s">
        <v>100</v>
      </c>
      <c r="F2355" s="0">
        <v>2</v>
      </c>
      <c r="G2355" s="0"/>
      <c r="H2355" s="0"/>
      <c r="I2355" s="0"/>
      <c r="J2355" s="0"/>
      <c r="K2355" s="0"/>
      <c r="L2355" s="0"/>
      <c r="M2355" s="0"/>
      <c r="N2355" s="0"/>
      <c r="O2355" s="0"/>
      <c r="P2355" s="0"/>
      <c r="Q2355" s="0"/>
      <c r="R2355" s="0">
        <v>21</v>
      </c>
      <c r="S2355" s="0">
        <v>93.245063781738281</v>
      </c>
      <c r="T2355" s="0">
        <v>9.6563482284545898</v>
      </c>
      <c r="U2355" s="0">
        <v>56.516948699951172</v>
      </c>
      <c r="V2355" s="0">
        <v>63.375</v>
      </c>
      <c r="W2355" s="0">
        <v>52.428569793701172</v>
      </c>
      <c r="X2355">
        <f t="shared" si="108"/>
        <v>4.3318251800537109</v>
      </c>
      <c r="Y2355">
        <f t="shared" si="109"/>
        <v>4.1571002197265621</v>
      </c>
      <c r="Z2355">
        <f t="shared" si="110"/>
        <v>0.17472518062591552</v>
      </c>
    </row>
    <row r="2356">
      <c r="A2356" t="s">
        <v>89</v>
      </c>
      <c r="B2356" t="s">
        <v>90</v>
      </c>
      <c r="C2356" t="s">
        <v>94</v>
      </c>
      <c r="D2356" t="s">
        <v>99</v>
      </c>
      <c r="E2356" t="s">
        <v>100</v>
      </c>
      <c r="F2356" s="0">
        <v>3</v>
      </c>
      <c r="G2356" s="0"/>
      <c r="H2356" s="0"/>
      <c r="I2356" s="0"/>
      <c r="J2356" s="0"/>
      <c r="K2356" s="0"/>
      <c r="L2356" s="0"/>
      <c r="M2356" s="0"/>
      <c r="N2356" s="0"/>
      <c r="O2356" s="0"/>
      <c r="P2356" s="0"/>
      <c r="Q2356" s="0"/>
      <c r="R2356" s="0">
        <v>21</v>
      </c>
      <c r="S2356" s="0">
        <v>161.05821228027344</v>
      </c>
      <c r="T2356" s="0">
        <v>12.690871238708496</v>
      </c>
      <c r="U2356" s="0">
        <v>56.516948699951172</v>
      </c>
      <c r="V2356" s="0">
        <v>63.375</v>
      </c>
      <c r="W2356" s="0">
        <v>52.428569793701172</v>
      </c>
      <c r="X2356">
        <f t="shared" si="108"/>
        <v>4.4970184936523436</v>
      </c>
      <c r="Y2356">
        <f t="shared" si="109"/>
        <v>4.1171699066162111</v>
      </c>
      <c r="Z2356">
        <f t="shared" si="110"/>
        <v>0.37984870719909669</v>
      </c>
    </row>
    <row r="2357">
      <c r="A2357" t="s">
        <v>89</v>
      </c>
      <c r="B2357" t="s">
        <v>90</v>
      </c>
      <c r="C2357" t="s">
        <v>94</v>
      </c>
      <c r="D2357" t="s">
        <v>99</v>
      </c>
      <c r="E2357" t="s">
        <v>100</v>
      </c>
      <c r="F2357" s="0">
        <v>4</v>
      </c>
      <c r="G2357" s="0"/>
      <c r="H2357" s="0"/>
      <c r="I2357" s="0"/>
      <c r="J2357" s="0"/>
      <c r="K2357" s="0"/>
      <c r="L2357" s="0"/>
      <c r="M2357" s="0"/>
      <c r="N2357" s="0"/>
      <c r="O2357" s="0"/>
      <c r="P2357" s="0"/>
      <c r="Q2357" s="0"/>
      <c r="R2357" s="0">
        <v>21</v>
      </c>
      <c r="S2357" s="0">
        <v>182.77738952636719</v>
      </c>
      <c r="T2357" s="0">
        <v>13.519518852233887</v>
      </c>
      <c r="U2357" s="0">
        <v>56.516948699951172</v>
      </c>
      <c r="V2357" s="0">
        <v>63.375</v>
      </c>
      <c r="W2357" s="0">
        <v>52.761905670166016</v>
      </c>
      <c r="X2357">
        <f t="shared" si="108"/>
        <v>4.3879698028564453</v>
      </c>
      <c r="Y2357">
        <f t="shared" si="109"/>
        <v>4.1730101165771485</v>
      </c>
      <c r="Z2357">
        <f t="shared" si="110"/>
        <v>0.21495970630645753</v>
      </c>
    </row>
    <row r="2358">
      <c r="A2358" t="s">
        <v>89</v>
      </c>
      <c r="B2358" t="s">
        <v>90</v>
      </c>
      <c r="C2358" t="s">
        <v>94</v>
      </c>
      <c r="D2358" t="s">
        <v>99</v>
      </c>
      <c r="E2358" t="s">
        <v>100</v>
      </c>
      <c r="F2358" s="0">
        <v>5</v>
      </c>
      <c r="G2358" s="0"/>
      <c r="H2358" s="0"/>
      <c r="I2358" s="0"/>
      <c r="J2358" s="0"/>
      <c r="K2358" s="0"/>
      <c r="L2358" s="0"/>
      <c r="M2358" s="0"/>
      <c r="N2358" s="0"/>
      <c r="O2358" s="0"/>
      <c r="P2358" s="0"/>
      <c r="Q2358" s="0"/>
      <c r="R2358" s="0">
        <v>21</v>
      </c>
      <c r="S2358" s="0">
        <v>121.99149322509766</v>
      </c>
      <c r="T2358" s="0">
        <v>11.044976234436035</v>
      </c>
      <c r="U2358" s="0">
        <v>56.516948699951172</v>
      </c>
      <c r="V2358" s="0">
        <v>63.375</v>
      </c>
      <c r="W2358" s="0">
        <v>53.238094329833984</v>
      </c>
      <c r="X2358">
        <f t="shared" si="108"/>
        <v>4.2817499084472654</v>
      </c>
      <c r="Y2358">
        <f t="shared" si="109"/>
        <v>4.252819793701172</v>
      </c>
      <c r="Z2358">
        <f t="shared" si="110"/>
        <v>2.8930024623870849E-2</v>
      </c>
    </row>
    <row r="2359">
      <c r="A2359" t="s">
        <v>89</v>
      </c>
      <c r="B2359" t="s">
        <v>90</v>
      </c>
      <c r="C2359" t="s">
        <v>94</v>
      </c>
      <c r="D2359" t="s">
        <v>99</v>
      </c>
      <c r="E2359" t="s">
        <v>100</v>
      </c>
      <c r="F2359" s="0">
        <v>6</v>
      </c>
      <c r="G2359" s="0"/>
      <c r="H2359" s="0"/>
      <c r="I2359" s="0"/>
      <c r="J2359" s="0"/>
      <c r="K2359" s="0"/>
      <c r="L2359" s="0"/>
      <c r="M2359" s="0"/>
      <c r="N2359" s="0"/>
      <c r="O2359" s="0"/>
      <c r="P2359" s="0"/>
      <c r="Q2359" s="0"/>
      <c r="R2359" s="0">
        <v>21</v>
      </c>
      <c r="S2359" s="0">
        <v>111.60649108886719</v>
      </c>
      <c r="T2359" s="0">
        <v>10.564397811889648</v>
      </c>
      <c r="U2359" s="0">
        <v>56.516948699951172</v>
      </c>
      <c r="V2359" s="0">
        <v>63.375</v>
      </c>
      <c r="W2359" s="0">
        <v>53.666667938232422</v>
      </c>
      <c r="X2359">
        <f t="shared" si="108"/>
        <v>4.3712418365478518</v>
      </c>
      <c r="Y2359">
        <f t="shared" si="109"/>
        <v>4.4532400817871096</v>
      </c>
      <c r="Z2359">
        <f t="shared" si="110"/>
        <v>-8.1998415470123293E-2</v>
      </c>
    </row>
    <row r="2360">
      <c r="A2360" t="s">
        <v>89</v>
      </c>
      <c r="B2360" t="s">
        <v>90</v>
      </c>
      <c r="C2360" t="s">
        <v>94</v>
      </c>
      <c r="D2360" t="s">
        <v>99</v>
      </c>
      <c r="E2360" t="s">
        <v>100</v>
      </c>
      <c r="F2360" s="0">
        <v>7</v>
      </c>
      <c r="G2360" s="0"/>
      <c r="H2360" s="0"/>
      <c r="I2360" s="0"/>
      <c r="J2360" s="0"/>
      <c r="K2360" s="0"/>
      <c r="L2360" s="0"/>
      <c r="M2360" s="0"/>
      <c r="N2360" s="0"/>
      <c r="O2360" s="0"/>
      <c r="P2360" s="0"/>
      <c r="Q2360" s="0"/>
      <c r="R2360" s="0">
        <v>21</v>
      </c>
      <c r="S2360" s="0">
        <v>109.79779052734375</v>
      </c>
      <c r="T2360" s="0">
        <v>10.47844409942627</v>
      </c>
      <c r="U2360" s="0">
        <v>56.516948699951172</v>
      </c>
      <c r="V2360" s="0">
        <v>63.375</v>
      </c>
      <c r="W2360" s="0">
        <v>52.571430206298828</v>
      </c>
      <c r="X2360">
        <f t="shared" si="108"/>
        <v>4.7944080505371094</v>
      </c>
      <c r="Y2360">
        <f t="shared" si="109"/>
        <v>4.8997797546386721</v>
      </c>
      <c r="Z2360">
        <f t="shared" si="110"/>
        <v>-0.10537157392501831</v>
      </c>
    </row>
    <row r="2361">
      <c r="A2361" t="s">
        <v>89</v>
      </c>
      <c r="B2361" t="s">
        <v>90</v>
      </c>
      <c r="C2361" t="s">
        <v>94</v>
      </c>
      <c r="D2361" t="s">
        <v>99</v>
      </c>
      <c r="E2361" t="s">
        <v>100</v>
      </c>
      <c r="F2361" s="0">
        <v>8</v>
      </c>
      <c r="G2361" s="0"/>
      <c r="H2361" s="0"/>
      <c r="I2361" s="0"/>
      <c r="J2361" s="0"/>
      <c r="K2361" s="0"/>
      <c r="L2361" s="0"/>
      <c r="M2361" s="0"/>
      <c r="N2361" s="0"/>
      <c r="O2361" s="0"/>
      <c r="P2361" s="0"/>
      <c r="Q2361" s="0"/>
      <c r="R2361" s="0">
        <v>21</v>
      </c>
      <c r="S2361" s="0">
        <v>167.8363037109375</v>
      </c>
      <c r="T2361" s="0">
        <v>12.955164909362793</v>
      </c>
      <c r="U2361" s="0">
        <v>56.516948699951172</v>
      </c>
      <c r="V2361" s="0">
        <v>63.375</v>
      </c>
      <c r="W2361" s="0">
        <v>53.952381134033203</v>
      </c>
      <c r="X2361">
        <f t="shared" si="108"/>
        <v>5.2717857055664066</v>
      </c>
      <c r="Y2361">
        <f t="shared" si="109"/>
        <v>5.1457398834228512</v>
      </c>
      <c r="Z2361">
        <f t="shared" si="110"/>
        <v>0.12604596233367921</v>
      </c>
    </row>
    <row r="2362">
      <c r="A2362" t="s">
        <v>89</v>
      </c>
      <c r="B2362" t="s">
        <v>90</v>
      </c>
      <c r="C2362" t="s">
        <v>94</v>
      </c>
      <c r="D2362" t="s">
        <v>99</v>
      </c>
      <c r="E2362" t="s">
        <v>100</v>
      </c>
      <c r="F2362" s="0">
        <v>9</v>
      </c>
      <c r="G2362" s="0"/>
      <c r="H2362" s="0"/>
      <c r="I2362" s="0"/>
      <c r="J2362" s="0"/>
      <c r="K2362" s="0"/>
      <c r="L2362" s="0"/>
      <c r="M2362" s="0"/>
      <c r="N2362" s="0"/>
      <c r="O2362" s="0"/>
      <c r="P2362" s="0"/>
      <c r="Q2362" s="0"/>
      <c r="R2362" s="0">
        <v>21</v>
      </c>
      <c r="S2362" s="0">
        <v>147.31632995605469</v>
      </c>
      <c r="T2362" s="0">
        <v>12.137393951416016</v>
      </c>
      <c r="U2362" s="0">
        <v>56.516948699951172</v>
      </c>
      <c r="V2362" s="0">
        <v>63.375</v>
      </c>
      <c r="W2362" s="0">
        <v>55.904762268066406</v>
      </c>
      <c r="X2362">
        <f t="shared" si="108"/>
        <v>5.4952497253417967</v>
      </c>
      <c r="Y2362">
        <f t="shared" si="109"/>
        <v>5.5846496887207033</v>
      </c>
      <c r="Z2362">
        <f t="shared" si="110"/>
        <v>-8.9400003433227543E-2</v>
      </c>
    </row>
    <row r="2363">
      <c r="A2363" t="s">
        <v>89</v>
      </c>
      <c r="B2363" t="s">
        <v>90</v>
      </c>
      <c r="C2363" t="s">
        <v>94</v>
      </c>
      <c r="D2363" t="s">
        <v>99</v>
      </c>
      <c r="E2363" t="s">
        <v>100</v>
      </c>
      <c r="F2363" s="0">
        <v>10</v>
      </c>
      <c r="G2363" s="0"/>
      <c r="H2363" s="0"/>
      <c r="I2363" s="0"/>
      <c r="J2363" s="0"/>
      <c r="K2363" s="0"/>
      <c r="L2363" s="0"/>
      <c r="M2363" s="0"/>
      <c r="N2363" s="0"/>
      <c r="O2363" s="0"/>
      <c r="P2363" s="0"/>
      <c r="Q2363" s="0"/>
      <c r="R2363" s="0">
        <v>21</v>
      </c>
      <c r="S2363" s="0">
        <v>206.58848571777344</v>
      </c>
      <c r="T2363" s="0">
        <v>14.373186111450195</v>
      </c>
      <c r="U2363" s="0">
        <v>56.516948699951172</v>
      </c>
      <c r="V2363" s="0">
        <v>63.375</v>
      </c>
      <c r="W2363" s="0">
        <v>57.333332061767578</v>
      </c>
      <c r="X2363">
        <f t="shared" si="108"/>
        <v>5.9071106872558596</v>
      </c>
      <c r="Y2363">
        <f t="shared" si="109"/>
        <v>6.0338797302246094</v>
      </c>
      <c r="Z2363">
        <f t="shared" si="110"/>
        <v>-0.12676886272430421</v>
      </c>
    </row>
    <row r="2364">
      <c r="A2364" t="s">
        <v>89</v>
      </c>
      <c r="B2364" t="s">
        <v>90</v>
      </c>
      <c r="C2364" t="s">
        <v>94</v>
      </c>
      <c r="D2364" t="s">
        <v>99</v>
      </c>
      <c r="E2364" t="s">
        <v>100</v>
      </c>
      <c r="F2364" s="0">
        <v>11</v>
      </c>
      <c r="G2364" s="0"/>
      <c r="H2364" s="0"/>
      <c r="I2364" s="0"/>
      <c r="J2364" s="0"/>
      <c r="K2364" s="0"/>
      <c r="L2364" s="0"/>
      <c r="M2364" s="0"/>
      <c r="N2364" s="0"/>
      <c r="O2364" s="0"/>
      <c r="P2364" s="0"/>
      <c r="Q2364" s="0"/>
      <c r="R2364" s="0">
        <v>21</v>
      </c>
      <c r="S2364" s="0">
        <v>806.053955078125</v>
      </c>
      <c r="T2364" s="0">
        <v>28.391088485717773</v>
      </c>
      <c r="U2364" s="0">
        <v>56.516948699951172</v>
      </c>
      <c r="V2364" s="0">
        <v>63.375</v>
      </c>
      <c r="W2364" s="0">
        <v>59.428569793701172</v>
      </c>
      <c r="X2364">
        <f t="shared" si="108"/>
        <v>6.2744741821289063</v>
      </c>
      <c r="Y2364">
        <f t="shared" si="109"/>
        <v>5.479349761962891</v>
      </c>
      <c r="Z2364">
        <f t="shared" si="110"/>
        <v>0.79512442016601559</v>
      </c>
    </row>
    <row r="2365">
      <c r="A2365" t="s">
        <v>89</v>
      </c>
      <c r="B2365" t="s">
        <v>90</v>
      </c>
      <c r="C2365" t="s">
        <v>94</v>
      </c>
      <c r="D2365" t="s">
        <v>99</v>
      </c>
      <c r="E2365" t="s">
        <v>100</v>
      </c>
      <c r="F2365" s="0">
        <v>12</v>
      </c>
      <c r="G2365" s="0"/>
      <c r="H2365" s="0"/>
      <c r="I2365" s="0"/>
      <c r="J2365" s="0"/>
      <c r="K2365" s="0"/>
      <c r="L2365" s="0"/>
      <c r="M2365" s="0"/>
      <c r="N2365" s="0"/>
      <c r="O2365" s="0"/>
      <c r="P2365" s="0"/>
      <c r="Q2365" s="0"/>
      <c r="R2365" s="0">
        <v>21</v>
      </c>
      <c r="S2365" s="0">
        <v>4669.3310546875</v>
      </c>
      <c r="T2365" s="0">
        <v>68.332504272460938</v>
      </c>
      <c r="U2365" s="0">
        <v>56.516948699951172</v>
      </c>
      <c r="V2365" s="0">
        <v>63.375</v>
      </c>
      <c r="W2365" s="0">
        <v>60.761905670166016</v>
      </c>
      <c r="X2365">
        <f t="shared" si="108"/>
        <v>6.530257232666016</v>
      </c>
      <c r="Y2365">
        <f t="shared" si="109"/>
        <v>4.1827401123046872</v>
      </c>
      <c r="Z2365">
        <f t="shared" si="110"/>
        <v>2.3475171203613283</v>
      </c>
    </row>
    <row r="2366">
      <c r="A2366" t="s">
        <v>89</v>
      </c>
      <c r="B2366" t="s">
        <v>90</v>
      </c>
      <c r="C2366" t="s">
        <v>94</v>
      </c>
      <c r="D2366" t="s">
        <v>99</v>
      </c>
      <c r="E2366" t="s">
        <v>100</v>
      </c>
      <c r="F2366" s="0">
        <v>13</v>
      </c>
      <c r="G2366" s="0"/>
      <c r="H2366" s="0"/>
      <c r="I2366" s="0"/>
      <c r="J2366" s="0"/>
      <c r="K2366" s="0"/>
      <c r="L2366" s="0"/>
      <c r="M2366" s="0"/>
      <c r="N2366" s="0"/>
      <c r="O2366" s="0"/>
      <c r="P2366" s="0"/>
      <c r="Q2366" s="0"/>
      <c r="R2366" s="0">
        <v>21</v>
      </c>
      <c r="S2366" s="0">
        <v>5043.10498046875</v>
      </c>
      <c r="T2366" s="0">
        <v>71.014823913574219</v>
      </c>
      <c r="U2366" s="0">
        <v>56.516948699951172</v>
      </c>
      <c r="V2366" s="0">
        <v>63.375</v>
      </c>
      <c r="W2366" s="0">
        <v>61.380950927734375</v>
      </c>
      <c r="X2366">
        <f t="shared" si="108"/>
        <v>6.7919324340820308</v>
      </c>
      <c r="Y2366">
        <f t="shared" si="109"/>
        <v>4.2647998809814451</v>
      </c>
      <c r="Z2366">
        <f t="shared" si="110"/>
        <v>2.5271328735351561</v>
      </c>
    </row>
    <row r="2367">
      <c r="A2367" t="s">
        <v>89</v>
      </c>
      <c r="B2367" t="s">
        <v>90</v>
      </c>
      <c r="C2367" t="s">
        <v>94</v>
      </c>
      <c r="D2367" t="s">
        <v>99</v>
      </c>
      <c r="E2367" t="s">
        <v>100</v>
      </c>
      <c r="F2367" s="0">
        <v>14</v>
      </c>
      <c r="G2367" s="0"/>
      <c r="H2367" s="0"/>
      <c r="I2367" s="0"/>
      <c r="J2367" s="0"/>
      <c r="K2367" s="0"/>
      <c r="L2367" s="0"/>
      <c r="M2367" s="0"/>
      <c r="N2367" s="0"/>
      <c r="O2367" s="0"/>
      <c r="P2367" s="0"/>
      <c r="Q2367" s="0"/>
      <c r="R2367" s="0">
        <v>21</v>
      </c>
      <c r="S2367" s="0">
        <v>5166.01611328125</v>
      </c>
      <c r="T2367" s="0">
        <v>71.875</v>
      </c>
      <c r="U2367" s="0">
        <v>56.516948699951172</v>
      </c>
      <c r="V2367" s="0">
        <v>63.375</v>
      </c>
      <c r="W2367" s="0">
        <v>61.428569793701172</v>
      </c>
      <c r="X2367">
        <f t="shared" si="108"/>
        <v>7.0029430847167973</v>
      </c>
      <c r="Y2367">
        <f t="shared" si="109"/>
        <v>4.414039398193359</v>
      </c>
      <c r="Z2367">
        <f t="shared" si="110"/>
        <v>2.5889033660888674</v>
      </c>
    </row>
    <row r="2368">
      <c r="A2368" t="s">
        <v>89</v>
      </c>
      <c r="B2368" t="s">
        <v>90</v>
      </c>
      <c r="C2368" t="s">
        <v>94</v>
      </c>
      <c r="D2368" t="s">
        <v>99</v>
      </c>
      <c r="E2368" t="s">
        <v>100</v>
      </c>
      <c r="F2368" s="0">
        <v>15</v>
      </c>
      <c r="G2368" s="0"/>
      <c r="H2368" s="0"/>
      <c r="I2368" s="0"/>
      <c r="J2368" s="0"/>
      <c r="K2368" s="0"/>
      <c r="L2368" s="0"/>
      <c r="M2368" s="0"/>
      <c r="N2368" s="0"/>
      <c r="O2368" s="0"/>
      <c r="P2368" s="0"/>
      <c r="Q2368" s="0"/>
      <c r="R2368" s="0">
        <v>21</v>
      </c>
      <c r="S2368" s="0">
        <v>3922.547119140625</v>
      </c>
      <c r="T2368" s="0">
        <v>62.630241394042969</v>
      </c>
      <c r="U2368" s="0">
        <v>56.516948699951172</v>
      </c>
      <c r="V2368" s="0">
        <v>63.375</v>
      </c>
      <c r="W2368" s="0">
        <v>61.714286804199219</v>
      </c>
      <c r="X2368">
        <f t="shared" si="108"/>
        <v>6.3039503173828129</v>
      </c>
      <c r="Y2368">
        <f t="shared" si="109"/>
        <v>4.9141099090576175</v>
      </c>
      <c r="Z2368">
        <f t="shared" si="110"/>
        <v>1.3898404083251954</v>
      </c>
    </row>
    <row r="2369">
      <c r="A2369" t="s">
        <v>89</v>
      </c>
      <c r="B2369" t="s">
        <v>90</v>
      </c>
      <c r="C2369" t="s">
        <v>94</v>
      </c>
      <c r="D2369" t="s">
        <v>99</v>
      </c>
      <c r="E2369" t="s">
        <v>100</v>
      </c>
      <c r="F2369" s="0">
        <v>16</v>
      </c>
      <c r="G2369" s="0"/>
      <c r="H2369" s="0"/>
      <c r="I2369" s="0"/>
      <c r="J2369" s="0"/>
      <c r="K2369" s="0"/>
      <c r="L2369" s="0"/>
      <c r="M2369" s="0"/>
      <c r="N2369" s="0"/>
      <c r="O2369" s="0"/>
      <c r="P2369" s="0"/>
      <c r="Q2369" s="0"/>
      <c r="R2369" s="0">
        <v>21</v>
      </c>
      <c r="S2369" s="0">
        <v>3728.15478515625</v>
      </c>
      <c r="T2369" s="0">
        <v>61.058616638183594</v>
      </c>
      <c r="U2369" s="0">
        <v>56.516948699951172</v>
      </c>
      <c r="V2369" s="0">
        <v>63.375</v>
      </c>
      <c r="W2369" s="0">
        <v>59.952381134033203</v>
      </c>
      <c r="X2369">
        <f t="shared" si="108"/>
        <v>6.2102988281249996</v>
      </c>
      <c r="Y2369">
        <f t="shared" si="109"/>
        <v>5.2995600128173832</v>
      </c>
      <c r="Z2369">
        <f t="shared" si="110"/>
        <v>0.91073897552490235</v>
      </c>
    </row>
    <row r="2370">
      <c r="A2370" t="s">
        <v>89</v>
      </c>
      <c r="B2370" t="s">
        <v>90</v>
      </c>
      <c r="C2370" t="s">
        <v>94</v>
      </c>
      <c r="D2370" t="s">
        <v>99</v>
      </c>
      <c r="E2370" t="s">
        <v>100</v>
      </c>
      <c r="F2370" s="0">
        <v>17</v>
      </c>
      <c r="G2370" s="0"/>
      <c r="H2370" s="0"/>
      <c r="I2370" s="0"/>
      <c r="J2370" s="0"/>
      <c r="K2370" s="0"/>
      <c r="L2370" s="0"/>
      <c r="M2370" s="0"/>
      <c r="N2370" s="0"/>
      <c r="O2370" s="0"/>
      <c r="P2370" s="0"/>
      <c r="Q2370" s="0"/>
      <c r="R2370" s="0">
        <v>21</v>
      </c>
      <c r="S2370" s="0">
        <v>3587.798095703125</v>
      </c>
      <c r="T2370" s="0">
        <v>59.898231506347656</v>
      </c>
      <c r="U2370" s="0">
        <v>56.516948699951172</v>
      </c>
      <c r="V2370" s="0">
        <v>63.375</v>
      </c>
      <c r="W2370" s="0">
        <v>57.190475463867188</v>
      </c>
      <c r="X2370">
        <f t="shared" si="108"/>
        <v>6.3647707214355469</v>
      </c>
      <c r="Y2370">
        <f t="shared" si="109"/>
        <v>5.1973593292236329</v>
      </c>
      <c r="Z2370">
        <f t="shared" si="110"/>
        <v>1.1674109115600586</v>
      </c>
    </row>
    <row r="2371">
      <c r="A2371" t="s">
        <v>89</v>
      </c>
      <c r="B2371" t="s">
        <v>90</v>
      </c>
      <c r="C2371" t="s">
        <v>94</v>
      </c>
      <c r="D2371" t="s">
        <v>99</v>
      </c>
      <c r="E2371" t="s">
        <v>100</v>
      </c>
      <c r="F2371" s="0">
        <v>18</v>
      </c>
      <c r="G2371" s="0"/>
      <c r="H2371" s="0"/>
      <c r="I2371" s="0"/>
      <c r="J2371" s="0"/>
      <c r="K2371" s="0"/>
      <c r="L2371" s="0"/>
      <c r="M2371" s="0"/>
      <c r="N2371" s="0"/>
      <c r="O2371" s="0"/>
      <c r="P2371" s="0"/>
      <c r="Q2371" s="0"/>
      <c r="R2371" s="0">
        <v>21</v>
      </c>
      <c r="S2371" s="0">
        <v>3588.150146484375</v>
      </c>
      <c r="T2371" s="0">
        <v>59.901168823242187</v>
      </c>
      <c r="U2371" s="0">
        <v>56.516948699951172</v>
      </c>
      <c r="V2371" s="0">
        <v>63.375</v>
      </c>
      <c r="W2371" s="0">
        <v>55.190475463867187</v>
      </c>
      <c r="X2371">
        <f t="shared" ref="X2371:X2434" si="111">G2371*R2371/1000</f>
        <v>6.4965231628417968</v>
      </c>
      <c r="Y2371">
        <f t="shared" ref="Y2371:Y2434" si="112">H2371*R2371/1000</f>
        <v>5.2144503479003905</v>
      </c>
      <c r="Z2371">
        <f t="shared" ref="Z2371:Z2434" si="113">I2371*R2371/1000</f>
        <v>1.2820728950500488</v>
      </c>
    </row>
    <row r="2372">
      <c r="A2372" t="s">
        <v>89</v>
      </c>
      <c r="B2372" t="s">
        <v>90</v>
      </c>
      <c r="C2372" t="s">
        <v>94</v>
      </c>
      <c r="D2372" t="s">
        <v>99</v>
      </c>
      <c r="E2372" t="s">
        <v>100</v>
      </c>
      <c r="F2372" s="0">
        <v>19</v>
      </c>
      <c r="G2372" s="0"/>
      <c r="H2372" s="0"/>
      <c r="I2372" s="0"/>
      <c r="J2372" s="0"/>
      <c r="K2372" s="0"/>
      <c r="L2372" s="0"/>
      <c r="M2372" s="0"/>
      <c r="N2372" s="0"/>
      <c r="O2372" s="0"/>
      <c r="P2372" s="0"/>
      <c r="Q2372" s="0"/>
      <c r="R2372" s="0">
        <v>21</v>
      </c>
      <c r="S2372" s="0">
        <v>324.82574462890625</v>
      </c>
      <c r="T2372" s="0">
        <v>18.022922515869141</v>
      </c>
      <c r="U2372" s="0">
        <v>56.516948699951172</v>
      </c>
      <c r="V2372" s="0">
        <v>63.375</v>
      </c>
      <c r="W2372" s="0">
        <v>53.761905670166016</v>
      </c>
      <c r="X2372">
        <f t="shared" si="111"/>
        <v>6.4632325744628902</v>
      </c>
      <c r="Y2372">
        <f t="shared" si="112"/>
        <v>6.5264703369140626</v>
      </c>
      <c r="Z2372">
        <f t="shared" si="113"/>
        <v>-6.3237732410430902E-2</v>
      </c>
    </row>
    <row r="2373">
      <c r="A2373" t="s">
        <v>89</v>
      </c>
      <c r="B2373" t="s">
        <v>90</v>
      </c>
      <c r="C2373" t="s">
        <v>94</v>
      </c>
      <c r="D2373" t="s">
        <v>99</v>
      </c>
      <c r="E2373" t="s">
        <v>100</v>
      </c>
      <c r="F2373" s="0">
        <v>20</v>
      </c>
      <c r="G2373" s="0"/>
      <c r="H2373" s="0"/>
      <c r="I2373" s="0"/>
      <c r="J2373" s="0"/>
      <c r="K2373" s="0"/>
      <c r="L2373" s="0"/>
      <c r="M2373" s="0"/>
      <c r="N2373" s="0"/>
      <c r="O2373" s="0"/>
      <c r="P2373" s="0"/>
      <c r="Q2373" s="0"/>
      <c r="R2373" s="0">
        <v>21</v>
      </c>
      <c r="S2373" s="0">
        <v>958.61297607421875</v>
      </c>
      <c r="T2373" s="0">
        <v>30.961475372314453</v>
      </c>
      <c r="U2373" s="0">
        <v>56.516948699951172</v>
      </c>
      <c r="V2373" s="0">
        <v>63.375</v>
      </c>
      <c r="W2373" s="0">
        <v>52.476188659667969</v>
      </c>
      <c r="X2373">
        <f t="shared" si="111"/>
        <v>6.1271415710449215</v>
      </c>
      <c r="Y2373">
        <f t="shared" si="112"/>
        <v>6.6870298461914066</v>
      </c>
      <c r="Z2373">
        <f t="shared" si="113"/>
        <v>-0.55988807487487791</v>
      </c>
    </row>
    <row r="2374">
      <c r="A2374" t="s">
        <v>89</v>
      </c>
      <c r="B2374" t="s">
        <v>90</v>
      </c>
      <c r="C2374" t="s">
        <v>94</v>
      </c>
      <c r="D2374" t="s">
        <v>99</v>
      </c>
      <c r="E2374" t="s">
        <v>100</v>
      </c>
      <c r="F2374" s="0">
        <v>21</v>
      </c>
      <c r="G2374" s="0"/>
      <c r="H2374" s="0"/>
      <c r="I2374" s="0"/>
      <c r="J2374" s="0"/>
      <c r="K2374" s="0"/>
      <c r="L2374" s="0"/>
      <c r="M2374" s="0"/>
      <c r="N2374" s="0"/>
      <c r="O2374" s="0"/>
      <c r="P2374" s="0"/>
      <c r="Q2374" s="0"/>
      <c r="R2374" s="0">
        <v>21</v>
      </c>
      <c r="S2374" s="0">
        <v>897.22259521484375</v>
      </c>
      <c r="T2374" s="0">
        <v>29.95367431640625</v>
      </c>
      <c r="U2374" s="0">
        <v>56.516948699951172</v>
      </c>
      <c r="V2374" s="0">
        <v>63.375</v>
      </c>
      <c r="W2374" s="0">
        <v>52.190475463867188</v>
      </c>
      <c r="X2374">
        <f t="shared" si="111"/>
        <v>5.9751588134765621</v>
      </c>
      <c r="Y2374">
        <f t="shared" si="112"/>
        <v>6.5091098327636718</v>
      </c>
      <c r="Z2374">
        <f t="shared" si="113"/>
        <v>-0.53395129966735844</v>
      </c>
    </row>
    <row r="2375">
      <c r="A2375" t="s">
        <v>89</v>
      </c>
      <c r="B2375" t="s">
        <v>90</v>
      </c>
      <c r="C2375" t="s">
        <v>94</v>
      </c>
      <c r="D2375" t="s">
        <v>99</v>
      </c>
      <c r="E2375" t="s">
        <v>100</v>
      </c>
      <c r="F2375" s="0">
        <v>22</v>
      </c>
      <c r="G2375" s="0"/>
      <c r="H2375" s="0"/>
      <c r="I2375" s="0"/>
      <c r="J2375" s="0"/>
      <c r="K2375" s="0"/>
      <c r="L2375" s="0"/>
      <c r="M2375" s="0"/>
      <c r="N2375" s="0"/>
      <c r="O2375" s="0"/>
      <c r="P2375" s="0"/>
      <c r="Q2375" s="0"/>
      <c r="R2375" s="0">
        <v>21</v>
      </c>
      <c r="S2375" s="0">
        <v>892.4739990234375</v>
      </c>
      <c r="T2375" s="0">
        <v>29.874303817749023</v>
      </c>
      <c r="U2375" s="0">
        <v>56.516948699951172</v>
      </c>
      <c r="V2375" s="0">
        <v>63.375</v>
      </c>
      <c r="W2375" s="0">
        <v>52.095237731933594</v>
      </c>
      <c r="X2375">
        <f t="shared" si="111"/>
        <v>5.1641773681640624</v>
      </c>
      <c r="Y2375">
        <f t="shared" si="112"/>
        <v>5.4234595642089847</v>
      </c>
      <c r="Z2375">
        <f t="shared" si="113"/>
        <v>-0.25928229618072512</v>
      </c>
    </row>
    <row r="2376">
      <c r="A2376" t="s">
        <v>89</v>
      </c>
      <c r="B2376" t="s">
        <v>90</v>
      </c>
      <c r="C2376" t="s">
        <v>94</v>
      </c>
      <c r="D2376" t="s">
        <v>99</v>
      </c>
      <c r="E2376" t="s">
        <v>100</v>
      </c>
      <c r="F2376" s="0">
        <v>23</v>
      </c>
      <c r="G2376" s="0"/>
      <c r="H2376" s="0"/>
      <c r="I2376" s="0"/>
      <c r="J2376" s="0"/>
      <c r="K2376" s="0"/>
      <c r="L2376" s="0"/>
      <c r="M2376" s="0"/>
      <c r="N2376" s="0"/>
      <c r="O2376" s="0"/>
      <c r="P2376" s="0"/>
      <c r="Q2376" s="0"/>
      <c r="R2376" s="0">
        <v>21</v>
      </c>
      <c r="S2376" s="0">
        <v>834.5831298828125</v>
      </c>
      <c r="T2376" s="0">
        <v>28.889152526855469</v>
      </c>
      <c r="U2376" s="0">
        <v>56.516948699951172</v>
      </c>
      <c r="V2376" s="0">
        <v>63.375</v>
      </c>
      <c r="W2376" s="0">
        <v>51.190475463867187</v>
      </c>
      <c r="X2376">
        <f t="shared" si="111"/>
        <v>4.3540229644775392</v>
      </c>
      <c r="Y2376">
        <f t="shared" si="112"/>
        <v>4.8369300384521488</v>
      </c>
      <c r="Z2376">
        <f t="shared" si="113"/>
        <v>-0.48290703392028811</v>
      </c>
    </row>
    <row r="2377">
      <c r="A2377" t="s">
        <v>89</v>
      </c>
      <c r="B2377" t="s">
        <v>90</v>
      </c>
      <c r="C2377" t="s">
        <v>94</v>
      </c>
      <c r="D2377" t="s">
        <v>99</v>
      </c>
      <c r="E2377" t="s">
        <v>100</v>
      </c>
      <c r="F2377" s="0">
        <v>24</v>
      </c>
      <c r="G2377" s="0"/>
      <c r="H2377" s="0"/>
      <c r="I2377" s="0"/>
      <c r="J2377" s="0"/>
      <c r="K2377" s="0"/>
      <c r="L2377" s="0"/>
      <c r="M2377" s="0"/>
      <c r="N2377" s="0"/>
      <c r="O2377" s="0"/>
      <c r="P2377" s="0"/>
      <c r="Q2377" s="0"/>
      <c r="R2377" s="0">
        <v>21</v>
      </c>
      <c r="S2377" s="0">
        <v>833.43719482421875</v>
      </c>
      <c r="T2377" s="0">
        <v>28.869312286376953</v>
      </c>
      <c r="U2377" s="0">
        <v>56.516948699951172</v>
      </c>
      <c r="V2377" s="0">
        <v>63.375</v>
      </c>
      <c r="W2377" s="0">
        <v>50.761905670166016</v>
      </c>
      <c r="X2377">
        <f t="shared" si="111"/>
        <v>4.2718773193359372</v>
      </c>
      <c r="Y2377">
        <f t="shared" si="112"/>
        <v>4.5616905212402346</v>
      </c>
      <c r="Z2377">
        <f t="shared" si="113"/>
        <v>-0.289812801361084</v>
      </c>
    </row>
    <row r="2378">
      <c r="A2378" t="s">
        <v>89</v>
      </c>
      <c r="B2378" t="s">
        <v>90</v>
      </c>
      <c r="C2378" t="s">
        <v>94</v>
      </c>
      <c r="D2378" t="s">
        <v>99</v>
      </c>
      <c r="E2378" t="s">
        <v>101</v>
      </c>
      <c r="F2378" s="0">
        <v>1</v>
      </c>
      <c r="G2378" s="0"/>
      <c r="H2378" s="0"/>
      <c r="I2378" s="0"/>
      <c r="J2378" s="0"/>
      <c r="K2378" s="0"/>
      <c r="L2378" s="0"/>
      <c r="M2378" s="0"/>
      <c r="N2378" s="0"/>
      <c r="O2378" s="0"/>
      <c r="P2378" s="0"/>
      <c r="Q2378" s="0"/>
      <c r="R2378" s="0">
        <v>21</v>
      </c>
      <c r="S2378" s="0">
        <v>307.6363525390625</v>
      </c>
      <c r="T2378" s="0">
        <v>17.539566040039063</v>
      </c>
      <c r="U2378" s="0">
        <v>81.766975402832031</v>
      </c>
      <c r="V2378" s="0">
        <v>101.5</v>
      </c>
      <c r="W2378" s="0">
        <v>67.809524536132813</v>
      </c>
      <c r="X2378">
        <f t="shared" si="111"/>
        <v>4.6354798736572267</v>
      </c>
      <c r="Y2378">
        <f t="shared" si="112"/>
        <v>4.6282998962402342</v>
      </c>
      <c r="Z2378">
        <f t="shared" si="113"/>
        <v>7.1800800561904908E-3</v>
      </c>
    </row>
    <row r="2379">
      <c r="A2379" t="s">
        <v>89</v>
      </c>
      <c r="B2379" t="s">
        <v>90</v>
      </c>
      <c r="C2379" t="s">
        <v>94</v>
      </c>
      <c r="D2379" t="s">
        <v>99</v>
      </c>
      <c r="E2379" t="s">
        <v>101</v>
      </c>
      <c r="F2379" s="0">
        <v>2</v>
      </c>
      <c r="G2379" s="0"/>
      <c r="H2379" s="0"/>
      <c r="I2379" s="0"/>
      <c r="J2379" s="0"/>
      <c r="K2379" s="0"/>
      <c r="L2379" s="0"/>
      <c r="M2379" s="0"/>
      <c r="N2379" s="0"/>
      <c r="O2379" s="0"/>
      <c r="P2379" s="0"/>
      <c r="Q2379" s="0"/>
      <c r="R2379" s="0">
        <v>21</v>
      </c>
      <c r="S2379" s="0">
        <v>263.12564086914063</v>
      </c>
      <c r="T2379" s="0">
        <v>16.221147537231445</v>
      </c>
      <c r="U2379" s="0">
        <v>81.766975402832031</v>
      </c>
      <c r="V2379" s="0">
        <v>101.5</v>
      </c>
      <c r="W2379" s="0">
        <v>66.76190185546875</v>
      </c>
      <c r="X2379">
        <f t="shared" si="111"/>
        <v>4.5302962646484373</v>
      </c>
      <c r="Y2379">
        <f t="shared" si="112"/>
        <v>4.589889724731445</v>
      </c>
      <c r="Z2379">
        <f t="shared" si="113"/>
        <v>-5.9593344926834109E-2</v>
      </c>
    </row>
    <row r="2380">
      <c r="A2380" t="s">
        <v>89</v>
      </c>
      <c r="B2380" t="s">
        <v>90</v>
      </c>
      <c r="C2380" t="s">
        <v>94</v>
      </c>
      <c r="D2380" t="s">
        <v>99</v>
      </c>
      <c r="E2380" t="s">
        <v>101</v>
      </c>
      <c r="F2380" s="0">
        <v>3</v>
      </c>
      <c r="G2380" s="0"/>
      <c r="H2380" s="0"/>
      <c r="I2380" s="0"/>
      <c r="J2380" s="0"/>
      <c r="K2380" s="0"/>
      <c r="L2380" s="0"/>
      <c r="M2380" s="0"/>
      <c r="N2380" s="0"/>
      <c r="O2380" s="0"/>
      <c r="P2380" s="0"/>
      <c r="Q2380" s="0"/>
      <c r="R2380" s="0">
        <v>21</v>
      </c>
      <c r="S2380" s="0">
        <v>253.09844970703125</v>
      </c>
      <c r="T2380" s="0">
        <v>15.90906810760498</v>
      </c>
      <c r="U2380" s="0">
        <v>81.766975402832031</v>
      </c>
      <c r="V2380" s="0">
        <v>101.5</v>
      </c>
      <c r="W2380" s="0">
        <v>65.190475463867188</v>
      </c>
      <c r="X2380">
        <f t="shared" si="111"/>
        <v>4.4857369537353513</v>
      </c>
      <c r="Y2380">
        <f t="shared" si="112"/>
        <v>4.500130233764648</v>
      </c>
      <c r="Z2380">
        <f t="shared" si="113"/>
        <v>-1.4393408954143525E-2</v>
      </c>
    </row>
    <row r="2381">
      <c r="A2381" t="s">
        <v>89</v>
      </c>
      <c r="B2381" t="s">
        <v>90</v>
      </c>
      <c r="C2381" t="s">
        <v>94</v>
      </c>
      <c r="D2381" t="s">
        <v>99</v>
      </c>
      <c r="E2381" t="s">
        <v>101</v>
      </c>
      <c r="F2381" s="0">
        <v>4</v>
      </c>
      <c r="G2381" s="0"/>
      <c r="H2381" s="0"/>
      <c r="I2381" s="0"/>
      <c r="J2381" s="0"/>
      <c r="K2381" s="0"/>
      <c r="L2381" s="0"/>
      <c r="M2381" s="0"/>
      <c r="N2381" s="0"/>
      <c r="O2381" s="0"/>
      <c r="P2381" s="0"/>
      <c r="Q2381" s="0"/>
      <c r="R2381" s="0">
        <v>21</v>
      </c>
      <c r="S2381" s="0">
        <v>262.21395874023437</v>
      </c>
      <c r="T2381" s="0">
        <v>16.193021774291992</v>
      </c>
      <c r="U2381" s="0">
        <v>81.766975402832031</v>
      </c>
      <c r="V2381" s="0">
        <v>101.5</v>
      </c>
      <c r="W2381" s="0">
        <v>63.190475463867188</v>
      </c>
      <c r="X2381">
        <f t="shared" si="111"/>
        <v>4.4542616271972655</v>
      </c>
      <c r="Y2381">
        <f t="shared" si="112"/>
        <v>4.486609817504883</v>
      </c>
      <c r="Z2381">
        <f t="shared" si="113"/>
        <v>-3.2348322987556459E-2</v>
      </c>
    </row>
    <row r="2382">
      <c r="A2382" t="s">
        <v>89</v>
      </c>
      <c r="B2382" t="s">
        <v>90</v>
      </c>
      <c r="C2382" t="s">
        <v>94</v>
      </c>
      <c r="D2382" t="s">
        <v>99</v>
      </c>
      <c r="E2382" t="s">
        <v>101</v>
      </c>
      <c r="F2382" s="0">
        <v>5</v>
      </c>
      <c r="G2382" s="0"/>
      <c r="H2382" s="0"/>
      <c r="I2382" s="0"/>
      <c r="J2382" s="0"/>
      <c r="K2382" s="0"/>
      <c r="L2382" s="0"/>
      <c r="M2382" s="0"/>
      <c r="N2382" s="0"/>
      <c r="O2382" s="0"/>
      <c r="P2382" s="0"/>
      <c r="Q2382" s="0"/>
      <c r="R2382" s="0">
        <v>21</v>
      </c>
      <c r="S2382" s="0">
        <v>347.1024169921875</v>
      </c>
      <c r="T2382" s="0">
        <v>18.630683898925781</v>
      </c>
      <c r="U2382" s="0">
        <v>81.766975402832031</v>
      </c>
      <c r="V2382" s="0">
        <v>101.5</v>
      </c>
      <c r="W2382" s="0">
        <v>62.095237731933594</v>
      </c>
      <c r="X2382">
        <f t="shared" si="111"/>
        <v>4.3450482330322266</v>
      </c>
      <c r="Y2382">
        <f t="shared" si="112"/>
        <v>4.5280599517822262</v>
      </c>
      <c r="Z2382">
        <f t="shared" si="113"/>
        <v>-0.18301169872283934</v>
      </c>
    </row>
    <row r="2383">
      <c r="A2383" t="s">
        <v>89</v>
      </c>
      <c r="B2383" t="s">
        <v>90</v>
      </c>
      <c r="C2383" t="s">
        <v>94</v>
      </c>
      <c r="D2383" t="s">
        <v>99</v>
      </c>
      <c r="E2383" t="s">
        <v>101</v>
      </c>
      <c r="F2383" s="0">
        <v>6</v>
      </c>
      <c r="G2383" s="0"/>
      <c r="H2383" s="0"/>
      <c r="I2383" s="0"/>
      <c r="J2383" s="0"/>
      <c r="K2383" s="0"/>
      <c r="L2383" s="0"/>
      <c r="M2383" s="0"/>
      <c r="N2383" s="0"/>
      <c r="O2383" s="0"/>
      <c r="P2383" s="0"/>
      <c r="Q2383" s="0"/>
      <c r="R2383" s="0">
        <v>21</v>
      </c>
      <c r="S2383" s="0">
        <v>316.24942016601562</v>
      </c>
      <c r="T2383" s="0">
        <v>17.783403396606445</v>
      </c>
      <c r="U2383" s="0">
        <v>81.766975402832031</v>
      </c>
      <c r="V2383" s="0">
        <v>101.5</v>
      </c>
      <c r="W2383" s="0">
        <v>68.047622680664062</v>
      </c>
      <c r="X2383">
        <f t="shared" si="111"/>
        <v>4.5391146240234379</v>
      </c>
      <c r="Y2383">
        <f t="shared" si="112"/>
        <v>4.8683095550537105</v>
      </c>
      <c r="Z2383">
        <f t="shared" si="113"/>
        <v>-0.32919489097595217</v>
      </c>
    </row>
    <row r="2384">
      <c r="A2384" t="s">
        <v>89</v>
      </c>
      <c r="B2384" t="s">
        <v>90</v>
      </c>
      <c r="C2384" t="s">
        <v>94</v>
      </c>
      <c r="D2384" t="s">
        <v>99</v>
      </c>
      <c r="E2384" t="s">
        <v>101</v>
      </c>
      <c r="F2384" s="0">
        <v>7</v>
      </c>
      <c r="G2384" s="0"/>
      <c r="H2384" s="0"/>
      <c r="I2384" s="0"/>
      <c r="J2384" s="0"/>
      <c r="K2384" s="0"/>
      <c r="L2384" s="0"/>
      <c r="M2384" s="0"/>
      <c r="N2384" s="0"/>
      <c r="O2384" s="0"/>
      <c r="P2384" s="0"/>
      <c r="Q2384" s="0"/>
      <c r="R2384" s="0">
        <v>21</v>
      </c>
      <c r="S2384" s="0">
        <v>400.27706909179687</v>
      </c>
      <c r="T2384" s="0">
        <v>20.006925582885742</v>
      </c>
      <c r="U2384" s="0">
        <v>81.766975402832031</v>
      </c>
      <c r="V2384" s="0">
        <v>101.5</v>
      </c>
      <c r="W2384" s="0">
        <v>77.380950927734375</v>
      </c>
      <c r="X2384">
        <f t="shared" si="111"/>
        <v>4.8087000732421874</v>
      </c>
      <c r="Y2384">
        <f t="shared" si="112"/>
        <v>5.3496801452636715</v>
      </c>
      <c r="Z2384">
        <f t="shared" si="113"/>
        <v>-0.54097987174987794</v>
      </c>
    </row>
    <row r="2385">
      <c r="A2385" t="s">
        <v>89</v>
      </c>
      <c r="B2385" t="s">
        <v>90</v>
      </c>
      <c r="C2385" t="s">
        <v>94</v>
      </c>
      <c r="D2385" t="s">
        <v>99</v>
      </c>
      <c r="E2385" t="s">
        <v>101</v>
      </c>
      <c r="F2385" s="0">
        <v>8</v>
      </c>
      <c r="G2385" s="0"/>
      <c r="H2385" s="0"/>
      <c r="I2385" s="0"/>
      <c r="J2385" s="0"/>
      <c r="K2385" s="0"/>
      <c r="L2385" s="0"/>
      <c r="M2385" s="0"/>
      <c r="N2385" s="0"/>
      <c r="O2385" s="0"/>
      <c r="P2385" s="0"/>
      <c r="Q2385" s="0"/>
      <c r="R2385" s="0">
        <v>21</v>
      </c>
      <c r="S2385" s="0">
        <v>345.41189575195312</v>
      </c>
      <c r="T2385" s="0">
        <v>18.585260391235352</v>
      </c>
      <c r="U2385" s="0">
        <v>81.766975402832031</v>
      </c>
      <c r="V2385" s="0">
        <v>101.5</v>
      </c>
      <c r="W2385" s="0">
        <v>84.857139587402344</v>
      </c>
      <c r="X2385">
        <f t="shared" si="111"/>
        <v>5.2232799224853519</v>
      </c>
      <c r="Y2385">
        <f t="shared" si="112"/>
        <v>5.9712200317382811</v>
      </c>
      <c r="Z2385">
        <f t="shared" si="113"/>
        <v>-0.74794010925292964</v>
      </c>
    </row>
    <row r="2386">
      <c r="A2386" t="s">
        <v>89</v>
      </c>
      <c r="B2386" t="s">
        <v>90</v>
      </c>
      <c r="C2386" t="s">
        <v>94</v>
      </c>
      <c r="D2386" t="s">
        <v>99</v>
      </c>
      <c r="E2386" t="s">
        <v>101</v>
      </c>
      <c r="F2386" s="0">
        <v>9</v>
      </c>
      <c r="G2386" s="0"/>
      <c r="H2386" s="0"/>
      <c r="I2386" s="0"/>
      <c r="J2386" s="0"/>
      <c r="K2386" s="0"/>
      <c r="L2386" s="0"/>
      <c r="M2386" s="0"/>
      <c r="N2386" s="0"/>
      <c r="O2386" s="0"/>
      <c r="P2386" s="0"/>
      <c r="Q2386" s="0"/>
      <c r="R2386" s="0">
        <v>21</v>
      </c>
      <c r="S2386" s="0">
        <v>324.23468017578125</v>
      </c>
      <c r="T2386" s="0">
        <v>18.00651741027832</v>
      </c>
      <c r="U2386" s="0">
        <v>81.766975402832031</v>
      </c>
      <c r="V2386" s="0">
        <v>101.5</v>
      </c>
      <c r="W2386" s="0">
        <v>94.095237731933594</v>
      </c>
      <c r="X2386">
        <f t="shared" si="111"/>
        <v>6.0035916137695313</v>
      </c>
      <c r="Y2386">
        <f t="shared" si="112"/>
        <v>6.4291505126953128</v>
      </c>
      <c r="Z2386">
        <f t="shared" si="113"/>
        <v>-0.42555841827392576</v>
      </c>
    </row>
    <row r="2387">
      <c r="A2387" t="s">
        <v>89</v>
      </c>
      <c r="B2387" t="s">
        <v>90</v>
      </c>
      <c r="C2387" t="s">
        <v>94</v>
      </c>
      <c r="D2387" t="s">
        <v>99</v>
      </c>
      <c r="E2387" t="s">
        <v>101</v>
      </c>
      <c r="F2387" s="0">
        <v>10</v>
      </c>
      <c r="G2387" s="0"/>
      <c r="H2387" s="0"/>
      <c r="I2387" s="0"/>
      <c r="J2387" s="0"/>
      <c r="K2387" s="0"/>
      <c r="L2387" s="0"/>
      <c r="M2387" s="0"/>
      <c r="N2387" s="0"/>
      <c r="O2387" s="0"/>
      <c r="P2387" s="0"/>
      <c r="Q2387" s="0"/>
      <c r="R2387" s="0">
        <v>21</v>
      </c>
      <c r="S2387" s="0">
        <v>329.99954223632812</v>
      </c>
      <c r="T2387" s="0">
        <v>18.165889739990234</v>
      </c>
      <c r="U2387" s="0">
        <v>81.766975402832031</v>
      </c>
      <c r="V2387" s="0">
        <v>101.5</v>
      </c>
      <c r="W2387" s="0">
        <v>96.142860412597656</v>
      </c>
      <c r="X2387">
        <f t="shared" si="111"/>
        <v>6.6039302673339844</v>
      </c>
      <c r="Y2387">
        <f t="shared" si="112"/>
        <v>6.9638500671386723</v>
      </c>
      <c r="Z2387">
        <f t="shared" si="113"/>
        <v>-0.35991991996765138</v>
      </c>
    </row>
    <row r="2388">
      <c r="A2388" t="s">
        <v>89</v>
      </c>
      <c r="B2388" t="s">
        <v>90</v>
      </c>
      <c r="C2388" t="s">
        <v>94</v>
      </c>
      <c r="D2388" t="s">
        <v>99</v>
      </c>
      <c r="E2388" t="s">
        <v>101</v>
      </c>
      <c r="F2388" s="0">
        <v>11</v>
      </c>
      <c r="G2388" s="0"/>
      <c r="H2388" s="0"/>
      <c r="I2388" s="0"/>
      <c r="J2388" s="0"/>
      <c r="K2388" s="0"/>
      <c r="L2388" s="0"/>
      <c r="M2388" s="0"/>
      <c r="N2388" s="0"/>
      <c r="O2388" s="0"/>
      <c r="P2388" s="0"/>
      <c r="Q2388" s="0"/>
      <c r="R2388" s="0">
        <v>21</v>
      </c>
      <c r="S2388" s="0">
        <v>414.9825439453125</v>
      </c>
      <c r="T2388" s="0">
        <v>20.371120452880859</v>
      </c>
      <c r="U2388" s="0">
        <v>81.766975402832031</v>
      </c>
      <c r="V2388" s="0">
        <v>101.5</v>
      </c>
      <c r="W2388" s="0">
        <v>95.904762268066406</v>
      </c>
      <c r="X2388">
        <f t="shared" si="111"/>
        <v>7.9974816284179688</v>
      </c>
      <c r="Y2388">
        <f t="shared" si="112"/>
        <v>7.3780598144531249</v>
      </c>
      <c r="Z2388">
        <f t="shared" si="113"/>
        <v>0.61942161369323734</v>
      </c>
    </row>
    <row r="2389">
      <c r="A2389" t="s">
        <v>89</v>
      </c>
      <c r="B2389" t="s">
        <v>90</v>
      </c>
      <c r="C2389" t="s">
        <v>94</v>
      </c>
      <c r="D2389" t="s">
        <v>99</v>
      </c>
      <c r="E2389" t="s">
        <v>101</v>
      </c>
      <c r="F2389" s="0">
        <v>12</v>
      </c>
      <c r="G2389" s="0"/>
      <c r="H2389" s="0"/>
      <c r="I2389" s="0"/>
      <c r="J2389" s="0"/>
      <c r="K2389" s="0"/>
      <c r="L2389" s="0"/>
      <c r="M2389" s="0"/>
      <c r="N2389" s="0"/>
      <c r="O2389" s="0"/>
      <c r="P2389" s="0"/>
      <c r="Q2389" s="0"/>
      <c r="R2389" s="0">
        <v>21</v>
      </c>
      <c r="S2389" s="0">
        <v>3996.321044921875</v>
      </c>
      <c r="T2389" s="0">
        <v>63.216461181640625</v>
      </c>
      <c r="U2389" s="0">
        <v>81.766975402832031</v>
      </c>
      <c r="V2389" s="0">
        <v>101.5</v>
      </c>
      <c r="W2389" s="0">
        <v>96.380950927734375</v>
      </c>
      <c r="X2389">
        <f t="shared" si="111"/>
        <v>8.4251355285644536</v>
      </c>
      <c r="Y2389">
        <f t="shared" si="112"/>
        <v>5.5331090698242189</v>
      </c>
      <c r="Z2389">
        <f t="shared" si="113"/>
        <v>2.8920267791748047</v>
      </c>
    </row>
    <row r="2390">
      <c r="A2390" t="s">
        <v>89</v>
      </c>
      <c r="B2390" t="s">
        <v>90</v>
      </c>
      <c r="C2390" t="s">
        <v>94</v>
      </c>
      <c r="D2390" t="s">
        <v>99</v>
      </c>
      <c r="E2390" t="s">
        <v>101</v>
      </c>
      <c r="F2390" s="0">
        <v>13</v>
      </c>
      <c r="G2390" s="0"/>
      <c r="H2390" s="0"/>
      <c r="I2390" s="0"/>
      <c r="J2390" s="0"/>
      <c r="K2390" s="0"/>
      <c r="L2390" s="0"/>
      <c r="M2390" s="0"/>
      <c r="N2390" s="0"/>
      <c r="O2390" s="0"/>
      <c r="P2390" s="0"/>
      <c r="Q2390" s="0"/>
      <c r="R2390" s="0">
        <v>21</v>
      </c>
      <c r="S2390" s="0">
        <v>4345.03369140625</v>
      </c>
      <c r="T2390" s="0">
        <v>65.9168701171875</v>
      </c>
      <c r="U2390" s="0">
        <v>81.766975402832031</v>
      </c>
      <c r="V2390" s="0">
        <v>101.5</v>
      </c>
      <c r="W2390" s="0">
        <v>96.714286804199219</v>
      </c>
      <c r="X2390">
        <f t="shared" si="111"/>
        <v>8.7414960937499995</v>
      </c>
      <c r="Y2390">
        <f t="shared" si="112"/>
        <v>5.7079791870117189</v>
      </c>
      <c r="Z2390">
        <f t="shared" si="113"/>
        <v>3.033516586303711</v>
      </c>
    </row>
    <row r="2391">
      <c r="A2391" t="s">
        <v>89</v>
      </c>
      <c r="B2391" t="s">
        <v>90</v>
      </c>
      <c r="C2391" t="s">
        <v>94</v>
      </c>
      <c r="D2391" t="s">
        <v>99</v>
      </c>
      <c r="E2391" t="s">
        <v>101</v>
      </c>
      <c r="F2391" s="0">
        <v>14</v>
      </c>
      <c r="G2391" s="0"/>
      <c r="H2391" s="0"/>
      <c r="I2391" s="0"/>
      <c r="J2391" s="0"/>
      <c r="K2391" s="0"/>
      <c r="L2391" s="0"/>
      <c r="M2391" s="0"/>
      <c r="N2391" s="0"/>
      <c r="O2391" s="0"/>
      <c r="P2391" s="0"/>
      <c r="Q2391" s="0"/>
      <c r="R2391" s="0">
        <v>21</v>
      </c>
      <c r="S2391" s="0">
        <v>4512.0517578125</v>
      </c>
      <c r="T2391" s="0">
        <v>67.171806335449219</v>
      </c>
      <c r="U2391" s="0">
        <v>81.766975402832031</v>
      </c>
      <c r="V2391" s="0">
        <v>101.5</v>
      </c>
      <c r="W2391" s="0">
        <v>96.333335876464844</v>
      </c>
      <c r="X2391">
        <f t="shared" si="111"/>
        <v>8.6764158325195311</v>
      </c>
      <c r="Y2391">
        <f t="shared" si="112"/>
        <v>5.7106496887207028</v>
      </c>
      <c r="Z2391">
        <f t="shared" si="113"/>
        <v>2.9657667846679687</v>
      </c>
    </row>
    <row r="2392">
      <c r="A2392" t="s">
        <v>89</v>
      </c>
      <c r="B2392" t="s">
        <v>90</v>
      </c>
      <c r="C2392" t="s">
        <v>94</v>
      </c>
      <c r="D2392" t="s">
        <v>99</v>
      </c>
      <c r="E2392" t="s">
        <v>101</v>
      </c>
      <c r="F2392" s="0">
        <v>15</v>
      </c>
      <c r="G2392" s="0"/>
      <c r="H2392" s="0"/>
      <c r="I2392" s="0"/>
      <c r="J2392" s="0"/>
      <c r="K2392" s="0"/>
      <c r="L2392" s="0"/>
      <c r="M2392" s="0"/>
      <c r="N2392" s="0"/>
      <c r="O2392" s="0"/>
      <c r="P2392" s="0"/>
      <c r="Q2392" s="0"/>
      <c r="R2392" s="0">
        <v>21</v>
      </c>
      <c r="S2392" s="0">
        <v>4536.64013671875</v>
      </c>
      <c r="T2392" s="0">
        <v>67.354583740234375</v>
      </c>
      <c r="U2392" s="0">
        <v>81.766975402832031</v>
      </c>
      <c r="V2392" s="0">
        <v>101.5</v>
      </c>
      <c r="W2392" s="0">
        <v>96.190475463867188</v>
      </c>
      <c r="X2392">
        <f t="shared" si="111"/>
        <v>8.758653442382812</v>
      </c>
      <c r="Y2392">
        <f t="shared" si="112"/>
        <v>5.6897503051757816</v>
      </c>
      <c r="Z2392">
        <f t="shared" si="113"/>
        <v>3.0689034576416017</v>
      </c>
    </row>
    <row r="2393">
      <c r="A2393" t="s">
        <v>89</v>
      </c>
      <c r="B2393" t="s">
        <v>90</v>
      </c>
      <c r="C2393" t="s">
        <v>94</v>
      </c>
      <c r="D2393" t="s">
        <v>99</v>
      </c>
      <c r="E2393" t="s">
        <v>101</v>
      </c>
      <c r="F2393" s="0">
        <v>16</v>
      </c>
      <c r="G2393" s="0"/>
      <c r="H2393" s="0"/>
      <c r="I2393" s="0"/>
      <c r="J2393" s="0"/>
      <c r="K2393" s="0"/>
      <c r="L2393" s="0"/>
      <c r="M2393" s="0"/>
      <c r="N2393" s="0"/>
      <c r="O2393" s="0"/>
      <c r="P2393" s="0"/>
      <c r="Q2393" s="0"/>
      <c r="R2393" s="0">
        <v>21</v>
      </c>
      <c r="S2393" s="0">
        <v>4098.60888671875</v>
      </c>
      <c r="T2393" s="0">
        <v>64.020378112792969</v>
      </c>
      <c r="U2393" s="0">
        <v>81.766975402832031</v>
      </c>
      <c r="V2393" s="0">
        <v>101.5</v>
      </c>
      <c r="W2393" s="0">
        <v>95.095237731933594</v>
      </c>
      <c r="X2393">
        <f t="shared" si="111"/>
        <v>8.7941383666992188</v>
      </c>
      <c r="Y2393">
        <f t="shared" si="112"/>
        <v>4.0852203369140625</v>
      </c>
      <c r="Z2393">
        <f t="shared" si="113"/>
        <v>4.7089183502197267</v>
      </c>
    </row>
    <row r="2394">
      <c r="A2394" t="s">
        <v>89</v>
      </c>
      <c r="B2394" t="s">
        <v>90</v>
      </c>
      <c r="C2394" t="s">
        <v>94</v>
      </c>
      <c r="D2394" t="s">
        <v>99</v>
      </c>
      <c r="E2394" t="s">
        <v>101</v>
      </c>
      <c r="F2394" s="0">
        <v>17</v>
      </c>
      <c r="G2394" s="0"/>
      <c r="H2394" s="0"/>
      <c r="I2394" s="0"/>
      <c r="J2394" s="0"/>
      <c r="K2394" s="0"/>
      <c r="L2394" s="0"/>
      <c r="M2394" s="0"/>
      <c r="N2394" s="0"/>
      <c r="O2394" s="0"/>
      <c r="P2394" s="0"/>
      <c r="Q2394" s="0"/>
      <c r="R2394" s="0">
        <v>21</v>
      </c>
      <c r="S2394" s="0">
        <v>4224.27783203125</v>
      </c>
      <c r="T2394" s="0">
        <v>64.99444580078125</v>
      </c>
      <c r="U2394" s="0">
        <v>81.766975402832031</v>
      </c>
      <c r="V2394" s="0">
        <v>101.5</v>
      </c>
      <c r="W2394" s="0">
        <v>92.523811340332031</v>
      </c>
      <c r="X2394">
        <f t="shared" si="111"/>
        <v>8.7052293090820321</v>
      </c>
      <c r="Y2394">
        <f t="shared" si="112"/>
        <v>4.193259658813477</v>
      </c>
      <c r="Z2394">
        <f t="shared" si="113"/>
        <v>4.5119696502685551</v>
      </c>
    </row>
    <row r="2395">
      <c r="A2395" t="s">
        <v>89</v>
      </c>
      <c r="B2395" t="s">
        <v>90</v>
      </c>
      <c r="C2395" t="s">
        <v>94</v>
      </c>
      <c r="D2395" t="s">
        <v>99</v>
      </c>
      <c r="E2395" t="s">
        <v>101</v>
      </c>
      <c r="F2395" s="0">
        <v>18</v>
      </c>
      <c r="G2395" s="0"/>
      <c r="H2395" s="0"/>
      <c r="I2395" s="0"/>
      <c r="J2395" s="0"/>
      <c r="K2395" s="0"/>
      <c r="L2395" s="0"/>
      <c r="M2395" s="0"/>
      <c r="N2395" s="0"/>
      <c r="O2395" s="0"/>
      <c r="P2395" s="0"/>
      <c r="Q2395" s="0"/>
      <c r="R2395" s="0">
        <v>21</v>
      </c>
      <c r="S2395" s="0">
        <v>3929.427978515625</v>
      </c>
      <c r="T2395" s="0">
        <v>62.685150146484375</v>
      </c>
      <c r="U2395" s="0">
        <v>81.766975402832031</v>
      </c>
      <c r="V2395" s="0">
        <v>101.5</v>
      </c>
      <c r="W2395" s="0">
        <v>88.523811340332031</v>
      </c>
      <c r="X2395">
        <f t="shared" si="111"/>
        <v>8.5032459411621097</v>
      </c>
      <c r="Y2395">
        <f t="shared" si="112"/>
        <v>4.2206894989013675</v>
      </c>
      <c r="Z2395">
        <f t="shared" si="113"/>
        <v>4.2825567626953127</v>
      </c>
    </row>
    <row r="2396">
      <c r="A2396" t="s">
        <v>89</v>
      </c>
      <c r="B2396" t="s">
        <v>90</v>
      </c>
      <c r="C2396" t="s">
        <v>94</v>
      </c>
      <c r="D2396" t="s">
        <v>99</v>
      </c>
      <c r="E2396" t="s">
        <v>101</v>
      </c>
      <c r="F2396" s="0">
        <v>19</v>
      </c>
      <c r="G2396" s="0"/>
      <c r="H2396" s="0"/>
      <c r="I2396" s="0"/>
      <c r="J2396" s="0"/>
      <c r="K2396" s="0"/>
      <c r="L2396" s="0"/>
      <c r="M2396" s="0"/>
      <c r="N2396" s="0"/>
      <c r="O2396" s="0"/>
      <c r="P2396" s="0"/>
      <c r="Q2396" s="0"/>
      <c r="R2396" s="0">
        <v>21</v>
      </c>
      <c r="S2396" s="0">
        <v>4649.5029296875</v>
      </c>
      <c r="T2396" s="0">
        <v>68.187263488769531</v>
      </c>
      <c r="U2396" s="0">
        <v>81.766975402832031</v>
      </c>
      <c r="V2396" s="0">
        <v>101.5</v>
      </c>
      <c r="W2396" s="0">
        <v>82.619049072265625</v>
      </c>
      <c r="X2396">
        <f t="shared" si="111"/>
        <v>8.3427550048828127</v>
      </c>
      <c r="Y2396">
        <f t="shared" si="112"/>
        <v>4.4382998199462893</v>
      </c>
      <c r="Z2396">
        <f t="shared" si="113"/>
        <v>3.9044551849365234</v>
      </c>
    </row>
    <row r="2397">
      <c r="A2397" t="s">
        <v>89</v>
      </c>
      <c r="B2397" t="s">
        <v>90</v>
      </c>
      <c r="C2397" t="s">
        <v>94</v>
      </c>
      <c r="D2397" t="s">
        <v>99</v>
      </c>
      <c r="E2397" t="s">
        <v>101</v>
      </c>
      <c r="F2397" s="0">
        <v>20</v>
      </c>
      <c r="G2397" s="0"/>
      <c r="H2397" s="0"/>
      <c r="I2397" s="0"/>
      <c r="J2397" s="0"/>
      <c r="K2397" s="0"/>
      <c r="L2397" s="0"/>
      <c r="M2397" s="0"/>
      <c r="N2397" s="0"/>
      <c r="O2397" s="0"/>
      <c r="P2397" s="0"/>
      <c r="Q2397" s="0"/>
      <c r="R2397" s="0">
        <v>21</v>
      </c>
      <c r="S2397" s="0">
        <v>582.62060546875</v>
      </c>
      <c r="T2397" s="0">
        <v>24.137535095214844</v>
      </c>
      <c r="U2397" s="0">
        <v>81.766975402832031</v>
      </c>
      <c r="V2397" s="0">
        <v>101.5</v>
      </c>
      <c r="W2397" s="0">
        <v>79.142860412597656</v>
      </c>
      <c r="X2397">
        <f t="shared" si="111"/>
        <v>8.3800016784667974</v>
      </c>
      <c r="Y2397">
        <f t="shared" si="112"/>
        <v>7.8836305847167969</v>
      </c>
      <c r="Z2397">
        <f t="shared" si="113"/>
        <v>0.49637169456481933</v>
      </c>
    </row>
    <row r="2398">
      <c r="A2398" t="s">
        <v>89</v>
      </c>
      <c r="B2398" t="s">
        <v>90</v>
      </c>
      <c r="C2398" t="s">
        <v>94</v>
      </c>
      <c r="D2398" t="s">
        <v>99</v>
      </c>
      <c r="E2398" t="s">
        <v>101</v>
      </c>
      <c r="F2398" s="0">
        <v>21</v>
      </c>
      <c r="G2398" s="0"/>
      <c r="H2398" s="0"/>
      <c r="I2398" s="0"/>
      <c r="J2398" s="0"/>
      <c r="K2398" s="0"/>
      <c r="L2398" s="0"/>
      <c r="M2398" s="0"/>
      <c r="N2398" s="0"/>
      <c r="O2398" s="0"/>
      <c r="P2398" s="0"/>
      <c r="Q2398" s="0"/>
      <c r="R2398" s="0">
        <v>21</v>
      </c>
      <c r="S2398" s="0">
        <v>134.36880493164062</v>
      </c>
      <c r="T2398" s="0">
        <v>11.591755867004395</v>
      </c>
      <c r="U2398" s="0">
        <v>81.766975402832031</v>
      </c>
      <c r="V2398" s="0">
        <v>101.5</v>
      </c>
      <c r="W2398" s="0">
        <v>73.666664123535156</v>
      </c>
      <c r="X2398">
        <f t="shared" si="111"/>
        <v>8.0471419372558586</v>
      </c>
      <c r="Y2398">
        <f t="shared" si="112"/>
        <v>8.3742902526855474</v>
      </c>
      <c r="Z2398">
        <f t="shared" si="113"/>
        <v>-0.32714835548400878</v>
      </c>
    </row>
    <row r="2399">
      <c r="A2399" t="s">
        <v>89</v>
      </c>
      <c r="B2399" t="s">
        <v>90</v>
      </c>
      <c r="C2399" t="s">
        <v>94</v>
      </c>
      <c r="D2399" t="s">
        <v>99</v>
      </c>
      <c r="E2399" t="s">
        <v>101</v>
      </c>
      <c r="F2399" s="0">
        <v>22</v>
      </c>
      <c r="G2399" s="0"/>
      <c r="H2399" s="0"/>
      <c r="I2399" s="0"/>
      <c r="J2399" s="0"/>
      <c r="K2399" s="0"/>
      <c r="L2399" s="0"/>
      <c r="M2399" s="0"/>
      <c r="N2399" s="0"/>
      <c r="O2399" s="0"/>
      <c r="P2399" s="0"/>
      <c r="Q2399" s="0"/>
      <c r="R2399" s="0">
        <v>21</v>
      </c>
      <c r="S2399" s="0">
        <v>157.6895751953125</v>
      </c>
      <c r="T2399" s="0">
        <v>12.557451248168945</v>
      </c>
      <c r="U2399" s="0">
        <v>81.766975402832031</v>
      </c>
      <c r="V2399" s="0">
        <v>101.5</v>
      </c>
      <c r="W2399" s="0">
        <v>71.095237731933594</v>
      </c>
      <c r="X2399">
        <f t="shared" si="111"/>
        <v>6.016560241699219</v>
      </c>
      <c r="Y2399">
        <f t="shared" si="112"/>
        <v>6.439080139160156</v>
      </c>
      <c r="Z2399">
        <f t="shared" si="113"/>
        <v>-0.42251993751525879</v>
      </c>
    </row>
    <row r="2400">
      <c r="A2400" t="s">
        <v>89</v>
      </c>
      <c r="B2400" t="s">
        <v>90</v>
      </c>
      <c r="C2400" t="s">
        <v>94</v>
      </c>
      <c r="D2400" t="s">
        <v>99</v>
      </c>
      <c r="E2400" t="s">
        <v>101</v>
      </c>
      <c r="F2400" s="0">
        <v>23</v>
      </c>
      <c r="G2400" s="0"/>
      <c r="H2400" s="0"/>
      <c r="I2400" s="0"/>
      <c r="J2400" s="0"/>
      <c r="K2400" s="0"/>
      <c r="L2400" s="0"/>
      <c r="M2400" s="0"/>
      <c r="N2400" s="0"/>
      <c r="O2400" s="0"/>
      <c r="P2400" s="0"/>
      <c r="Q2400" s="0"/>
      <c r="R2400" s="0">
        <v>21</v>
      </c>
      <c r="S2400" s="0">
        <v>128.88603210449219</v>
      </c>
      <c r="T2400" s="0">
        <v>11.352798461914063</v>
      </c>
      <c r="U2400" s="0">
        <v>81.766975402832031</v>
      </c>
      <c r="V2400" s="0">
        <v>101.5</v>
      </c>
      <c r="W2400" s="0">
        <v>68.476188659667969</v>
      </c>
      <c r="X2400">
        <f t="shared" si="111"/>
        <v>5.1383314361572268</v>
      </c>
      <c r="Y2400">
        <f t="shared" si="112"/>
        <v>5.2429799194335933</v>
      </c>
      <c r="Z2400">
        <f t="shared" si="113"/>
        <v>-0.10464830303192138</v>
      </c>
    </row>
    <row r="2401">
      <c r="A2401" t="s">
        <v>89</v>
      </c>
      <c r="B2401" t="s">
        <v>90</v>
      </c>
      <c r="C2401" t="s">
        <v>94</v>
      </c>
      <c r="D2401" t="s">
        <v>99</v>
      </c>
      <c r="E2401" t="s">
        <v>101</v>
      </c>
      <c r="F2401" s="0">
        <v>24</v>
      </c>
      <c r="G2401" s="0"/>
      <c r="H2401" s="0"/>
      <c r="I2401" s="0"/>
      <c r="J2401" s="0"/>
      <c r="K2401" s="0"/>
      <c r="L2401" s="0"/>
      <c r="M2401" s="0"/>
      <c r="N2401" s="0"/>
      <c r="O2401" s="0"/>
      <c r="P2401" s="0"/>
      <c r="Q2401" s="0"/>
      <c r="R2401" s="0">
        <v>21</v>
      </c>
      <c r="S2401" s="0">
        <v>125.84817504882813</v>
      </c>
      <c r="T2401" s="0">
        <v>11.218207359313965</v>
      </c>
      <c r="U2401" s="0">
        <v>81.766975402832031</v>
      </c>
      <c r="V2401" s="0">
        <v>101.5</v>
      </c>
      <c r="W2401" s="0">
        <v>67.190475463867187</v>
      </c>
      <c r="X2401">
        <f t="shared" si="111"/>
        <v>4.6756351318359375</v>
      </c>
      <c r="Y2401">
        <f t="shared" si="112"/>
        <v>4.7695400848388676</v>
      </c>
      <c r="Z2401">
        <f t="shared" si="113"/>
        <v>-9.3904862880706791E-2</v>
      </c>
    </row>
    <row r="2402">
      <c r="A2402" t="s">
        <v>89</v>
      </c>
      <c r="B2402" t="s">
        <v>90</v>
      </c>
      <c r="C2402" t="s">
        <v>94</v>
      </c>
      <c r="D2402" t="s">
        <v>99</v>
      </c>
      <c r="E2402" t="s">
        <v>102</v>
      </c>
      <c r="F2402" s="0">
        <v>1</v>
      </c>
      <c r="G2402" s="0"/>
      <c r="H2402" s="0"/>
      <c r="I2402" s="0"/>
      <c r="J2402" s="0"/>
      <c r="K2402" s="0"/>
      <c r="L2402" s="0"/>
      <c r="M2402" s="0"/>
      <c r="N2402" s="0"/>
      <c r="O2402" s="0"/>
      <c r="P2402" s="0"/>
      <c r="Q2402" s="0"/>
      <c r="R2402" s="0">
        <v>21</v>
      </c>
      <c r="S2402" s="0">
        <v>619.8592529296875</v>
      </c>
      <c r="T2402" s="0">
        <v>24.89697265625</v>
      </c>
      <c r="U2402" s="0">
        <v>74.186477661132813</v>
      </c>
      <c r="V2402" s="0">
        <v>88.75</v>
      </c>
      <c r="W2402" s="0">
        <v>68.571426391601563</v>
      </c>
      <c r="X2402">
        <f t="shared" si="111"/>
        <v>5.203300186157227</v>
      </c>
      <c r="Y2402">
        <f t="shared" si="112"/>
        <v>4.7841201782226559</v>
      </c>
      <c r="Z2402">
        <f t="shared" si="113"/>
        <v>0.41918000793457033</v>
      </c>
    </row>
    <row r="2403">
      <c r="A2403" t="s">
        <v>89</v>
      </c>
      <c r="B2403" t="s">
        <v>90</v>
      </c>
      <c r="C2403" t="s">
        <v>94</v>
      </c>
      <c r="D2403" t="s">
        <v>99</v>
      </c>
      <c r="E2403" t="s">
        <v>102</v>
      </c>
      <c r="F2403" s="0">
        <v>2</v>
      </c>
      <c r="G2403" s="0"/>
      <c r="H2403" s="0"/>
      <c r="I2403" s="0"/>
      <c r="J2403" s="0"/>
      <c r="K2403" s="0"/>
      <c r="L2403" s="0"/>
      <c r="M2403" s="0"/>
      <c r="N2403" s="0"/>
      <c r="O2403" s="0"/>
      <c r="P2403" s="0"/>
      <c r="Q2403" s="0"/>
      <c r="R2403" s="0">
        <v>21</v>
      </c>
      <c r="S2403" s="0">
        <v>471.633056640625</v>
      </c>
      <c r="T2403" s="0">
        <v>21.717113494873047</v>
      </c>
      <c r="U2403" s="0">
        <v>74.186477661132813</v>
      </c>
      <c r="V2403" s="0">
        <v>88.75</v>
      </c>
      <c r="W2403" s="0">
        <v>68.666664123535156</v>
      </c>
      <c r="X2403">
        <f t="shared" si="111"/>
        <v>5.0615972900390629</v>
      </c>
      <c r="Y2403">
        <f t="shared" si="112"/>
        <v>4.6748003997802732</v>
      </c>
      <c r="Z2403">
        <f t="shared" si="113"/>
        <v>0.38679677009582519</v>
      </c>
    </row>
    <row r="2404">
      <c r="A2404" t="s">
        <v>89</v>
      </c>
      <c r="B2404" t="s">
        <v>90</v>
      </c>
      <c r="C2404" t="s">
        <v>94</v>
      </c>
      <c r="D2404" t="s">
        <v>99</v>
      </c>
      <c r="E2404" t="s">
        <v>102</v>
      </c>
      <c r="F2404" s="0">
        <v>3</v>
      </c>
      <c r="G2404" s="0"/>
      <c r="H2404" s="0"/>
      <c r="I2404" s="0"/>
      <c r="J2404" s="0"/>
      <c r="K2404" s="0"/>
      <c r="L2404" s="0"/>
      <c r="M2404" s="0"/>
      <c r="N2404" s="0"/>
      <c r="O2404" s="0"/>
      <c r="P2404" s="0"/>
      <c r="Q2404" s="0"/>
      <c r="R2404" s="0">
        <v>21</v>
      </c>
      <c r="S2404" s="0">
        <v>428.78485107421875</v>
      </c>
      <c r="T2404" s="0">
        <v>20.707120895385742</v>
      </c>
      <c r="U2404" s="0">
        <v>74.186477661132813</v>
      </c>
      <c r="V2404" s="0">
        <v>88.75</v>
      </c>
      <c r="W2404" s="0">
        <v>67.857139587402344</v>
      </c>
      <c r="X2404">
        <f t="shared" si="111"/>
        <v>4.9361968231201168</v>
      </c>
      <c r="Y2404">
        <f t="shared" si="112"/>
        <v>4.5852203521728514</v>
      </c>
      <c r="Z2404">
        <f t="shared" si="113"/>
        <v>0.35097667121887205</v>
      </c>
    </row>
    <row r="2405">
      <c r="A2405" t="s">
        <v>89</v>
      </c>
      <c r="B2405" t="s">
        <v>90</v>
      </c>
      <c r="C2405" t="s">
        <v>94</v>
      </c>
      <c r="D2405" t="s">
        <v>99</v>
      </c>
      <c r="E2405" t="s">
        <v>102</v>
      </c>
      <c r="F2405" s="0">
        <v>4</v>
      </c>
      <c r="G2405" s="0"/>
      <c r="H2405" s="0"/>
      <c r="I2405" s="0"/>
      <c r="J2405" s="0"/>
      <c r="K2405" s="0"/>
      <c r="L2405" s="0"/>
      <c r="M2405" s="0"/>
      <c r="N2405" s="0"/>
      <c r="O2405" s="0"/>
      <c r="P2405" s="0"/>
      <c r="Q2405" s="0"/>
      <c r="R2405" s="0">
        <v>21</v>
      </c>
      <c r="S2405" s="0">
        <v>740.495849609375</v>
      </c>
      <c r="T2405" s="0">
        <v>27.212053298950195</v>
      </c>
      <c r="U2405" s="0">
        <v>74.186477661132813</v>
      </c>
      <c r="V2405" s="0">
        <v>88.75</v>
      </c>
      <c r="W2405" s="0">
        <v>67.714286804199219</v>
      </c>
      <c r="X2405">
        <f t="shared" si="111"/>
        <v>5.0929415588378903</v>
      </c>
      <c r="Y2405">
        <f t="shared" si="112"/>
        <v>4.4976596832275391</v>
      </c>
      <c r="Z2405">
        <f t="shared" si="113"/>
        <v>0.5952816753387451</v>
      </c>
    </row>
    <row r="2406">
      <c r="A2406" t="s">
        <v>89</v>
      </c>
      <c r="B2406" t="s">
        <v>90</v>
      </c>
      <c r="C2406" t="s">
        <v>94</v>
      </c>
      <c r="D2406" t="s">
        <v>99</v>
      </c>
      <c r="E2406" t="s">
        <v>102</v>
      </c>
      <c r="F2406" s="0">
        <v>5</v>
      </c>
      <c r="G2406" s="0"/>
      <c r="H2406" s="0"/>
      <c r="I2406" s="0"/>
      <c r="J2406" s="0"/>
      <c r="K2406" s="0"/>
      <c r="L2406" s="0"/>
      <c r="M2406" s="0"/>
      <c r="N2406" s="0"/>
      <c r="O2406" s="0"/>
      <c r="P2406" s="0"/>
      <c r="Q2406" s="0"/>
      <c r="R2406" s="0">
        <v>21</v>
      </c>
      <c r="S2406" s="0">
        <v>1457.8447265625</v>
      </c>
      <c r="T2406" s="0">
        <v>38.181732177734375</v>
      </c>
      <c r="U2406" s="0">
        <v>74.186477661132813</v>
      </c>
      <c r="V2406" s="0">
        <v>88.75</v>
      </c>
      <c r="W2406" s="0">
        <v>67.76190185546875</v>
      </c>
      <c r="X2406">
        <f t="shared" si="111"/>
        <v>5.3279883270263673</v>
      </c>
      <c r="Y2406">
        <f t="shared" si="112"/>
        <v>4.9304898834228519</v>
      </c>
      <c r="Z2406">
        <f t="shared" si="113"/>
        <v>0.39749836349487305</v>
      </c>
    </row>
    <row r="2407">
      <c r="A2407" t="s">
        <v>89</v>
      </c>
      <c r="B2407" t="s">
        <v>90</v>
      </c>
      <c r="C2407" t="s">
        <v>94</v>
      </c>
      <c r="D2407" t="s">
        <v>99</v>
      </c>
      <c r="E2407" t="s">
        <v>102</v>
      </c>
      <c r="F2407" s="0">
        <v>6</v>
      </c>
      <c r="G2407" s="0"/>
      <c r="H2407" s="0"/>
      <c r="I2407" s="0"/>
      <c r="J2407" s="0"/>
      <c r="K2407" s="0"/>
      <c r="L2407" s="0"/>
      <c r="M2407" s="0"/>
      <c r="N2407" s="0"/>
      <c r="O2407" s="0"/>
      <c r="P2407" s="0"/>
      <c r="Q2407" s="0"/>
      <c r="R2407" s="0">
        <v>21</v>
      </c>
      <c r="S2407" s="0">
        <v>1857.9857177734375</v>
      </c>
      <c r="T2407" s="0">
        <v>43.104358673095703</v>
      </c>
      <c r="U2407" s="0">
        <v>74.186477661132813</v>
      </c>
      <c r="V2407" s="0">
        <v>88.75</v>
      </c>
      <c r="W2407" s="0">
        <v>68.904762268066406</v>
      </c>
      <c r="X2407">
        <f t="shared" si="111"/>
        <v>5.6738952026367189</v>
      </c>
      <c r="Y2407">
        <f t="shared" si="112"/>
        <v>5.5738100280761715</v>
      </c>
      <c r="Z2407">
        <f t="shared" si="113"/>
        <v>0.10008494424819946</v>
      </c>
    </row>
    <row r="2408">
      <c r="A2408" t="s">
        <v>89</v>
      </c>
      <c r="B2408" t="s">
        <v>90</v>
      </c>
      <c r="C2408" t="s">
        <v>94</v>
      </c>
      <c r="D2408" t="s">
        <v>99</v>
      </c>
      <c r="E2408" t="s">
        <v>102</v>
      </c>
      <c r="F2408" s="0">
        <v>7</v>
      </c>
      <c r="G2408" s="0"/>
      <c r="H2408" s="0"/>
      <c r="I2408" s="0"/>
      <c r="J2408" s="0"/>
      <c r="K2408" s="0"/>
      <c r="L2408" s="0"/>
      <c r="M2408" s="0"/>
      <c r="N2408" s="0"/>
      <c r="O2408" s="0"/>
      <c r="P2408" s="0"/>
      <c r="Q2408" s="0"/>
      <c r="R2408" s="0">
        <v>21</v>
      </c>
      <c r="S2408" s="0">
        <v>2135.492431640625</v>
      </c>
      <c r="T2408" s="0">
        <v>46.211387634277344</v>
      </c>
      <c r="U2408" s="0">
        <v>74.186477661132813</v>
      </c>
      <c r="V2408" s="0">
        <v>88.75</v>
      </c>
      <c r="W2408" s="0">
        <v>71.285713195800781</v>
      </c>
      <c r="X2408">
        <f t="shared" si="111"/>
        <v>6.2297197265625002</v>
      </c>
      <c r="Y2408">
        <f t="shared" si="112"/>
        <v>5.8637898559570312</v>
      </c>
      <c r="Z2408">
        <f t="shared" si="113"/>
        <v>0.36593007087707519</v>
      </c>
    </row>
    <row r="2409">
      <c r="A2409" t="s">
        <v>89</v>
      </c>
      <c r="B2409" t="s">
        <v>90</v>
      </c>
      <c r="C2409" t="s">
        <v>94</v>
      </c>
      <c r="D2409" t="s">
        <v>99</v>
      </c>
      <c r="E2409" t="s">
        <v>102</v>
      </c>
      <c r="F2409" s="0">
        <v>8</v>
      </c>
      <c r="G2409" s="0"/>
      <c r="H2409" s="0"/>
      <c r="I2409" s="0"/>
      <c r="J2409" s="0"/>
      <c r="K2409" s="0"/>
      <c r="L2409" s="0"/>
      <c r="M2409" s="0"/>
      <c r="N2409" s="0"/>
      <c r="O2409" s="0"/>
      <c r="P2409" s="0"/>
      <c r="Q2409" s="0"/>
      <c r="R2409" s="0">
        <v>21</v>
      </c>
      <c r="S2409" s="0">
        <v>1845.11083984375</v>
      </c>
      <c r="T2409" s="0">
        <v>42.954753875732422</v>
      </c>
      <c r="U2409" s="0">
        <v>74.186477661132813</v>
      </c>
      <c r="V2409" s="0">
        <v>88.75</v>
      </c>
      <c r="W2409" s="0">
        <v>75.047622680664063</v>
      </c>
      <c r="X2409">
        <f t="shared" si="111"/>
        <v>6.6177403564453128</v>
      </c>
      <c r="Y2409">
        <f t="shared" si="112"/>
        <v>6.5676602783203126</v>
      </c>
      <c r="Z2409">
        <f t="shared" si="113"/>
        <v>5.0080078124999997E-2</v>
      </c>
    </row>
    <row r="2410">
      <c r="A2410" t="s">
        <v>89</v>
      </c>
      <c r="B2410" t="s">
        <v>90</v>
      </c>
      <c r="C2410" t="s">
        <v>94</v>
      </c>
      <c r="D2410" t="s">
        <v>99</v>
      </c>
      <c r="E2410" t="s">
        <v>102</v>
      </c>
      <c r="F2410" s="0">
        <v>9</v>
      </c>
      <c r="G2410" s="0"/>
      <c r="H2410" s="0"/>
      <c r="I2410" s="0"/>
      <c r="J2410" s="0"/>
      <c r="K2410" s="0"/>
      <c r="L2410" s="0"/>
      <c r="M2410" s="0"/>
      <c r="N2410" s="0"/>
      <c r="O2410" s="0"/>
      <c r="P2410" s="0"/>
      <c r="Q2410" s="0"/>
      <c r="R2410" s="0">
        <v>21</v>
      </c>
      <c r="S2410" s="0">
        <v>1585.2978515625</v>
      </c>
      <c r="T2410" s="0">
        <v>39.815799713134766</v>
      </c>
      <c r="U2410" s="0">
        <v>74.186477661132813</v>
      </c>
      <c r="V2410" s="0">
        <v>88.75</v>
      </c>
      <c r="W2410" s="0">
        <v>79.23809814453125</v>
      </c>
      <c r="X2410">
        <f t="shared" si="111"/>
        <v>7.3549116210937502</v>
      </c>
      <c r="Y2410">
        <f t="shared" si="112"/>
        <v>7.0676599731445311</v>
      </c>
      <c r="Z2410">
        <f t="shared" si="113"/>
        <v>0.28725180816650392</v>
      </c>
    </row>
    <row r="2411">
      <c r="A2411" t="s">
        <v>89</v>
      </c>
      <c r="B2411" t="s">
        <v>90</v>
      </c>
      <c r="C2411" t="s">
        <v>94</v>
      </c>
      <c r="D2411" t="s">
        <v>99</v>
      </c>
      <c r="E2411" t="s">
        <v>102</v>
      </c>
      <c r="F2411" s="0">
        <v>10</v>
      </c>
      <c r="G2411" s="0"/>
      <c r="H2411" s="0"/>
      <c r="I2411" s="0"/>
      <c r="J2411" s="0"/>
      <c r="K2411" s="0"/>
      <c r="L2411" s="0"/>
      <c r="M2411" s="0"/>
      <c r="N2411" s="0"/>
      <c r="O2411" s="0"/>
      <c r="P2411" s="0"/>
      <c r="Q2411" s="0"/>
      <c r="R2411" s="0">
        <v>21</v>
      </c>
      <c r="S2411" s="0">
        <v>1518.3240966796875</v>
      </c>
      <c r="T2411" s="0">
        <v>38.965679168701172</v>
      </c>
      <c r="U2411" s="0">
        <v>74.186477661132813</v>
      </c>
      <c r="V2411" s="0">
        <v>88.75</v>
      </c>
      <c r="W2411" s="0">
        <v>81.952377319335938</v>
      </c>
      <c r="X2411">
        <f t="shared" si="111"/>
        <v>7.8576100158691409</v>
      </c>
      <c r="Y2411">
        <f t="shared" si="112"/>
        <v>7.5142098999023439</v>
      </c>
      <c r="Z2411">
        <f t="shared" si="113"/>
        <v>0.34340003585815432</v>
      </c>
    </row>
    <row r="2412">
      <c r="A2412" t="s">
        <v>89</v>
      </c>
      <c r="B2412" t="s">
        <v>90</v>
      </c>
      <c r="C2412" t="s">
        <v>94</v>
      </c>
      <c r="D2412" t="s">
        <v>99</v>
      </c>
      <c r="E2412" t="s">
        <v>102</v>
      </c>
      <c r="F2412" s="0">
        <v>11</v>
      </c>
      <c r="G2412" s="0"/>
      <c r="H2412" s="0"/>
      <c r="I2412" s="0"/>
      <c r="J2412" s="0"/>
      <c r="K2412" s="0"/>
      <c r="L2412" s="0"/>
      <c r="M2412" s="0"/>
      <c r="N2412" s="0"/>
      <c r="O2412" s="0"/>
      <c r="P2412" s="0"/>
      <c r="Q2412" s="0"/>
      <c r="R2412" s="0">
        <v>21</v>
      </c>
      <c r="S2412" s="0">
        <v>2204.585205078125</v>
      </c>
      <c r="T2412" s="0">
        <v>46.953010559082031</v>
      </c>
      <c r="U2412" s="0">
        <v>74.186477661132813</v>
      </c>
      <c r="V2412" s="0">
        <v>88.75</v>
      </c>
      <c r="W2412" s="0">
        <v>83.523811340332031</v>
      </c>
      <c r="X2412">
        <f t="shared" si="111"/>
        <v>8.9650216369628914</v>
      </c>
      <c r="Y2412">
        <f t="shared" si="112"/>
        <v>7.472509826660156</v>
      </c>
      <c r="Z2412">
        <f t="shared" si="113"/>
        <v>1.4925116500854492</v>
      </c>
    </row>
    <row r="2413">
      <c r="A2413" t="s">
        <v>89</v>
      </c>
      <c r="B2413" t="s">
        <v>90</v>
      </c>
      <c r="C2413" t="s">
        <v>94</v>
      </c>
      <c r="D2413" t="s">
        <v>99</v>
      </c>
      <c r="E2413" t="s">
        <v>102</v>
      </c>
      <c r="F2413" s="0">
        <v>12</v>
      </c>
      <c r="G2413" s="0"/>
      <c r="H2413" s="0"/>
      <c r="I2413" s="0"/>
      <c r="J2413" s="0"/>
      <c r="K2413" s="0"/>
      <c r="L2413" s="0"/>
      <c r="M2413" s="0"/>
      <c r="N2413" s="0"/>
      <c r="O2413" s="0"/>
      <c r="P2413" s="0"/>
      <c r="Q2413" s="0"/>
      <c r="R2413" s="0">
        <v>21</v>
      </c>
      <c r="S2413" s="0">
        <v>6515.4609375</v>
      </c>
      <c r="T2413" s="0">
        <v>80.718406677246094</v>
      </c>
      <c r="U2413" s="0">
        <v>74.186477661132813</v>
      </c>
      <c r="V2413" s="0">
        <v>88.75</v>
      </c>
      <c r="W2413" s="0">
        <v>83.476188659667969</v>
      </c>
      <c r="X2413">
        <f t="shared" si="111"/>
        <v>9.6215965576171882</v>
      </c>
      <c r="Y2413">
        <f t="shared" si="112"/>
        <v>5.6728601989746092</v>
      </c>
      <c r="Z2413">
        <f t="shared" si="113"/>
        <v>3.9487366790771485</v>
      </c>
    </row>
    <row r="2414">
      <c r="A2414" t="s">
        <v>89</v>
      </c>
      <c r="B2414" t="s">
        <v>90</v>
      </c>
      <c r="C2414" t="s">
        <v>94</v>
      </c>
      <c r="D2414" t="s">
        <v>99</v>
      </c>
      <c r="E2414" t="s">
        <v>102</v>
      </c>
      <c r="F2414" s="0">
        <v>13</v>
      </c>
      <c r="G2414" s="0"/>
      <c r="H2414" s="0"/>
      <c r="I2414" s="0"/>
      <c r="J2414" s="0"/>
      <c r="K2414" s="0"/>
      <c r="L2414" s="0"/>
      <c r="M2414" s="0"/>
      <c r="N2414" s="0"/>
      <c r="O2414" s="0"/>
      <c r="P2414" s="0"/>
      <c r="Q2414" s="0"/>
      <c r="R2414" s="0">
        <v>21</v>
      </c>
      <c r="S2414" s="0">
        <v>7462.359375</v>
      </c>
      <c r="T2414" s="0">
        <v>86.38494873046875</v>
      </c>
      <c r="U2414" s="0">
        <v>74.186477661132813</v>
      </c>
      <c r="V2414" s="0">
        <v>88.75</v>
      </c>
      <c r="W2414" s="0">
        <v>85.23809814453125</v>
      </c>
      <c r="X2414">
        <f t="shared" si="111"/>
        <v>9.8436961669921867</v>
      </c>
      <c r="Y2414">
        <f t="shared" si="112"/>
        <v>5.8184797668457033</v>
      </c>
      <c r="Z2414">
        <f t="shared" si="113"/>
        <v>4.0252167205810547</v>
      </c>
    </row>
    <row r="2415">
      <c r="A2415" t="s">
        <v>89</v>
      </c>
      <c r="B2415" t="s">
        <v>90</v>
      </c>
      <c r="C2415" t="s">
        <v>94</v>
      </c>
      <c r="D2415" t="s">
        <v>99</v>
      </c>
      <c r="E2415" t="s">
        <v>102</v>
      </c>
      <c r="F2415" s="0">
        <v>14</v>
      </c>
      <c r="G2415" s="0"/>
      <c r="H2415" s="0"/>
      <c r="I2415" s="0"/>
      <c r="J2415" s="0"/>
      <c r="K2415" s="0"/>
      <c r="L2415" s="0"/>
      <c r="M2415" s="0"/>
      <c r="N2415" s="0"/>
      <c r="O2415" s="0"/>
      <c r="P2415" s="0"/>
      <c r="Q2415" s="0"/>
      <c r="R2415" s="0">
        <v>21</v>
      </c>
      <c r="S2415" s="0">
        <v>8326.7431640625</v>
      </c>
      <c r="T2415" s="0">
        <v>91.250991821289063</v>
      </c>
      <c r="U2415" s="0">
        <v>74.186477661132813</v>
      </c>
      <c r="V2415" s="0">
        <v>88.75</v>
      </c>
      <c r="W2415" s="0">
        <v>84.952377319335937</v>
      </c>
      <c r="X2415">
        <f t="shared" si="111"/>
        <v>9.8530759277343751</v>
      </c>
      <c r="Y2415">
        <f t="shared" si="112"/>
        <v>5.9523893737792966</v>
      </c>
      <c r="Z2415">
        <f t="shared" si="113"/>
        <v>3.9006865539550781</v>
      </c>
    </row>
    <row r="2416">
      <c r="A2416" t="s">
        <v>89</v>
      </c>
      <c r="B2416" t="s">
        <v>90</v>
      </c>
      <c r="C2416" t="s">
        <v>94</v>
      </c>
      <c r="D2416" t="s">
        <v>99</v>
      </c>
      <c r="E2416" t="s">
        <v>102</v>
      </c>
      <c r="F2416" s="0">
        <v>15</v>
      </c>
      <c r="G2416" s="0"/>
      <c r="H2416" s="0"/>
      <c r="I2416" s="0"/>
      <c r="J2416" s="0"/>
      <c r="K2416" s="0"/>
      <c r="L2416" s="0"/>
      <c r="M2416" s="0"/>
      <c r="N2416" s="0"/>
      <c r="O2416" s="0"/>
      <c r="P2416" s="0"/>
      <c r="Q2416" s="0"/>
      <c r="R2416" s="0">
        <v>21</v>
      </c>
      <c r="S2416" s="0">
        <v>8153.20458984375</v>
      </c>
      <c r="T2416" s="0">
        <v>90.295097351074219</v>
      </c>
      <c r="U2416" s="0">
        <v>74.186477661132813</v>
      </c>
      <c r="V2416" s="0">
        <v>88.75</v>
      </c>
      <c r="W2416" s="0">
        <v>83.857139587402344</v>
      </c>
      <c r="X2416">
        <f t="shared" si="111"/>
        <v>9.7915935058593746</v>
      </c>
      <c r="Y2416">
        <f t="shared" si="112"/>
        <v>5.1812603759765627</v>
      </c>
      <c r="Z2416">
        <f t="shared" si="113"/>
        <v>4.6103334503173832</v>
      </c>
    </row>
    <row r="2417">
      <c r="A2417" t="s">
        <v>89</v>
      </c>
      <c r="B2417" t="s">
        <v>90</v>
      </c>
      <c r="C2417" t="s">
        <v>94</v>
      </c>
      <c r="D2417" t="s">
        <v>99</v>
      </c>
      <c r="E2417" t="s">
        <v>102</v>
      </c>
      <c r="F2417" s="0">
        <v>16</v>
      </c>
      <c r="G2417" s="0"/>
      <c r="H2417" s="0"/>
      <c r="I2417" s="0"/>
      <c r="J2417" s="0"/>
      <c r="K2417" s="0"/>
      <c r="L2417" s="0"/>
      <c r="M2417" s="0"/>
      <c r="N2417" s="0"/>
      <c r="O2417" s="0"/>
      <c r="P2417" s="0"/>
      <c r="Q2417" s="0"/>
      <c r="R2417" s="0">
        <v>21</v>
      </c>
      <c r="S2417" s="0">
        <v>7908.37939453125</v>
      </c>
      <c r="T2417" s="0">
        <v>88.929069519042969</v>
      </c>
      <c r="U2417" s="0">
        <v>74.186477661132813</v>
      </c>
      <c r="V2417" s="0">
        <v>88.75</v>
      </c>
      <c r="W2417" s="0">
        <v>82.76190185546875</v>
      </c>
      <c r="X2417">
        <f t="shared" si="111"/>
        <v>10.078678527832031</v>
      </c>
      <c r="Y2417">
        <f t="shared" si="112"/>
        <v>5.3508603057861333</v>
      </c>
      <c r="Z2417">
        <f t="shared" si="113"/>
        <v>4.7278182220458982</v>
      </c>
    </row>
    <row r="2418">
      <c r="A2418" t="s">
        <v>89</v>
      </c>
      <c r="B2418" t="s">
        <v>90</v>
      </c>
      <c r="C2418" t="s">
        <v>94</v>
      </c>
      <c r="D2418" t="s">
        <v>99</v>
      </c>
      <c r="E2418" t="s">
        <v>102</v>
      </c>
      <c r="F2418" s="0">
        <v>17</v>
      </c>
      <c r="G2418" s="0"/>
      <c r="H2418" s="0"/>
      <c r="I2418" s="0"/>
      <c r="J2418" s="0"/>
      <c r="K2418" s="0"/>
      <c r="L2418" s="0"/>
      <c r="M2418" s="0"/>
      <c r="N2418" s="0"/>
      <c r="O2418" s="0"/>
      <c r="P2418" s="0"/>
      <c r="Q2418" s="0"/>
      <c r="R2418" s="0">
        <v>21</v>
      </c>
      <c r="S2418" s="0">
        <v>7916.3330078125</v>
      </c>
      <c r="T2418" s="0">
        <v>88.973777770996094</v>
      </c>
      <c r="U2418" s="0">
        <v>74.186477661132813</v>
      </c>
      <c r="V2418" s="0">
        <v>88.75</v>
      </c>
      <c r="W2418" s="0">
        <v>79.952377319335938</v>
      </c>
      <c r="X2418">
        <f t="shared" si="111"/>
        <v>9.9830896911621085</v>
      </c>
      <c r="Y2418">
        <f t="shared" si="112"/>
        <v>5.325059555053711</v>
      </c>
      <c r="Z2418">
        <f t="shared" si="113"/>
        <v>4.6580301361083984</v>
      </c>
    </row>
    <row r="2419">
      <c r="A2419" t="s">
        <v>89</v>
      </c>
      <c r="B2419" t="s">
        <v>90</v>
      </c>
      <c r="C2419" t="s">
        <v>94</v>
      </c>
      <c r="D2419" t="s">
        <v>99</v>
      </c>
      <c r="E2419" t="s">
        <v>102</v>
      </c>
      <c r="F2419" s="0">
        <v>18</v>
      </c>
      <c r="G2419" s="0"/>
      <c r="H2419" s="0"/>
      <c r="I2419" s="0"/>
      <c r="J2419" s="0"/>
      <c r="K2419" s="0"/>
      <c r="L2419" s="0"/>
      <c r="M2419" s="0"/>
      <c r="N2419" s="0"/>
      <c r="O2419" s="0"/>
      <c r="P2419" s="0"/>
      <c r="Q2419" s="0"/>
      <c r="R2419" s="0">
        <v>21</v>
      </c>
      <c r="S2419" s="0">
        <v>7702.35888671875</v>
      </c>
      <c r="T2419" s="0">
        <v>87.763084411621094</v>
      </c>
      <c r="U2419" s="0">
        <v>74.186477661132813</v>
      </c>
      <c r="V2419" s="0">
        <v>88.75</v>
      </c>
      <c r="W2419" s="0">
        <v>77.23809814453125</v>
      </c>
      <c r="X2419">
        <f t="shared" si="111"/>
        <v>9.8901066284179695</v>
      </c>
      <c r="Y2419">
        <f t="shared" si="112"/>
        <v>5.3563198699951169</v>
      </c>
      <c r="Z2419">
        <f t="shared" si="113"/>
        <v>4.5337867584228517</v>
      </c>
    </row>
    <row r="2420">
      <c r="A2420" t="s">
        <v>89</v>
      </c>
      <c r="B2420" t="s">
        <v>90</v>
      </c>
      <c r="C2420" t="s">
        <v>94</v>
      </c>
      <c r="D2420" t="s">
        <v>99</v>
      </c>
      <c r="E2420" t="s">
        <v>102</v>
      </c>
      <c r="F2420" s="0">
        <v>19</v>
      </c>
      <c r="G2420" s="0"/>
      <c r="H2420" s="0"/>
      <c r="I2420" s="0"/>
      <c r="J2420" s="0"/>
      <c r="K2420" s="0"/>
      <c r="L2420" s="0"/>
      <c r="M2420" s="0"/>
      <c r="N2420" s="0"/>
      <c r="O2420" s="0"/>
      <c r="P2420" s="0"/>
      <c r="Q2420" s="0"/>
      <c r="R2420" s="0">
        <v>21</v>
      </c>
      <c r="S2420" s="0">
        <v>4032.36083984375</v>
      </c>
      <c r="T2420" s="0">
        <v>63.500873565673828</v>
      </c>
      <c r="U2420" s="0">
        <v>74.186477661132813</v>
      </c>
      <c r="V2420" s="0">
        <v>88.75</v>
      </c>
      <c r="W2420" s="0">
        <v>73.428573608398438</v>
      </c>
      <c r="X2420">
        <f t="shared" si="111"/>
        <v>9.4278957824707028</v>
      </c>
      <c r="Y2420">
        <f t="shared" si="112"/>
        <v>8.0864406738281254</v>
      </c>
      <c r="Z2420">
        <f t="shared" si="113"/>
        <v>1.3414549484252929</v>
      </c>
    </row>
    <row r="2421">
      <c r="A2421" t="s">
        <v>89</v>
      </c>
      <c r="B2421" t="s">
        <v>90</v>
      </c>
      <c r="C2421" t="s">
        <v>94</v>
      </c>
      <c r="D2421" t="s">
        <v>99</v>
      </c>
      <c r="E2421" t="s">
        <v>102</v>
      </c>
      <c r="F2421" s="0">
        <v>20</v>
      </c>
      <c r="G2421" s="0"/>
      <c r="H2421" s="0"/>
      <c r="I2421" s="0"/>
      <c r="J2421" s="0"/>
      <c r="K2421" s="0"/>
      <c r="L2421" s="0"/>
      <c r="M2421" s="0"/>
      <c r="N2421" s="0"/>
      <c r="O2421" s="0"/>
      <c r="P2421" s="0"/>
      <c r="Q2421" s="0"/>
      <c r="R2421" s="0">
        <v>21</v>
      </c>
      <c r="S2421" s="0">
        <v>2011.152099609375</v>
      </c>
      <c r="T2421" s="0">
        <v>44.845870971679688</v>
      </c>
      <c r="U2421" s="0">
        <v>74.186477661132813</v>
      </c>
      <c r="V2421" s="0">
        <v>88.75</v>
      </c>
      <c r="W2421" s="0">
        <v>70.904762268066406</v>
      </c>
      <c r="X2421">
        <f t="shared" si="111"/>
        <v>8.9180017089843755</v>
      </c>
      <c r="Y2421">
        <f t="shared" si="112"/>
        <v>8.7781300964355466</v>
      </c>
      <c r="Z2421">
        <f t="shared" si="113"/>
        <v>0.13987169265747071</v>
      </c>
    </row>
    <row r="2422">
      <c r="A2422" t="s">
        <v>89</v>
      </c>
      <c r="B2422" t="s">
        <v>90</v>
      </c>
      <c r="C2422" t="s">
        <v>94</v>
      </c>
      <c r="D2422" t="s">
        <v>99</v>
      </c>
      <c r="E2422" t="s">
        <v>102</v>
      </c>
      <c r="F2422" s="0">
        <v>21</v>
      </c>
      <c r="G2422" s="0"/>
      <c r="H2422" s="0"/>
      <c r="I2422" s="0"/>
      <c r="J2422" s="0"/>
      <c r="K2422" s="0"/>
      <c r="L2422" s="0"/>
      <c r="M2422" s="0"/>
      <c r="N2422" s="0"/>
      <c r="O2422" s="0"/>
      <c r="P2422" s="0"/>
      <c r="Q2422" s="0"/>
      <c r="R2422" s="0">
        <v>21</v>
      </c>
      <c r="S2422" s="0">
        <v>1332.64404296875</v>
      </c>
      <c r="T2422" s="0">
        <v>36.505397796630859</v>
      </c>
      <c r="U2422" s="0">
        <v>74.186477661132813</v>
      </c>
      <c r="V2422" s="0">
        <v>88.75</v>
      </c>
      <c r="W2422" s="0">
        <v>70.095237731933594</v>
      </c>
      <c r="X2422">
        <f t="shared" si="111"/>
        <v>8.5834814758300784</v>
      </c>
      <c r="Y2422">
        <f t="shared" si="112"/>
        <v>8.5447902832031257</v>
      </c>
      <c r="Z2422">
        <f t="shared" si="113"/>
        <v>3.8691773414611816E-2</v>
      </c>
    </row>
    <row r="2423">
      <c r="A2423" t="s">
        <v>89</v>
      </c>
      <c r="B2423" t="s">
        <v>90</v>
      </c>
      <c r="C2423" t="s">
        <v>94</v>
      </c>
      <c r="D2423" t="s">
        <v>99</v>
      </c>
      <c r="E2423" t="s">
        <v>102</v>
      </c>
      <c r="F2423" s="0">
        <v>22</v>
      </c>
      <c r="G2423" s="0"/>
      <c r="H2423" s="0"/>
      <c r="I2423" s="0"/>
      <c r="J2423" s="0"/>
      <c r="K2423" s="0"/>
      <c r="L2423" s="0"/>
      <c r="M2423" s="0"/>
      <c r="N2423" s="0"/>
      <c r="O2423" s="0"/>
      <c r="P2423" s="0"/>
      <c r="Q2423" s="0"/>
      <c r="R2423" s="0">
        <v>21</v>
      </c>
      <c r="S2423" s="0">
        <v>1063.660888671875</v>
      </c>
      <c r="T2423" s="0">
        <v>32.613815307617187</v>
      </c>
      <c r="U2423" s="0">
        <v>74.186477661132813</v>
      </c>
      <c r="V2423" s="0">
        <v>88.75</v>
      </c>
      <c r="W2423" s="0">
        <v>69.333335876464844</v>
      </c>
      <c r="X2423">
        <f t="shared" si="111"/>
        <v>6.5701199340820313</v>
      </c>
      <c r="Y2423">
        <f t="shared" si="112"/>
        <v>6.716850128173828</v>
      </c>
      <c r="Z2423">
        <f t="shared" si="113"/>
        <v>-0.14672996377944947</v>
      </c>
    </row>
    <row r="2424">
      <c r="A2424" t="s">
        <v>89</v>
      </c>
      <c r="B2424" t="s">
        <v>90</v>
      </c>
      <c r="C2424" t="s">
        <v>94</v>
      </c>
      <c r="D2424" t="s">
        <v>99</v>
      </c>
      <c r="E2424" t="s">
        <v>102</v>
      </c>
      <c r="F2424" s="0">
        <v>23</v>
      </c>
      <c r="G2424" s="0"/>
      <c r="H2424" s="0"/>
      <c r="I2424" s="0"/>
      <c r="J2424" s="0"/>
      <c r="K2424" s="0"/>
      <c r="L2424" s="0"/>
      <c r="M2424" s="0"/>
      <c r="N2424" s="0"/>
      <c r="O2424" s="0"/>
      <c r="P2424" s="0"/>
      <c r="Q2424" s="0"/>
      <c r="R2424" s="0">
        <v>21</v>
      </c>
      <c r="S2424" s="0">
        <v>800.5938720703125</v>
      </c>
      <c r="T2424" s="0">
        <v>28.294767379760742</v>
      </c>
      <c r="U2424" s="0">
        <v>74.186477661132813</v>
      </c>
      <c r="V2424" s="0">
        <v>88.75</v>
      </c>
      <c r="W2424" s="0">
        <v>68.857139587402344</v>
      </c>
      <c r="X2424">
        <f t="shared" si="111"/>
        <v>5.5504112548828122</v>
      </c>
      <c r="Y2424">
        <f t="shared" si="112"/>
        <v>5.5172398681640624</v>
      </c>
      <c r="Z2424">
        <f t="shared" si="113"/>
        <v>3.3171604514122009E-2</v>
      </c>
    </row>
    <row r="2425">
      <c r="A2425" t="s">
        <v>89</v>
      </c>
      <c r="B2425" t="s">
        <v>90</v>
      </c>
      <c r="C2425" t="s">
        <v>94</v>
      </c>
      <c r="D2425" t="s">
        <v>99</v>
      </c>
      <c r="E2425" t="s">
        <v>102</v>
      </c>
      <c r="F2425" s="0">
        <v>24</v>
      </c>
      <c r="G2425" s="0"/>
      <c r="H2425" s="0"/>
      <c r="I2425" s="0"/>
      <c r="J2425" s="0"/>
      <c r="K2425" s="0"/>
      <c r="L2425" s="0"/>
      <c r="M2425" s="0"/>
      <c r="N2425" s="0"/>
      <c r="O2425" s="0"/>
      <c r="P2425" s="0"/>
      <c r="Q2425" s="0"/>
      <c r="R2425" s="0">
        <v>21</v>
      </c>
      <c r="S2425" s="0">
        <v>575.07470703125</v>
      </c>
      <c r="T2425" s="0">
        <v>23.980714797973633</v>
      </c>
      <c r="U2425" s="0">
        <v>74.186477661132813</v>
      </c>
      <c r="V2425" s="0">
        <v>88.75</v>
      </c>
      <c r="W2425" s="0">
        <v>68.380950927734375</v>
      </c>
      <c r="X2425">
        <f t="shared" si="111"/>
        <v>5.1907554931640627</v>
      </c>
      <c r="Y2425">
        <f t="shared" si="112"/>
        <v>4.9216904296874997</v>
      </c>
      <c r="Z2425">
        <f t="shared" si="113"/>
        <v>0.26906510353088381</v>
      </c>
    </row>
    <row r="2426">
      <c r="A2426" t="s">
        <v>89</v>
      </c>
      <c r="B2426" t="s">
        <v>90</v>
      </c>
      <c r="C2426" t="s">
        <v>94</v>
      </c>
      <c r="D2426" t="s">
        <v>99</v>
      </c>
      <c r="E2426" t="s">
        <v>103</v>
      </c>
      <c r="F2426" s="0">
        <v>1</v>
      </c>
      <c r="G2426" s="0"/>
      <c r="H2426" s="0"/>
      <c r="I2426" s="0"/>
      <c r="J2426" s="0"/>
      <c r="K2426" s="0"/>
      <c r="L2426" s="0"/>
      <c r="M2426" s="0"/>
      <c r="N2426" s="0"/>
      <c r="O2426" s="0"/>
      <c r="P2426" s="0"/>
      <c r="Q2426" s="0"/>
      <c r="R2426" s="0">
        <v>21</v>
      </c>
      <c r="S2426" s="0">
        <v>276.18804931640625</v>
      </c>
      <c r="T2426" s="0">
        <v>16.618906021118164</v>
      </c>
      <c r="U2426" s="0">
        <v>80.561408996582031</v>
      </c>
      <c r="V2426" s="0">
        <v>97.25</v>
      </c>
      <c r="W2426" s="0">
        <v>73.714286804199219</v>
      </c>
      <c r="X2426">
        <f t="shared" si="111"/>
        <v>4.5472398834228516</v>
      </c>
      <c r="Y2426">
        <f t="shared" si="112"/>
        <v>5.1574296569824218</v>
      </c>
      <c r="Z2426">
        <f t="shared" si="113"/>
        <v>-0.61019005393981929</v>
      </c>
    </row>
    <row r="2427">
      <c r="A2427" t="s">
        <v>89</v>
      </c>
      <c r="B2427" t="s">
        <v>90</v>
      </c>
      <c r="C2427" t="s">
        <v>94</v>
      </c>
      <c r="D2427" t="s">
        <v>99</v>
      </c>
      <c r="E2427" t="s">
        <v>103</v>
      </c>
      <c r="F2427" s="0">
        <v>2</v>
      </c>
      <c r="G2427" s="0"/>
      <c r="H2427" s="0"/>
      <c r="I2427" s="0"/>
      <c r="J2427" s="0"/>
      <c r="K2427" s="0"/>
      <c r="L2427" s="0"/>
      <c r="M2427" s="0"/>
      <c r="N2427" s="0"/>
      <c r="O2427" s="0"/>
      <c r="P2427" s="0"/>
      <c r="Q2427" s="0"/>
      <c r="R2427" s="0">
        <v>21</v>
      </c>
      <c r="S2427" s="0">
        <v>279.87374877929687</v>
      </c>
      <c r="T2427" s="0">
        <v>16.729427337646484</v>
      </c>
      <c r="U2427" s="0">
        <v>80.561408996582031</v>
      </c>
      <c r="V2427" s="0">
        <v>97.25</v>
      </c>
      <c r="W2427" s="0">
        <v>72.809524536132812</v>
      </c>
      <c r="X2427">
        <f t="shared" si="111"/>
        <v>4.4353963623046875</v>
      </c>
      <c r="Y2427">
        <f t="shared" si="112"/>
        <v>5.1092398223876954</v>
      </c>
      <c r="Z2427">
        <f t="shared" si="113"/>
        <v>-0.67384321975708006</v>
      </c>
    </row>
    <row r="2428">
      <c r="A2428" t="s">
        <v>89</v>
      </c>
      <c r="B2428" t="s">
        <v>90</v>
      </c>
      <c r="C2428" t="s">
        <v>94</v>
      </c>
      <c r="D2428" t="s">
        <v>99</v>
      </c>
      <c r="E2428" t="s">
        <v>103</v>
      </c>
      <c r="F2428" s="0">
        <v>3</v>
      </c>
      <c r="G2428" s="0"/>
      <c r="H2428" s="0"/>
      <c r="I2428" s="0"/>
      <c r="J2428" s="0"/>
      <c r="K2428" s="0"/>
      <c r="L2428" s="0"/>
      <c r="M2428" s="0"/>
      <c r="N2428" s="0"/>
      <c r="O2428" s="0"/>
      <c r="P2428" s="0"/>
      <c r="Q2428" s="0"/>
      <c r="R2428" s="0">
        <v>21</v>
      </c>
      <c r="S2428" s="0">
        <v>195.14334106445312</v>
      </c>
      <c r="T2428" s="0">
        <v>13.969371795654297</v>
      </c>
      <c r="U2428" s="0">
        <v>80.561408996582031</v>
      </c>
      <c r="V2428" s="0">
        <v>97.25</v>
      </c>
      <c r="W2428" s="0">
        <v>72</v>
      </c>
      <c r="X2428">
        <f t="shared" si="111"/>
        <v>4.3868764801025391</v>
      </c>
      <c r="Y2428">
        <f t="shared" si="112"/>
        <v>5.0101995849609375</v>
      </c>
      <c r="Z2428">
        <f t="shared" si="113"/>
        <v>-0.62332334518432619</v>
      </c>
    </row>
    <row r="2429">
      <c r="A2429" t="s">
        <v>89</v>
      </c>
      <c r="B2429" t="s">
        <v>90</v>
      </c>
      <c r="C2429" t="s">
        <v>94</v>
      </c>
      <c r="D2429" t="s">
        <v>99</v>
      </c>
      <c r="E2429" t="s">
        <v>103</v>
      </c>
      <c r="F2429" s="0">
        <v>4</v>
      </c>
      <c r="G2429" s="0"/>
      <c r="H2429" s="0"/>
      <c r="I2429" s="0"/>
      <c r="J2429" s="0"/>
      <c r="K2429" s="0"/>
      <c r="L2429" s="0"/>
      <c r="M2429" s="0"/>
      <c r="N2429" s="0"/>
      <c r="O2429" s="0"/>
      <c r="P2429" s="0"/>
      <c r="Q2429" s="0"/>
      <c r="R2429" s="0">
        <v>21</v>
      </c>
      <c r="S2429" s="0">
        <v>254.64311218261719</v>
      </c>
      <c r="T2429" s="0">
        <v>15.957540512084961</v>
      </c>
      <c r="U2429" s="0">
        <v>80.561408996582031</v>
      </c>
      <c r="V2429" s="0">
        <v>97.25</v>
      </c>
      <c r="W2429" s="0">
        <v>71.809524536132813</v>
      </c>
      <c r="X2429">
        <f t="shared" si="111"/>
        <v>4.5243816833496098</v>
      </c>
      <c r="Y2429">
        <f t="shared" si="112"/>
        <v>4.9820000610351567</v>
      </c>
      <c r="Z2429">
        <f t="shared" si="113"/>
        <v>-0.4576182174682617</v>
      </c>
    </row>
    <row r="2430">
      <c r="A2430" t="s">
        <v>89</v>
      </c>
      <c r="B2430" t="s">
        <v>90</v>
      </c>
      <c r="C2430" t="s">
        <v>94</v>
      </c>
      <c r="D2430" t="s">
        <v>99</v>
      </c>
      <c r="E2430" t="s">
        <v>103</v>
      </c>
      <c r="F2430" s="0">
        <v>5</v>
      </c>
      <c r="G2430" s="0"/>
      <c r="H2430" s="0"/>
      <c r="I2430" s="0"/>
      <c r="J2430" s="0"/>
      <c r="K2430" s="0"/>
      <c r="L2430" s="0"/>
      <c r="M2430" s="0"/>
      <c r="N2430" s="0"/>
      <c r="O2430" s="0"/>
      <c r="P2430" s="0"/>
      <c r="Q2430" s="0"/>
      <c r="R2430" s="0">
        <v>21</v>
      </c>
      <c r="S2430" s="0">
        <v>293.32559204101562</v>
      </c>
      <c r="T2430" s="0">
        <v>17.126750946044922</v>
      </c>
      <c r="U2430" s="0">
        <v>80.561408996582031</v>
      </c>
      <c r="V2430" s="0">
        <v>97.25</v>
      </c>
      <c r="W2430" s="0">
        <v>71.047622680664063</v>
      </c>
      <c r="X2430">
        <f t="shared" si="111"/>
        <v>4.5263680572509761</v>
      </c>
      <c r="Y2430">
        <f t="shared" si="112"/>
        <v>4.9655800323486332</v>
      </c>
      <c r="Z2430">
        <f t="shared" si="113"/>
        <v>-0.43921173477172853</v>
      </c>
    </row>
    <row r="2431">
      <c r="A2431" t="s">
        <v>89</v>
      </c>
      <c r="B2431" t="s">
        <v>90</v>
      </c>
      <c r="C2431" t="s">
        <v>94</v>
      </c>
      <c r="D2431" t="s">
        <v>99</v>
      </c>
      <c r="E2431" t="s">
        <v>103</v>
      </c>
      <c r="F2431" s="0">
        <v>6</v>
      </c>
      <c r="G2431" s="0"/>
      <c r="H2431" s="0"/>
      <c r="I2431" s="0"/>
      <c r="J2431" s="0"/>
      <c r="K2431" s="0"/>
      <c r="L2431" s="0"/>
      <c r="M2431" s="0"/>
      <c r="N2431" s="0"/>
      <c r="O2431" s="0"/>
      <c r="P2431" s="0"/>
      <c r="Q2431" s="0"/>
      <c r="R2431" s="0">
        <v>21</v>
      </c>
      <c r="S2431" s="0">
        <v>312.41146850585937</v>
      </c>
      <c r="T2431" s="0">
        <v>17.675165176391602</v>
      </c>
      <c r="U2431" s="0">
        <v>80.561408996582031</v>
      </c>
      <c r="V2431" s="0">
        <v>97.25</v>
      </c>
      <c r="W2431" s="0">
        <v>71.142860412597656</v>
      </c>
      <c r="X2431">
        <f t="shared" si="111"/>
        <v>4.9922347412109378</v>
      </c>
      <c r="Y2431">
        <f t="shared" si="112"/>
        <v>5.5291799011230465</v>
      </c>
      <c r="Z2431">
        <f t="shared" si="113"/>
        <v>-0.53694507980346684</v>
      </c>
    </row>
    <row r="2432">
      <c r="A2432" t="s">
        <v>89</v>
      </c>
      <c r="B2432" t="s">
        <v>90</v>
      </c>
      <c r="C2432" t="s">
        <v>94</v>
      </c>
      <c r="D2432" t="s">
        <v>99</v>
      </c>
      <c r="E2432" t="s">
        <v>103</v>
      </c>
      <c r="F2432" s="0">
        <v>7</v>
      </c>
      <c r="G2432" s="0"/>
      <c r="H2432" s="0"/>
      <c r="I2432" s="0"/>
      <c r="J2432" s="0"/>
      <c r="K2432" s="0"/>
      <c r="L2432" s="0"/>
      <c r="M2432" s="0"/>
      <c r="N2432" s="0"/>
      <c r="O2432" s="0"/>
      <c r="P2432" s="0"/>
      <c r="Q2432" s="0"/>
      <c r="R2432" s="0">
        <v>21</v>
      </c>
      <c r="S2432" s="0">
        <v>291.6092529296875</v>
      </c>
      <c r="T2432" s="0">
        <v>17.076570510864258</v>
      </c>
      <c r="U2432" s="0">
        <v>80.561408996582031</v>
      </c>
      <c r="V2432" s="0">
        <v>97.25</v>
      </c>
      <c r="W2432" s="0">
        <v>75.190475463867187</v>
      </c>
      <c r="X2432">
        <f t="shared" si="111"/>
        <v>5.5975202636718748</v>
      </c>
      <c r="Y2432">
        <f t="shared" si="112"/>
        <v>5.8425206909179686</v>
      </c>
      <c r="Z2432">
        <f t="shared" si="113"/>
        <v>-0.2450000467300415</v>
      </c>
    </row>
    <row r="2433">
      <c r="A2433" t="s">
        <v>89</v>
      </c>
      <c r="B2433" t="s">
        <v>90</v>
      </c>
      <c r="C2433" t="s">
        <v>94</v>
      </c>
      <c r="D2433" t="s">
        <v>99</v>
      </c>
      <c r="E2433" t="s">
        <v>103</v>
      </c>
      <c r="F2433" s="0">
        <v>8</v>
      </c>
      <c r="G2433" s="0"/>
      <c r="H2433" s="0"/>
      <c r="I2433" s="0"/>
      <c r="J2433" s="0"/>
      <c r="K2433" s="0"/>
      <c r="L2433" s="0"/>
      <c r="M2433" s="0"/>
      <c r="N2433" s="0"/>
      <c r="O2433" s="0"/>
      <c r="P2433" s="0"/>
      <c r="Q2433" s="0"/>
      <c r="R2433" s="0">
        <v>21</v>
      </c>
      <c r="S2433" s="0">
        <v>389.28634643554687</v>
      </c>
      <c r="T2433" s="0">
        <v>19.730340957641602</v>
      </c>
      <c r="U2433" s="0">
        <v>80.561408996582031</v>
      </c>
      <c r="V2433" s="0">
        <v>97.25</v>
      </c>
      <c r="W2433" s="0">
        <v>81.714286804199219</v>
      </c>
      <c r="X2433">
        <f t="shared" si="111"/>
        <v>6.0572797851562497</v>
      </c>
      <c r="Y2433">
        <f t="shared" si="112"/>
        <v>6.4426600341796876</v>
      </c>
      <c r="Z2433">
        <f t="shared" si="113"/>
        <v>-0.38538016891479493</v>
      </c>
    </row>
    <row r="2434">
      <c r="A2434" t="s">
        <v>89</v>
      </c>
      <c r="B2434" t="s">
        <v>90</v>
      </c>
      <c r="C2434" t="s">
        <v>94</v>
      </c>
      <c r="D2434" t="s">
        <v>99</v>
      </c>
      <c r="E2434" t="s">
        <v>103</v>
      </c>
      <c r="F2434" s="0">
        <v>9</v>
      </c>
      <c r="G2434" s="0"/>
      <c r="H2434" s="0"/>
      <c r="I2434" s="0"/>
      <c r="J2434" s="0"/>
      <c r="K2434" s="0"/>
      <c r="L2434" s="0"/>
      <c r="M2434" s="0"/>
      <c r="N2434" s="0"/>
      <c r="O2434" s="0"/>
      <c r="P2434" s="0"/>
      <c r="Q2434" s="0"/>
      <c r="R2434" s="0">
        <v>21</v>
      </c>
      <c r="S2434" s="0">
        <v>412.62448120117187</v>
      </c>
      <c r="T2434" s="0">
        <v>20.313159942626953</v>
      </c>
      <c r="U2434" s="0">
        <v>80.561408996582031</v>
      </c>
      <c r="V2434" s="0">
        <v>97.25</v>
      </c>
      <c r="W2434" s="0">
        <v>87.23809814453125</v>
      </c>
      <c r="X2434">
        <f t="shared" si="111"/>
        <v>6.9191917419433597</v>
      </c>
      <c r="Y2434">
        <f t="shared" si="112"/>
        <v>7.2391501464843753</v>
      </c>
      <c r="Z2434">
        <f t="shared" si="113"/>
        <v>-0.31995840454101565</v>
      </c>
    </row>
    <row r="2435">
      <c r="A2435" t="s">
        <v>89</v>
      </c>
      <c r="B2435" t="s">
        <v>90</v>
      </c>
      <c r="C2435" t="s">
        <v>94</v>
      </c>
      <c r="D2435" t="s">
        <v>99</v>
      </c>
      <c r="E2435" t="s">
        <v>103</v>
      </c>
      <c r="F2435" s="0">
        <v>10</v>
      </c>
      <c r="G2435" s="0"/>
      <c r="H2435" s="0"/>
      <c r="I2435" s="0"/>
      <c r="J2435" s="0"/>
      <c r="K2435" s="0"/>
      <c r="L2435" s="0"/>
      <c r="M2435" s="0"/>
      <c r="N2435" s="0"/>
      <c r="O2435" s="0"/>
      <c r="P2435" s="0"/>
      <c r="Q2435" s="0"/>
      <c r="R2435" s="0">
        <v>21</v>
      </c>
      <c r="S2435" s="0">
        <v>411.78515625</v>
      </c>
      <c r="T2435" s="0">
        <v>20.292490005493164</v>
      </c>
      <c r="U2435" s="0">
        <v>80.561408996582031</v>
      </c>
      <c r="V2435" s="0">
        <v>97.25</v>
      </c>
      <c r="W2435" s="0">
        <v>90.333335876464844</v>
      </c>
      <c r="X2435">
        <f t="shared" ref="X2435:X2498" si="114">G2435*R2435/1000</f>
        <v>7.5096097412109373</v>
      </c>
      <c r="Y2435">
        <f t="shared" ref="Y2435:Y2498" si="115">H2435*R2435/1000</f>
        <v>7.9751697692871097</v>
      </c>
      <c r="Z2435">
        <f t="shared" ref="Z2435:Z2498" si="116">I2435*R2435/1000</f>
        <v>-0.46556014823913572</v>
      </c>
    </row>
    <row r="2436">
      <c r="A2436" t="s">
        <v>89</v>
      </c>
      <c r="B2436" t="s">
        <v>90</v>
      </c>
      <c r="C2436" t="s">
        <v>94</v>
      </c>
      <c r="D2436" t="s">
        <v>99</v>
      </c>
      <c r="E2436" t="s">
        <v>103</v>
      </c>
      <c r="F2436" s="0">
        <v>11</v>
      </c>
      <c r="G2436" s="0"/>
      <c r="H2436" s="0"/>
      <c r="I2436" s="0"/>
      <c r="J2436" s="0"/>
      <c r="K2436" s="0"/>
      <c r="L2436" s="0"/>
      <c r="M2436" s="0"/>
      <c r="N2436" s="0"/>
      <c r="O2436" s="0"/>
      <c r="P2436" s="0"/>
      <c r="Q2436" s="0"/>
      <c r="R2436" s="0">
        <v>21</v>
      </c>
      <c r="S2436" s="0">
        <v>603.6475830078125</v>
      </c>
      <c r="T2436" s="0">
        <v>24.569240570068359</v>
      </c>
      <c r="U2436" s="0">
        <v>80.561408996582031</v>
      </c>
      <c r="V2436" s="0">
        <v>97.25</v>
      </c>
      <c r="W2436" s="0">
        <v>92.047622680664063</v>
      </c>
      <c r="X2436">
        <f t="shared" si="114"/>
        <v>8.5841819458007809</v>
      </c>
      <c r="Y2436">
        <f t="shared" si="115"/>
        <v>8.1744999389648445</v>
      </c>
      <c r="Z2436">
        <f t="shared" si="116"/>
        <v>0.40968168640136721</v>
      </c>
    </row>
    <row r="2437">
      <c r="A2437" t="s">
        <v>89</v>
      </c>
      <c r="B2437" t="s">
        <v>90</v>
      </c>
      <c r="C2437" t="s">
        <v>94</v>
      </c>
      <c r="D2437" t="s">
        <v>99</v>
      </c>
      <c r="E2437" t="s">
        <v>103</v>
      </c>
      <c r="F2437" s="0">
        <v>12</v>
      </c>
      <c r="G2437" s="0"/>
      <c r="H2437" s="0"/>
      <c r="I2437" s="0"/>
      <c r="J2437" s="0"/>
      <c r="K2437" s="0"/>
      <c r="L2437" s="0"/>
      <c r="M2437" s="0"/>
      <c r="N2437" s="0"/>
      <c r="O2437" s="0"/>
      <c r="P2437" s="0"/>
      <c r="Q2437" s="0"/>
      <c r="R2437" s="0">
        <v>21</v>
      </c>
      <c r="S2437" s="0">
        <v>3771.78173828125</v>
      </c>
      <c r="T2437" s="0">
        <v>61.414833068847656</v>
      </c>
      <c r="U2437" s="0">
        <v>80.561408996582031</v>
      </c>
      <c r="V2437" s="0">
        <v>97.25</v>
      </c>
      <c r="W2437" s="0">
        <v>93.142860412597656</v>
      </c>
      <c r="X2437">
        <f t="shared" si="114"/>
        <v>8.7998171081542971</v>
      </c>
      <c r="Y2437">
        <f t="shared" si="115"/>
        <v>6.6586502380371098</v>
      </c>
      <c r="Z2437">
        <f t="shared" si="116"/>
        <v>2.1411667098999025</v>
      </c>
    </row>
    <row r="2438">
      <c r="A2438" t="s">
        <v>89</v>
      </c>
      <c r="B2438" t="s">
        <v>90</v>
      </c>
      <c r="C2438" t="s">
        <v>94</v>
      </c>
      <c r="D2438" t="s">
        <v>99</v>
      </c>
      <c r="E2438" t="s">
        <v>103</v>
      </c>
      <c r="F2438" s="0">
        <v>13</v>
      </c>
      <c r="G2438" s="0"/>
      <c r="H2438" s="0"/>
      <c r="I2438" s="0"/>
      <c r="J2438" s="0"/>
      <c r="K2438" s="0"/>
      <c r="L2438" s="0"/>
      <c r="M2438" s="0"/>
      <c r="N2438" s="0"/>
      <c r="O2438" s="0"/>
      <c r="P2438" s="0"/>
      <c r="Q2438" s="0"/>
      <c r="R2438" s="0">
        <v>21</v>
      </c>
      <c r="S2438" s="0">
        <v>4074.38623046875</v>
      </c>
      <c r="T2438" s="0">
        <v>63.830917358398438</v>
      </c>
      <c r="U2438" s="0">
        <v>80.561408996582031</v>
      </c>
      <c r="V2438" s="0">
        <v>97.25</v>
      </c>
      <c r="W2438" s="0">
        <v>92.619049072265625</v>
      </c>
      <c r="X2438">
        <f t="shared" si="114"/>
        <v>9.0082168579101562</v>
      </c>
      <c r="Y2438">
        <f t="shared" si="115"/>
        <v>6.7426002502441404</v>
      </c>
      <c r="Z2438">
        <f t="shared" si="116"/>
        <v>2.2656167678833006</v>
      </c>
    </row>
    <row r="2439">
      <c r="A2439" t="s">
        <v>89</v>
      </c>
      <c r="B2439" t="s">
        <v>90</v>
      </c>
      <c r="C2439" t="s">
        <v>94</v>
      </c>
      <c r="D2439" t="s">
        <v>99</v>
      </c>
      <c r="E2439" t="s">
        <v>103</v>
      </c>
      <c r="F2439" s="0">
        <v>14</v>
      </c>
      <c r="G2439" s="0"/>
      <c r="H2439" s="0"/>
      <c r="I2439" s="0"/>
      <c r="J2439" s="0"/>
      <c r="K2439" s="0"/>
      <c r="L2439" s="0"/>
      <c r="M2439" s="0"/>
      <c r="N2439" s="0"/>
      <c r="O2439" s="0"/>
      <c r="P2439" s="0"/>
      <c r="Q2439" s="0"/>
      <c r="R2439" s="0">
        <v>21</v>
      </c>
      <c r="S2439" s="0">
        <v>4178.3037109375</v>
      </c>
      <c r="T2439" s="0">
        <v>64.639801025390625</v>
      </c>
      <c r="U2439" s="0">
        <v>80.561408996582031</v>
      </c>
      <c r="V2439" s="0">
        <v>97.25</v>
      </c>
      <c r="W2439" s="0">
        <v>91.476188659667969</v>
      </c>
      <c r="X2439">
        <f t="shared" si="114"/>
        <v>9.3285168457031258</v>
      </c>
      <c r="Y2439">
        <f t="shared" si="115"/>
        <v>6.7552298583984376</v>
      </c>
      <c r="Z2439">
        <f t="shared" si="116"/>
        <v>2.5732866668701173</v>
      </c>
    </row>
    <row r="2440">
      <c r="A2440" t="s">
        <v>89</v>
      </c>
      <c r="B2440" t="s">
        <v>90</v>
      </c>
      <c r="C2440" t="s">
        <v>94</v>
      </c>
      <c r="D2440" t="s">
        <v>99</v>
      </c>
      <c r="E2440" t="s">
        <v>103</v>
      </c>
      <c r="F2440" s="0">
        <v>15</v>
      </c>
      <c r="G2440" s="0"/>
      <c r="H2440" s="0"/>
      <c r="I2440" s="0"/>
      <c r="J2440" s="0"/>
      <c r="K2440" s="0"/>
      <c r="L2440" s="0"/>
      <c r="M2440" s="0"/>
      <c r="N2440" s="0"/>
      <c r="O2440" s="0"/>
      <c r="P2440" s="0"/>
      <c r="Q2440" s="0"/>
      <c r="R2440" s="0">
        <v>21</v>
      </c>
      <c r="S2440" s="0">
        <v>3955.531982421875</v>
      </c>
      <c r="T2440" s="0">
        <v>62.893020629882812</v>
      </c>
      <c r="U2440" s="0">
        <v>80.561408996582031</v>
      </c>
      <c r="V2440" s="0">
        <v>97.25</v>
      </c>
      <c r="W2440" s="0">
        <v>91.142860412597656</v>
      </c>
      <c r="X2440">
        <f t="shared" si="114"/>
        <v>9.1661936645507804</v>
      </c>
      <c r="Y2440">
        <f t="shared" si="115"/>
        <v>6.4944198303222658</v>
      </c>
      <c r="Z2440">
        <f t="shared" si="116"/>
        <v>2.6717735137939451</v>
      </c>
    </row>
    <row r="2441">
      <c r="A2441" t="s">
        <v>89</v>
      </c>
      <c r="B2441" t="s">
        <v>90</v>
      </c>
      <c r="C2441" t="s">
        <v>94</v>
      </c>
      <c r="D2441" t="s">
        <v>99</v>
      </c>
      <c r="E2441" t="s">
        <v>103</v>
      </c>
      <c r="F2441" s="0">
        <v>16</v>
      </c>
      <c r="G2441" s="0"/>
      <c r="H2441" s="0"/>
      <c r="I2441" s="0"/>
      <c r="J2441" s="0"/>
      <c r="K2441" s="0"/>
      <c r="L2441" s="0"/>
      <c r="M2441" s="0"/>
      <c r="N2441" s="0"/>
      <c r="O2441" s="0"/>
      <c r="P2441" s="0"/>
      <c r="Q2441" s="0"/>
      <c r="R2441" s="0">
        <v>21</v>
      </c>
      <c r="S2441" s="0">
        <v>4132.1328125</v>
      </c>
      <c r="T2441" s="0">
        <v>64.281669616699219</v>
      </c>
      <c r="U2441" s="0">
        <v>80.561408996582031</v>
      </c>
      <c r="V2441" s="0">
        <v>97.25</v>
      </c>
      <c r="W2441" s="0">
        <v>89.571426391601563</v>
      </c>
      <c r="X2441">
        <f t="shared" si="114"/>
        <v>9.2263981933593744</v>
      </c>
      <c r="Y2441">
        <f t="shared" si="115"/>
        <v>5.2704004669189457</v>
      </c>
      <c r="Z2441">
        <f t="shared" si="116"/>
        <v>3.9559983673095704</v>
      </c>
    </row>
    <row r="2442">
      <c r="A2442" t="s">
        <v>89</v>
      </c>
      <c r="B2442" t="s">
        <v>90</v>
      </c>
      <c r="C2442" t="s">
        <v>94</v>
      </c>
      <c r="D2442" t="s">
        <v>99</v>
      </c>
      <c r="E2442" t="s">
        <v>103</v>
      </c>
      <c r="F2442" s="0">
        <v>17</v>
      </c>
      <c r="G2442" s="0"/>
      <c r="H2442" s="0"/>
      <c r="I2442" s="0"/>
      <c r="J2442" s="0"/>
      <c r="K2442" s="0"/>
      <c r="L2442" s="0"/>
      <c r="M2442" s="0"/>
      <c r="N2442" s="0"/>
      <c r="O2442" s="0"/>
      <c r="P2442" s="0"/>
      <c r="Q2442" s="0"/>
      <c r="R2442" s="0">
        <v>21</v>
      </c>
      <c r="S2442" s="0">
        <v>4101.11865234375</v>
      </c>
      <c r="T2442" s="0">
        <v>64.03997802734375</v>
      </c>
      <c r="U2442" s="0">
        <v>80.561408996582031</v>
      </c>
      <c r="V2442" s="0">
        <v>97.25</v>
      </c>
      <c r="W2442" s="0">
        <v>86.714286804199219</v>
      </c>
      <c r="X2442">
        <f t="shared" si="114"/>
        <v>9.2235700378417977</v>
      </c>
      <c r="Y2442">
        <f t="shared" si="115"/>
        <v>5.2239002838134763</v>
      </c>
      <c r="Z2442">
        <f t="shared" si="116"/>
        <v>3.9996700744628906</v>
      </c>
    </row>
    <row r="2443">
      <c r="A2443" t="s">
        <v>89</v>
      </c>
      <c r="B2443" t="s">
        <v>90</v>
      </c>
      <c r="C2443" t="s">
        <v>94</v>
      </c>
      <c r="D2443" t="s">
        <v>99</v>
      </c>
      <c r="E2443" t="s">
        <v>103</v>
      </c>
      <c r="F2443" s="0">
        <v>18</v>
      </c>
      <c r="G2443" s="0"/>
      <c r="H2443" s="0"/>
      <c r="I2443" s="0"/>
      <c r="J2443" s="0"/>
      <c r="K2443" s="0"/>
      <c r="L2443" s="0"/>
      <c r="M2443" s="0"/>
      <c r="N2443" s="0"/>
      <c r="O2443" s="0"/>
      <c r="P2443" s="0"/>
      <c r="Q2443" s="0"/>
      <c r="R2443" s="0">
        <v>21</v>
      </c>
      <c r="S2443" s="0">
        <v>4003.679443359375</v>
      </c>
      <c r="T2443" s="0">
        <v>63.274635314941406</v>
      </c>
      <c r="U2443" s="0">
        <v>80.561408996582031</v>
      </c>
      <c r="V2443" s="0">
        <v>97.25</v>
      </c>
      <c r="W2443" s="0">
        <v>82.952377319335938</v>
      </c>
      <c r="X2443">
        <f t="shared" si="114"/>
        <v>9.0226671752929679</v>
      </c>
      <c r="Y2443">
        <f t="shared" si="115"/>
        <v>5.2235907440185549</v>
      </c>
      <c r="Z2443">
        <f t="shared" si="116"/>
        <v>3.7990764312744139</v>
      </c>
    </row>
    <row r="2444">
      <c r="A2444" t="s">
        <v>89</v>
      </c>
      <c r="B2444" t="s">
        <v>90</v>
      </c>
      <c r="C2444" t="s">
        <v>94</v>
      </c>
      <c r="D2444" t="s">
        <v>99</v>
      </c>
      <c r="E2444" t="s">
        <v>103</v>
      </c>
      <c r="F2444" s="0">
        <v>19</v>
      </c>
      <c r="G2444" s="0"/>
      <c r="H2444" s="0"/>
      <c r="I2444" s="0"/>
      <c r="J2444" s="0"/>
      <c r="K2444" s="0"/>
      <c r="L2444" s="0"/>
      <c r="M2444" s="0"/>
      <c r="N2444" s="0"/>
      <c r="O2444" s="0"/>
      <c r="P2444" s="0"/>
      <c r="Q2444" s="0"/>
      <c r="R2444" s="0">
        <v>21</v>
      </c>
      <c r="S2444" s="0">
        <v>4705.81005859375</v>
      </c>
      <c r="T2444" s="0">
        <v>68.598907470703125</v>
      </c>
      <c r="U2444" s="0">
        <v>80.561408996582031</v>
      </c>
      <c r="V2444" s="0">
        <v>97.25</v>
      </c>
      <c r="W2444" s="0">
        <v>80.714286804199219</v>
      </c>
      <c r="X2444">
        <f t="shared" si="114"/>
        <v>8.5719548034667969</v>
      </c>
      <c r="Y2444">
        <f t="shared" si="115"/>
        <v>5.3190001373291018</v>
      </c>
      <c r="Z2444">
        <f t="shared" si="116"/>
        <v>3.2529549865722656</v>
      </c>
    </row>
    <row r="2445">
      <c r="A2445" t="s">
        <v>89</v>
      </c>
      <c r="B2445" t="s">
        <v>90</v>
      </c>
      <c r="C2445" t="s">
        <v>94</v>
      </c>
      <c r="D2445" t="s">
        <v>99</v>
      </c>
      <c r="E2445" t="s">
        <v>103</v>
      </c>
      <c r="F2445" s="0">
        <v>20</v>
      </c>
      <c r="G2445" s="0"/>
      <c r="H2445" s="0"/>
      <c r="I2445" s="0"/>
      <c r="J2445" s="0"/>
      <c r="K2445" s="0"/>
      <c r="L2445" s="0"/>
      <c r="M2445" s="0"/>
      <c r="N2445" s="0"/>
      <c r="O2445" s="0"/>
      <c r="P2445" s="0"/>
      <c r="Q2445" s="0"/>
      <c r="R2445" s="0">
        <v>21</v>
      </c>
      <c r="S2445" s="0">
        <v>498.81985473632812</v>
      </c>
      <c r="T2445" s="0">
        <v>22.33427619934082</v>
      </c>
      <c r="U2445" s="0">
        <v>80.561408996582031</v>
      </c>
      <c r="V2445" s="0">
        <v>97.25</v>
      </c>
      <c r="W2445" s="0">
        <v>79.428573608398438</v>
      </c>
      <c r="X2445">
        <f t="shared" si="114"/>
        <v>8.3260821533203124</v>
      </c>
      <c r="Y2445">
        <f t="shared" si="115"/>
        <v>8.4060703125000007</v>
      </c>
      <c r="Z2445">
        <f t="shared" si="116"/>
        <v>-7.9988329410552977E-2</v>
      </c>
    </row>
    <row r="2446">
      <c r="A2446" t="s">
        <v>89</v>
      </c>
      <c r="B2446" t="s">
        <v>90</v>
      </c>
      <c r="C2446" t="s">
        <v>94</v>
      </c>
      <c r="D2446" t="s">
        <v>99</v>
      </c>
      <c r="E2446" t="s">
        <v>103</v>
      </c>
      <c r="F2446" s="0">
        <v>21</v>
      </c>
      <c r="G2446" s="0"/>
      <c r="H2446" s="0"/>
      <c r="I2446" s="0"/>
      <c r="J2446" s="0"/>
      <c r="K2446" s="0"/>
      <c r="L2446" s="0"/>
      <c r="M2446" s="0"/>
      <c r="N2446" s="0"/>
      <c r="O2446" s="0"/>
      <c r="P2446" s="0"/>
      <c r="Q2446" s="0"/>
      <c r="R2446" s="0">
        <v>21</v>
      </c>
      <c r="S2446" s="0">
        <v>286.326416015625</v>
      </c>
      <c r="T2446" s="0">
        <v>16.921182632446289</v>
      </c>
      <c r="U2446" s="0">
        <v>80.561408996582031</v>
      </c>
      <c r="V2446" s="0">
        <v>97.25</v>
      </c>
      <c r="W2446" s="0">
        <v>78.23809814453125</v>
      </c>
      <c r="X2446">
        <f t="shared" si="114"/>
        <v>7.9875013732910158</v>
      </c>
      <c r="Y2446">
        <f t="shared" si="115"/>
        <v>8.6650397644042965</v>
      </c>
      <c r="Z2446">
        <f t="shared" si="116"/>
        <v>-0.67753823089599607</v>
      </c>
    </row>
    <row r="2447">
      <c r="A2447" t="s">
        <v>89</v>
      </c>
      <c r="B2447" t="s">
        <v>90</v>
      </c>
      <c r="C2447" t="s">
        <v>94</v>
      </c>
      <c r="D2447" t="s">
        <v>99</v>
      </c>
      <c r="E2447" t="s">
        <v>103</v>
      </c>
      <c r="F2447" s="0">
        <v>22</v>
      </c>
      <c r="G2447" s="0"/>
      <c r="H2447" s="0"/>
      <c r="I2447" s="0"/>
      <c r="J2447" s="0"/>
      <c r="K2447" s="0"/>
      <c r="L2447" s="0"/>
      <c r="M2447" s="0"/>
      <c r="N2447" s="0"/>
      <c r="O2447" s="0"/>
      <c r="P2447" s="0"/>
      <c r="Q2447" s="0"/>
      <c r="R2447" s="0">
        <v>21</v>
      </c>
      <c r="S2447" s="0">
        <v>280.04818725585937</v>
      </c>
      <c r="T2447" s="0">
        <v>16.734640121459961</v>
      </c>
      <c r="U2447" s="0">
        <v>80.561408996582031</v>
      </c>
      <c r="V2447" s="0">
        <v>97.25</v>
      </c>
      <c r="W2447" s="0">
        <v>77.142860412597656</v>
      </c>
      <c r="X2447">
        <f t="shared" si="114"/>
        <v>6.1495598144531254</v>
      </c>
      <c r="Y2447">
        <f t="shared" si="115"/>
        <v>6.7381199340820315</v>
      </c>
      <c r="Z2447">
        <f t="shared" si="116"/>
        <v>-0.5885600395202637</v>
      </c>
    </row>
    <row r="2448">
      <c r="A2448" t="s">
        <v>89</v>
      </c>
      <c r="B2448" t="s">
        <v>90</v>
      </c>
      <c r="C2448" t="s">
        <v>94</v>
      </c>
      <c r="D2448" t="s">
        <v>99</v>
      </c>
      <c r="E2448" t="s">
        <v>103</v>
      </c>
      <c r="F2448" s="0">
        <v>23</v>
      </c>
      <c r="G2448" s="0"/>
      <c r="H2448" s="0"/>
      <c r="I2448" s="0"/>
      <c r="J2448" s="0"/>
      <c r="K2448" s="0"/>
      <c r="L2448" s="0"/>
      <c r="M2448" s="0"/>
      <c r="N2448" s="0"/>
      <c r="O2448" s="0"/>
      <c r="P2448" s="0"/>
      <c r="Q2448" s="0"/>
      <c r="R2448" s="0">
        <v>21</v>
      </c>
      <c r="S2448" s="0">
        <v>292.00885009765625</v>
      </c>
      <c r="T2448" s="0">
        <v>17.088266372680664</v>
      </c>
      <c r="U2448" s="0">
        <v>80.561408996582031</v>
      </c>
      <c r="V2448" s="0">
        <v>97.25</v>
      </c>
      <c r="W2448" s="0">
        <v>76</v>
      </c>
      <c r="X2448">
        <f t="shared" si="114"/>
        <v>5.1714320068359374</v>
      </c>
      <c r="Y2448">
        <f t="shared" si="115"/>
        <v>5.7366901245117186</v>
      </c>
      <c r="Z2448">
        <f t="shared" si="116"/>
        <v>-0.56525831794738768</v>
      </c>
    </row>
    <row r="2449">
      <c r="A2449" t="s">
        <v>89</v>
      </c>
      <c r="B2449" t="s">
        <v>90</v>
      </c>
      <c r="C2449" t="s">
        <v>94</v>
      </c>
      <c r="D2449" t="s">
        <v>99</v>
      </c>
      <c r="E2449" t="s">
        <v>103</v>
      </c>
      <c r="F2449" s="0">
        <v>24</v>
      </c>
      <c r="G2449" s="0"/>
      <c r="H2449" s="0"/>
      <c r="I2449" s="0"/>
      <c r="J2449" s="0"/>
      <c r="K2449" s="0"/>
      <c r="L2449" s="0"/>
      <c r="M2449" s="0"/>
      <c r="N2449" s="0"/>
      <c r="O2449" s="0"/>
      <c r="P2449" s="0"/>
      <c r="Q2449" s="0"/>
      <c r="R2449" s="0">
        <v>21</v>
      </c>
      <c r="S2449" s="0">
        <v>225.54791259765625</v>
      </c>
      <c r="T2449" s="0">
        <v>15.018252372741699</v>
      </c>
      <c r="U2449" s="0">
        <v>80.561408996582031</v>
      </c>
      <c r="V2449" s="0">
        <v>97.25</v>
      </c>
      <c r="W2449" s="0">
        <v>74.428573608398437</v>
      </c>
      <c r="X2449">
        <f t="shared" si="114"/>
        <v>4.8591752471923826</v>
      </c>
      <c r="Y2449">
        <f t="shared" si="115"/>
        <v>5.2479200592041018</v>
      </c>
      <c r="Z2449">
        <f t="shared" si="116"/>
        <v>-0.38874485206604004</v>
      </c>
    </row>
    <row r="2450">
      <c r="A2450" t="s">
        <v>89</v>
      </c>
      <c r="B2450" t="s">
        <v>90</v>
      </c>
      <c r="C2450" t="s">
        <v>94</v>
      </c>
      <c r="D2450" t="s">
        <v>99</v>
      </c>
      <c r="E2450" t="s">
        <v>104</v>
      </c>
      <c r="F2450" s="0">
        <v>1</v>
      </c>
      <c r="G2450" s="0"/>
      <c r="H2450" s="0"/>
      <c r="I2450" s="0"/>
      <c r="J2450" s="0"/>
      <c r="K2450" s="0"/>
      <c r="L2450" s="0"/>
      <c r="M2450" s="0"/>
      <c r="N2450" s="0"/>
      <c r="O2450" s="0"/>
      <c r="P2450" s="0"/>
      <c r="Q2450" s="0"/>
      <c r="R2450" s="0">
        <v>21</v>
      </c>
      <c r="S2450" s="0">
        <v>425.35781860351562</v>
      </c>
      <c r="T2450" s="0">
        <v>20.624204635620117</v>
      </c>
      <c r="U2450" s="0">
        <v>83.741264343261719</v>
      </c>
      <c r="V2450" s="0">
        <v>101.625</v>
      </c>
      <c r="W2450" s="0">
        <v>73.571426391601562</v>
      </c>
      <c r="X2450">
        <f t="shared" si="114"/>
        <v>4.7124396057128903</v>
      </c>
      <c r="Y2450">
        <f t="shared" si="115"/>
        <v>5.3952696533203124</v>
      </c>
      <c r="Z2450">
        <f t="shared" si="116"/>
        <v>-0.68282996749877933</v>
      </c>
    </row>
    <row r="2451">
      <c r="A2451" t="s">
        <v>89</v>
      </c>
      <c r="B2451" t="s">
        <v>90</v>
      </c>
      <c r="C2451" t="s">
        <v>94</v>
      </c>
      <c r="D2451" t="s">
        <v>99</v>
      </c>
      <c r="E2451" t="s">
        <v>104</v>
      </c>
      <c r="F2451" s="0">
        <v>2</v>
      </c>
      <c r="G2451" s="0"/>
      <c r="H2451" s="0"/>
      <c r="I2451" s="0"/>
      <c r="J2451" s="0"/>
      <c r="K2451" s="0"/>
      <c r="L2451" s="0"/>
      <c r="M2451" s="0"/>
      <c r="N2451" s="0"/>
      <c r="O2451" s="0"/>
      <c r="P2451" s="0"/>
      <c r="Q2451" s="0"/>
      <c r="R2451" s="0">
        <v>21</v>
      </c>
      <c r="S2451" s="0">
        <v>402.65859985351562</v>
      </c>
      <c r="T2451" s="0">
        <v>20.066354751586914</v>
      </c>
      <c r="U2451" s="0">
        <v>83.741264343261719</v>
      </c>
      <c r="V2451" s="0">
        <v>101.625</v>
      </c>
      <c r="W2451" s="0">
        <v>73.333335876464844</v>
      </c>
      <c r="X2451">
        <f t="shared" si="114"/>
        <v>4.5592369537353514</v>
      </c>
      <c r="Y2451">
        <f t="shared" si="115"/>
        <v>5.3581402587890627</v>
      </c>
      <c r="Z2451">
        <f t="shared" si="116"/>
        <v>-0.79890314483642577</v>
      </c>
    </row>
    <row r="2452">
      <c r="A2452" t="s">
        <v>89</v>
      </c>
      <c r="B2452" t="s">
        <v>90</v>
      </c>
      <c r="C2452" t="s">
        <v>94</v>
      </c>
      <c r="D2452" t="s">
        <v>99</v>
      </c>
      <c r="E2452" t="s">
        <v>104</v>
      </c>
      <c r="F2452" s="0">
        <v>3</v>
      </c>
      <c r="G2452" s="0"/>
      <c r="H2452" s="0"/>
      <c r="I2452" s="0"/>
      <c r="J2452" s="0"/>
      <c r="K2452" s="0"/>
      <c r="L2452" s="0"/>
      <c r="M2452" s="0"/>
      <c r="N2452" s="0"/>
      <c r="O2452" s="0"/>
      <c r="P2452" s="0"/>
      <c r="Q2452" s="0"/>
      <c r="R2452" s="0">
        <v>21</v>
      </c>
      <c r="S2452" s="0">
        <v>309.42608642578125</v>
      </c>
      <c r="T2452" s="0">
        <v>17.590511322021484</v>
      </c>
      <c r="U2452" s="0">
        <v>83.741264343261719</v>
      </c>
      <c r="V2452" s="0">
        <v>101.625</v>
      </c>
      <c r="W2452" s="0">
        <v>72.380950927734375</v>
      </c>
      <c r="X2452">
        <f t="shared" si="114"/>
        <v>4.4900567321777345</v>
      </c>
      <c r="Y2452">
        <f t="shared" si="115"/>
        <v>5.1729998931884769</v>
      </c>
      <c r="Z2452">
        <f t="shared" si="116"/>
        <v>-0.68294348144531247</v>
      </c>
    </row>
    <row r="2453">
      <c r="A2453" t="s">
        <v>89</v>
      </c>
      <c r="B2453" t="s">
        <v>90</v>
      </c>
      <c r="C2453" t="s">
        <v>94</v>
      </c>
      <c r="D2453" t="s">
        <v>99</v>
      </c>
      <c r="E2453" t="s">
        <v>104</v>
      </c>
      <c r="F2453" s="0">
        <v>4</v>
      </c>
      <c r="G2453" s="0"/>
      <c r="H2453" s="0"/>
      <c r="I2453" s="0"/>
      <c r="J2453" s="0"/>
      <c r="K2453" s="0"/>
      <c r="L2453" s="0"/>
      <c r="M2453" s="0"/>
      <c r="N2453" s="0"/>
      <c r="O2453" s="0"/>
      <c r="P2453" s="0"/>
      <c r="Q2453" s="0"/>
      <c r="R2453" s="0">
        <v>21</v>
      </c>
      <c r="S2453" s="0">
        <v>371.64761352539062</v>
      </c>
      <c r="T2453" s="0">
        <v>19.278163909912109</v>
      </c>
      <c r="U2453" s="0">
        <v>83.741264343261719</v>
      </c>
      <c r="V2453" s="0">
        <v>101.625</v>
      </c>
      <c r="W2453" s="0">
        <v>72.285713195800781</v>
      </c>
      <c r="X2453">
        <f t="shared" si="114"/>
        <v>4.4533211517333982</v>
      </c>
      <c r="Y2453">
        <f t="shared" si="115"/>
        <v>5.1436493682861331</v>
      </c>
      <c r="Z2453">
        <f t="shared" si="116"/>
        <v>-0.69032837677001957</v>
      </c>
    </row>
    <row r="2454">
      <c r="A2454" t="s">
        <v>89</v>
      </c>
      <c r="B2454" t="s">
        <v>90</v>
      </c>
      <c r="C2454" t="s">
        <v>94</v>
      </c>
      <c r="D2454" t="s">
        <v>99</v>
      </c>
      <c r="E2454" t="s">
        <v>104</v>
      </c>
      <c r="F2454" s="0">
        <v>5</v>
      </c>
      <c r="G2454" s="0"/>
      <c r="H2454" s="0"/>
      <c r="I2454" s="0"/>
      <c r="J2454" s="0"/>
      <c r="K2454" s="0"/>
      <c r="L2454" s="0"/>
      <c r="M2454" s="0"/>
      <c r="N2454" s="0"/>
      <c r="O2454" s="0"/>
      <c r="P2454" s="0"/>
      <c r="Q2454" s="0"/>
      <c r="R2454" s="0">
        <v>21</v>
      </c>
      <c r="S2454" s="0">
        <v>457.81484985351562</v>
      </c>
      <c r="T2454" s="0">
        <v>21.396608352661133</v>
      </c>
      <c r="U2454" s="0">
        <v>83.741264343261719</v>
      </c>
      <c r="V2454" s="0">
        <v>101.625</v>
      </c>
      <c r="W2454" s="0">
        <v>72.380950927734375</v>
      </c>
      <c r="X2454">
        <f t="shared" si="114"/>
        <v>4.4940281982421872</v>
      </c>
      <c r="Y2454">
        <f t="shared" si="115"/>
        <v>5.2614600219726562</v>
      </c>
      <c r="Z2454">
        <f t="shared" si="116"/>
        <v>-0.7674317436218262</v>
      </c>
    </row>
    <row r="2455">
      <c r="A2455" t="s">
        <v>89</v>
      </c>
      <c r="B2455" t="s">
        <v>90</v>
      </c>
      <c r="C2455" t="s">
        <v>94</v>
      </c>
      <c r="D2455" t="s">
        <v>99</v>
      </c>
      <c r="E2455" t="s">
        <v>104</v>
      </c>
      <c r="F2455" s="0">
        <v>6</v>
      </c>
      <c r="G2455" s="0"/>
      <c r="H2455" s="0"/>
      <c r="I2455" s="0"/>
      <c r="J2455" s="0"/>
      <c r="K2455" s="0"/>
      <c r="L2455" s="0"/>
      <c r="M2455" s="0"/>
      <c r="N2455" s="0"/>
      <c r="O2455" s="0"/>
      <c r="P2455" s="0"/>
      <c r="Q2455" s="0"/>
      <c r="R2455" s="0">
        <v>21</v>
      </c>
      <c r="S2455" s="0">
        <v>442.9986572265625</v>
      </c>
      <c r="T2455" s="0">
        <v>21.04753303527832</v>
      </c>
      <c r="U2455" s="0">
        <v>83.741264343261719</v>
      </c>
      <c r="V2455" s="0">
        <v>101.625</v>
      </c>
      <c r="W2455" s="0">
        <v>73.619049072265625</v>
      </c>
      <c r="X2455">
        <f t="shared" si="114"/>
        <v>5.1062354278564452</v>
      </c>
      <c r="Y2455">
        <f t="shared" si="115"/>
        <v>5.7692802429199217</v>
      </c>
      <c r="Z2455">
        <f t="shared" si="116"/>
        <v>-0.66304493522644048</v>
      </c>
    </row>
    <row r="2456">
      <c r="A2456" t="s">
        <v>89</v>
      </c>
      <c r="B2456" t="s">
        <v>90</v>
      </c>
      <c r="C2456" t="s">
        <v>94</v>
      </c>
      <c r="D2456" t="s">
        <v>99</v>
      </c>
      <c r="E2456" t="s">
        <v>104</v>
      </c>
      <c r="F2456" s="0">
        <v>7</v>
      </c>
      <c r="G2456" s="0"/>
      <c r="H2456" s="0"/>
      <c r="I2456" s="0"/>
      <c r="J2456" s="0"/>
      <c r="K2456" s="0"/>
      <c r="L2456" s="0"/>
      <c r="M2456" s="0"/>
      <c r="N2456" s="0"/>
      <c r="O2456" s="0"/>
      <c r="P2456" s="0"/>
      <c r="Q2456" s="0"/>
      <c r="R2456" s="0">
        <v>21</v>
      </c>
      <c r="S2456" s="0">
        <v>339.08041381835938</v>
      </c>
      <c r="T2456" s="0">
        <v>18.41413688659668</v>
      </c>
      <c r="U2456" s="0">
        <v>83.741264343261719</v>
      </c>
      <c r="V2456" s="0">
        <v>101.625</v>
      </c>
      <c r="W2456" s="0">
        <v>79.714286804199219</v>
      </c>
      <c r="X2456">
        <f t="shared" si="114"/>
        <v>5.6440403137207031</v>
      </c>
      <c r="Y2456">
        <f t="shared" si="115"/>
        <v>6.0173703002929688</v>
      </c>
      <c r="Z2456">
        <f t="shared" si="116"/>
        <v>-0.37333006668090818</v>
      </c>
    </row>
    <row r="2457">
      <c r="A2457" t="s">
        <v>89</v>
      </c>
      <c r="B2457" t="s">
        <v>90</v>
      </c>
      <c r="C2457" t="s">
        <v>94</v>
      </c>
      <c r="D2457" t="s">
        <v>99</v>
      </c>
      <c r="E2457" t="s">
        <v>104</v>
      </c>
      <c r="F2457" s="0">
        <v>8</v>
      </c>
      <c r="G2457" s="0"/>
      <c r="H2457" s="0"/>
      <c r="I2457" s="0"/>
      <c r="J2457" s="0"/>
      <c r="K2457" s="0"/>
      <c r="L2457" s="0"/>
      <c r="M2457" s="0"/>
      <c r="N2457" s="0"/>
      <c r="O2457" s="0"/>
      <c r="P2457" s="0"/>
      <c r="Q2457" s="0"/>
      <c r="R2457" s="0">
        <v>21</v>
      </c>
      <c r="S2457" s="0">
        <v>329.13265991210937</v>
      </c>
      <c r="T2457" s="0">
        <v>18.142013549804687</v>
      </c>
      <c r="U2457" s="0">
        <v>83.741264343261719</v>
      </c>
      <c r="V2457" s="0">
        <v>101.625</v>
      </c>
      <c r="W2457" s="0">
        <v>85.666664123535156</v>
      </c>
      <c r="X2457">
        <f t="shared" si="114"/>
        <v>6.2104603271484375</v>
      </c>
      <c r="Y2457">
        <f t="shared" si="115"/>
        <v>6.8147800598144528</v>
      </c>
      <c r="Z2457">
        <f t="shared" si="116"/>
        <v>-0.60431981277465818</v>
      </c>
    </row>
    <row r="2458">
      <c r="A2458" t="s">
        <v>89</v>
      </c>
      <c r="B2458" t="s">
        <v>90</v>
      </c>
      <c r="C2458" t="s">
        <v>94</v>
      </c>
      <c r="D2458" t="s">
        <v>99</v>
      </c>
      <c r="E2458" t="s">
        <v>104</v>
      </c>
      <c r="F2458" s="0">
        <v>9</v>
      </c>
      <c r="G2458" s="0"/>
      <c r="H2458" s="0"/>
      <c r="I2458" s="0"/>
      <c r="J2458" s="0"/>
      <c r="K2458" s="0"/>
      <c r="L2458" s="0"/>
      <c r="M2458" s="0"/>
      <c r="N2458" s="0"/>
      <c r="O2458" s="0"/>
      <c r="P2458" s="0"/>
      <c r="Q2458" s="0"/>
      <c r="R2458" s="0">
        <v>21</v>
      </c>
      <c r="S2458" s="0">
        <v>278.94769287109375</v>
      </c>
      <c r="T2458" s="0">
        <v>16.701726913452148</v>
      </c>
      <c r="U2458" s="0">
        <v>83.741264343261719</v>
      </c>
      <c r="V2458" s="0">
        <v>101.625</v>
      </c>
      <c r="W2458" s="0">
        <v>89.809524536132812</v>
      </c>
      <c r="X2458">
        <f t="shared" si="114"/>
        <v>7.1130117187500002</v>
      </c>
      <c r="Y2458">
        <f t="shared" si="115"/>
        <v>7.2544797363281246</v>
      </c>
      <c r="Z2458">
        <f t="shared" si="116"/>
        <v>-0.14146836805343627</v>
      </c>
    </row>
    <row r="2459">
      <c r="A2459" t="s">
        <v>89</v>
      </c>
      <c r="B2459" t="s">
        <v>90</v>
      </c>
      <c r="C2459" t="s">
        <v>94</v>
      </c>
      <c r="D2459" t="s">
        <v>99</v>
      </c>
      <c r="E2459" t="s">
        <v>104</v>
      </c>
      <c r="F2459" s="0">
        <v>10</v>
      </c>
      <c r="G2459" s="0"/>
      <c r="H2459" s="0"/>
      <c r="I2459" s="0"/>
      <c r="J2459" s="0"/>
      <c r="K2459" s="0"/>
      <c r="L2459" s="0"/>
      <c r="M2459" s="0"/>
      <c r="N2459" s="0"/>
      <c r="O2459" s="0"/>
      <c r="P2459" s="0"/>
      <c r="Q2459" s="0"/>
      <c r="R2459" s="0">
        <v>21</v>
      </c>
      <c r="S2459" s="0">
        <v>380.34982299804687</v>
      </c>
      <c r="T2459" s="0">
        <v>19.502559661865234</v>
      </c>
      <c r="U2459" s="0">
        <v>83.741264343261719</v>
      </c>
      <c r="V2459" s="0">
        <v>101.625</v>
      </c>
      <c r="W2459" s="0">
        <v>93.333335876464844</v>
      </c>
      <c r="X2459">
        <f t="shared" si="114"/>
        <v>7.624849548339844</v>
      </c>
      <c r="Y2459">
        <f t="shared" si="115"/>
        <v>8.0530398559570315</v>
      </c>
      <c r="Z2459">
        <f t="shared" si="116"/>
        <v>-0.42819006729125975</v>
      </c>
    </row>
    <row r="2460">
      <c r="A2460" t="s">
        <v>89</v>
      </c>
      <c r="B2460" t="s">
        <v>90</v>
      </c>
      <c r="C2460" t="s">
        <v>94</v>
      </c>
      <c r="D2460" t="s">
        <v>99</v>
      </c>
      <c r="E2460" t="s">
        <v>104</v>
      </c>
      <c r="F2460" s="0">
        <v>11</v>
      </c>
      <c r="G2460" s="0"/>
      <c r="H2460" s="0"/>
      <c r="I2460" s="0"/>
      <c r="J2460" s="0"/>
      <c r="K2460" s="0"/>
      <c r="L2460" s="0"/>
      <c r="M2460" s="0"/>
      <c r="N2460" s="0"/>
      <c r="O2460" s="0"/>
      <c r="P2460" s="0"/>
      <c r="Q2460" s="0"/>
      <c r="R2460" s="0">
        <v>21</v>
      </c>
      <c r="S2460" s="0">
        <v>491.981689453125</v>
      </c>
      <c r="T2460" s="0">
        <v>22.180660247802734</v>
      </c>
      <c r="U2460" s="0">
        <v>83.741264343261719</v>
      </c>
      <c r="V2460" s="0">
        <v>101.625</v>
      </c>
      <c r="W2460" s="0">
        <v>95.142860412597656</v>
      </c>
      <c r="X2460">
        <f t="shared" si="114"/>
        <v>8.6111612548828127</v>
      </c>
      <c r="Y2460">
        <f t="shared" si="115"/>
        <v>7.8182792358398441</v>
      </c>
      <c r="Z2460">
        <f t="shared" si="116"/>
        <v>0.79288169860839841</v>
      </c>
    </row>
    <row r="2461">
      <c r="A2461" t="s">
        <v>89</v>
      </c>
      <c r="B2461" t="s">
        <v>90</v>
      </c>
      <c r="C2461" t="s">
        <v>94</v>
      </c>
      <c r="D2461" t="s">
        <v>99</v>
      </c>
      <c r="E2461" t="s">
        <v>104</v>
      </c>
      <c r="F2461" s="0">
        <v>12</v>
      </c>
      <c r="G2461" s="0"/>
      <c r="H2461" s="0"/>
      <c r="I2461" s="0"/>
      <c r="J2461" s="0"/>
      <c r="K2461" s="0"/>
      <c r="L2461" s="0"/>
      <c r="M2461" s="0"/>
      <c r="N2461" s="0"/>
      <c r="O2461" s="0"/>
      <c r="P2461" s="0"/>
      <c r="Q2461" s="0"/>
      <c r="R2461" s="0">
        <v>21</v>
      </c>
      <c r="S2461" s="0">
        <v>4117.40380859375</v>
      </c>
      <c r="T2461" s="0">
        <v>64.166999816894531</v>
      </c>
      <c r="U2461" s="0">
        <v>83.741264343261719</v>
      </c>
      <c r="V2461" s="0">
        <v>101.625</v>
      </c>
      <c r="W2461" s="0">
        <v>96.952377319335938</v>
      </c>
      <c r="X2461">
        <f t="shared" si="114"/>
        <v>8.9650966186523444</v>
      </c>
      <c r="Y2461">
        <f t="shared" si="115"/>
        <v>6.0033602600097655</v>
      </c>
      <c r="Z2461">
        <f t="shared" si="116"/>
        <v>2.9617366790771484</v>
      </c>
    </row>
    <row r="2462">
      <c r="A2462" t="s">
        <v>89</v>
      </c>
      <c r="B2462" t="s">
        <v>90</v>
      </c>
      <c r="C2462" t="s">
        <v>94</v>
      </c>
      <c r="D2462" t="s">
        <v>99</v>
      </c>
      <c r="E2462" t="s">
        <v>104</v>
      </c>
      <c r="F2462" s="0">
        <v>13</v>
      </c>
      <c r="G2462" s="0"/>
      <c r="H2462" s="0"/>
      <c r="I2462" s="0"/>
      <c r="J2462" s="0"/>
      <c r="K2462" s="0"/>
      <c r="L2462" s="0"/>
      <c r="M2462" s="0"/>
      <c r="N2462" s="0"/>
      <c r="O2462" s="0"/>
      <c r="P2462" s="0"/>
      <c r="Q2462" s="0"/>
      <c r="R2462" s="0">
        <v>21</v>
      </c>
      <c r="S2462" s="0">
        <v>4381.646484375</v>
      </c>
      <c r="T2462" s="0">
        <v>66.194007873535156</v>
      </c>
      <c r="U2462" s="0">
        <v>83.741264343261719</v>
      </c>
      <c r="V2462" s="0">
        <v>101.625</v>
      </c>
      <c r="W2462" s="0">
        <v>90.190475463867188</v>
      </c>
      <c r="X2462">
        <f t="shared" si="114"/>
        <v>9.1676163940429696</v>
      </c>
      <c r="Y2462">
        <f t="shared" si="115"/>
        <v>6.0673093872070316</v>
      </c>
      <c r="Z2462">
        <f t="shared" si="116"/>
        <v>3.1003066864013671</v>
      </c>
    </row>
    <row r="2463">
      <c r="A2463" t="s">
        <v>89</v>
      </c>
      <c r="B2463" t="s">
        <v>90</v>
      </c>
      <c r="C2463" t="s">
        <v>94</v>
      </c>
      <c r="D2463" t="s">
        <v>99</v>
      </c>
      <c r="E2463" t="s">
        <v>104</v>
      </c>
      <c r="F2463" s="0">
        <v>14</v>
      </c>
      <c r="G2463" s="0"/>
      <c r="H2463" s="0"/>
      <c r="I2463" s="0"/>
      <c r="J2463" s="0"/>
      <c r="K2463" s="0"/>
      <c r="L2463" s="0"/>
      <c r="M2463" s="0"/>
      <c r="N2463" s="0"/>
      <c r="O2463" s="0"/>
      <c r="P2463" s="0"/>
      <c r="Q2463" s="0"/>
      <c r="R2463" s="0">
        <v>21</v>
      </c>
      <c r="S2463" s="0">
        <v>4752.37451171875</v>
      </c>
      <c r="T2463" s="0">
        <v>68.937469482421875</v>
      </c>
      <c r="U2463" s="0">
        <v>83.741264343261719</v>
      </c>
      <c r="V2463" s="0">
        <v>101.625</v>
      </c>
      <c r="W2463" s="0">
        <v>93.619049072265625</v>
      </c>
      <c r="X2463">
        <f t="shared" si="114"/>
        <v>9.628337219238281</v>
      </c>
      <c r="Y2463">
        <f t="shared" si="115"/>
        <v>6.1249805603027347</v>
      </c>
      <c r="Z2463">
        <f t="shared" si="116"/>
        <v>3.5033566589355467</v>
      </c>
    </row>
    <row r="2464">
      <c r="A2464" t="s">
        <v>89</v>
      </c>
      <c r="B2464" t="s">
        <v>90</v>
      </c>
      <c r="C2464" t="s">
        <v>94</v>
      </c>
      <c r="D2464" t="s">
        <v>99</v>
      </c>
      <c r="E2464" t="s">
        <v>104</v>
      </c>
      <c r="F2464" s="0">
        <v>15</v>
      </c>
      <c r="G2464" s="0"/>
      <c r="H2464" s="0"/>
      <c r="I2464" s="0"/>
      <c r="J2464" s="0"/>
      <c r="K2464" s="0"/>
      <c r="L2464" s="0"/>
      <c r="M2464" s="0"/>
      <c r="N2464" s="0"/>
      <c r="O2464" s="0"/>
      <c r="P2464" s="0"/>
      <c r="Q2464" s="0"/>
      <c r="R2464" s="0">
        <v>21</v>
      </c>
      <c r="S2464" s="0">
        <v>4565.38427734375</v>
      </c>
      <c r="T2464" s="0">
        <v>67.567626953125</v>
      </c>
      <c r="U2464" s="0">
        <v>83.741264343261719</v>
      </c>
      <c r="V2464" s="0">
        <v>101.625</v>
      </c>
      <c r="W2464" s="0">
        <v>93.714286804199219</v>
      </c>
      <c r="X2464">
        <f t="shared" si="114"/>
        <v>9.4936130676269528</v>
      </c>
      <c r="Y2464">
        <f t="shared" si="115"/>
        <v>5.7321796875000004</v>
      </c>
      <c r="Z2464">
        <f t="shared" si="116"/>
        <v>3.7614333801269533</v>
      </c>
    </row>
    <row r="2465">
      <c r="A2465" t="s">
        <v>89</v>
      </c>
      <c r="B2465" t="s">
        <v>90</v>
      </c>
      <c r="C2465" t="s">
        <v>94</v>
      </c>
      <c r="D2465" t="s">
        <v>99</v>
      </c>
      <c r="E2465" t="s">
        <v>104</v>
      </c>
      <c r="F2465" s="0">
        <v>16</v>
      </c>
      <c r="G2465" s="0"/>
      <c r="H2465" s="0"/>
      <c r="I2465" s="0"/>
      <c r="J2465" s="0"/>
      <c r="K2465" s="0"/>
      <c r="L2465" s="0"/>
      <c r="M2465" s="0"/>
      <c r="N2465" s="0"/>
      <c r="O2465" s="0"/>
      <c r="P2465" s="0"/>
      <c r="Q2465" s="0"/>
      <c r="R2465" s="0">
        <v>21</v>
      </c>
      <c r="S2465" s="0">
        <v>4403.59912109375</v>
      </c>
      <c r="T2465" s="0">
        <v>66.359619140625</v>
      </c>
      <c r="U2465" s="0">
        <v>83.741264343261719</v>
      </c>
      <c r="V2465" s="0">
        <v>101.625</v>
      </c>
      <c r="W2465" s="0">
        <v>92.285713195800781</v>
      </c>
      <c r="X2465">
        <f t="shared" si="114"/>
        <v>9.4154981689453123</v>
      </c>
      <c r="Y2465">
        <f t="shared" si="115"/>
        <v>5.5110900878906248</v>
      </c>
      <c r="Z2465">
        <f t="shared" si="116"/>
        <v>3.9044084014892579</v>
      </c>
    </row>
    <row r="2466">
      <c r="A2466" t="s">
        <v>89</v>
      </c>
      <c r="B2466" t="s">
        <v>90</v>
      </c>
      <c r="C2466" t="s">
        <v>94</v>
      </c>
      <c r="D2466" t="s">
        <v>99</v>
      </c>
      <c r="E2466" t="s">
        <v>104</v>
      </c>
      <c r="F2466" s="0">
        <v>17</v>
      </c>
      <c r="G2466" s="0"/>
      <c r="H2466" s="0"/>
      <c r="I2466" s="0"/>
      <c r="J2466" s="0"/>
      <c r="K2466" s="0"/>
      <c r="L2466" s="0"/>
      <c r="M2466" s="0"/>
      <c r="N2466" s="0"/>
      <c r="O2466" s="0"/>
      <c r="P2466" s="0"/>
      <c r="Q2466" s="0"/>
      <c r="R2466" s="0">
        <v>21</v>
      </c>
      <c r="S2466" s="0">
        <v>4571.4462890625</v>
      </c>
      <c r="T2466" s="0">
        <v>67.612472534179687</v>
      </c>
      <c r="U2466" s="0">
        <v>83.741264343261719</v>
      </c>
      <c r="V2466" s="0">
        <v>101.625</v>
      </c>
      <c r="W2466" s="0">
        <v>90</v>
      </c>
      <c r="X2466">
        <f t="shared" si="114"/>
        <v>9.21171011352539</v>
      </c>
      <c r="Y2466">
        <f t="shared" si="115"/>
        <v>5.5929694519042972</v>
      </c>
      <c r="Z2466">
        <f t="shared" si="116"/>
        <v>3.6187400207519533</v>
      </c>
    </row>
    <row r="2467">
      <c r="A2467" t="s">
        <v>89</v>
      </c>
      <c r="B2467" t="s">
        <v>90</v>
      </c>
      <c r="C2467" t="s">
        <v>94</v>
      </c>
      <c r="D2467" t="s">
        <v>99</v>
      </c>
      <c r="E2467" t="s">
        <v>104</v>
      </c>
      <c r="F2467" s="0">
        <v>18</v>
      </c>
      <c r="G2467" s="0"/>
      <c r="H2467" s="0"/>
      <c r="I2467" s="0"/>
      <c r="J2467" s="0"/>
      <c r="K2467" s="0"/>
      <c r="L2467" s="0"/>
      <c r="M2467" s="0"/>
      <c r="N2467" s="0"/>
      <c r="O2467" s="0"/>
      <c r="P2467" s="0"/>
      <c r="Q2467" s="0"/>
      <c r="R2467" s="0">
        <v>21</v>
      </c>
      <c r="S2467" s="0">
        <v>4393.03515625</v>
      </c>
      <c r="T2467" s="0">
        <v>66.279975891113281</v>
      </c>
      <c r="U2467" s="0">
        <v>83.741264343261719</v>
      </c>
      <c r="V2467" s="0">
        <v>101.625</v>
      </c>
      <c r="W2467" s="0">
        <v>87.952377319335938</v>
      </c>
      <c r="X2467">
        <f t="shared" si="114"/>
        <v>9.3022873535156254</v>
      </c>
      <c r="Y2467">
        <f t="shared" si="115"/>
        <v>5.4758102416992189</v>
      </c>
      <c r="Z2467">
        <f t="shared" si="116"/>
        <v>3.8264764709472656</v>
      </c>
    </row>
    <row r="2468">
      <c r="A2468" t="s">
        <v>89</v>
      </c>
      <c r="B2468" t="s">
        <v>90</v>
      </c>
      <c r="C2468" t="s">
        <v>94</v>
      </c>
      <c r="D2468" t="s">
        <v>99</v>
      </c>
      <c r="E2468" t="s">
        <v>104</v>
      </c>
      <c r="F2468" s="0">
        <v>19</v>
      </c>
      <c r="G2468" s="0"/>
      <c r="H2468" s="0"/>
      <c r="I2468" s="0"/>
      <c r="J2468" s="0"/>
      <c r="K2468" s="0"/>
      <c r="L2468" s="0"/>
      <c r="M2468" s="0"/>
      <c r="N2468" s="0"/>
      <c r="O2468" s="0"/>
      <c r="P2468" s="0"/>
      <c r="Q2468" s="0"/>
      <c r="R2468" s="0">
        <v>21</v>
      </c>
      <c r="S2468" s="0">
        <v>4855.224609375</v>
      </c>
      <c r="T2468" s="0">
        <v>69.679443359375</v>
      </c>
      <c r="U2468" s="0">
        <v>83.741264343261719</v>
      </c>
      <c r="V2468" s="0">
        <v>101.625</v>
      </c>
      <c r="W2468" s="0">
        <v>86.619049072265625</v>
      </c>
      <c r="X2468">
        <f t="shared" si="114"/>
        <v>8.9809549255371088</v>
      </c>
      <c r="Y2468">
        <f t="shared" si="115"/>
        <v>5.496560302734375</v>
      </c>
      <c r="Z2468">
        <f t="shared" si="116"/>
        <v>3.4843949432373047</v>
      </c>
    </row>
    <row r="2469">
      <c r="A2469" t="s">
        <v>89</v>
      </c>
      <c r="B2469" t="s">
        <v>90</v>
      </c>
      <c r="C2469" t="s">
        <v>94</v>
      </c>
      <c r="D2469" t="s">
        <v>99</v>
      </c>
      <c r="E2469" t="s">
        <v>104</v>
      </c>
      <c r="F2469" s="0">
        <v>20</v>
      </c>
      <c r="G2469" s="0"/>
      <c r="H2469" s="0"/>
      <c r="I2469" s="0"/>
      <c r="J2469" s="0"/>
      <c r="K2469" s="0"/>
      <c r="L2469" s="0"/>
      <c r="M2469" s="0"/>
      <c r="N2469" s="0"/>
      <c r="O2469" s="0"/>
      <c r="P2469" s="0"/>
      <c r="Q2469" s="0"/>
      <c r="R2469" s="0">
        <v>21</v>
      </c>
      <c r="S2469" s="0">
        <v>563.94146728515625</v>
      </c>
      <c r="T2469" s="0">
        <v>23.747451782226562</v>
      </c>
      <c r="U2469" s="0">
        <v>83.741264343261719</v>
      </c>
      <c r="V2469" s="0">
        <v>101.625</v>
      </c>
      <c r="W2469" s="0">
        <v>85.142860412597656</v>
      </c>
      <c r="X2469">
        <f t="shared" si="114"/>
        <v>8.6986623229980466</v>
      </c>
      <c r="Y2469">
        <f t="shared" si="115"/>
        <v>8.4249900512695319</v>
      </c>
      <c r="Z2469">
        <f t="shared" si="116"/>
        <v>0.27367173099517822</v>
      </c>
    </row>
    <row r="2470">
      <c r="A2470" t="s">
        <v>89</v>
      </c>
      <c r="B2470" t="s">
        <v>90</v>
      </c>
      <c r="C2470" t="s">
        <v>94</v>
      </c>
      <c r="D2470" t="s">
        <v>99</v>
      </c>
      <c r="E2470" t="s">
        <v>104</v>
      </c>
      <c r="F2470" s="0">
        <v>21</v>
      </c>
      <c r="G2470" s="0"/>
      <c r="H2470" s="0"/>
      <c r="I2470" s="0"/>
      <c r="J2470" s="0"/>
      <c r="K2470" s="0"/>
      <c r="L2470" s="0"/>
      <c r="M2470" s="0"/>
      <c r="N2470" s="0"/>
      <c r="O2470" s="0"/>
      <c r="P2470" s="0"/>
      <c r="Q2470" s="0"/>
      <c r="R2470" s="0">
        <v>21</v>
      </c>
      <c r="S2470" s="0">
        <v>414.4827880859375</v>
      </c>
      <c r="T2470" s="0">
        <v>20.358850479125977</v>
      </c>
      <c r="U2470" s="0">
        <v>83.741264343261719</v>
      </c>
      <c r="V2470" s="0">
        <v>101.625</v>
      </c>
      <c r="W2470" s="0">
        <v>81.809524536132812</v>
      </c>
      <c r="X2470">
        <f t="shared" si="114"/>
        <v>8.3248215637207039</v>
      </c>
      <c r="Y2470">
        <f t="shared" si="115"/>
        <v>8.752399200439454</v>
      </c>
      <c r="Z2470">
        <f t="shared" si="116"/>
        <v>-0.42757843780517579</v>
      </c>
    </row>
    <row r="2471">
      <c r="A2471" t="s">
        <v>89</v>
      </c>
      <c r="B2471" t="s">
        <v>90</v>
      </c>
      <c r="C2471" t="s">
        <v>94</v>
      </c>
      <c r="D2471" t="s">
        <v>99</v>
      </c>
      <c r="E2471" t="s">
        <v>104</v>
      </c>
      <c r="F2471" s="0">
        <v>22</v>
      </c>
      <c r="G2471" s="0"/>
      <c r="H2471" s="0"/>
      <c r="I2471" s="0"/>
      <c r="J2471" s="0"/>
      <c r="K2471" s="0"/>
      <c r="L2471" s="0"/>
      <c r="M2471" s="0"/>
      <c r="N2471" s="0"/>
      <c r="O2471" s="0"/>
      <c r="P2471" s="0"/>
      <c r="Q2471" s="0"/>
      <c r="R2471" s="0">
        <v>21</v>
      </c>
      <c r="S2471" s="0">
        <v>564.96551513671875</v>
      </c>
      <c r="T2471" s="0">
        <v>23.769002914428711</v>
      </c>
      <c r="U2471" s="0">
        <v>83.741264343261719</v>
      </c>
      <c r="V2471" s="0">
        <v>101.625</v>
      </c>
      <c r="W2471" s="0">
        <v>80.095237731933594</v>
      </c>
      <c r="X2471">
        <f t="shared" si="114"/>
        <v>6.4050999755859372</v>
      </c>
      <c r="Y2471">
        <f t="shared" si="115"/>
        <v>7.0726600341796875</v>
      </c>
      <c r="Z2471">
        <f t="shared" si="116"/>
        <v>-0.6675598583221436</v>
      </c>
    </row>
    <row r="2472">
      <c r="A2472" t="s">
        <v>89</v>
      </c>
      <c r="B2472" t="s">
        <v>90</v>
      </c>
      <c r="C2472" t="s">
        <v>94</v>
      </c>
      <c r="D2472" t="s">
        <v>99</v>
      </c>
      <c r="E2472" t="s">
        <v>104</v>
      </c>
      <c r="F2472" s="0">
        <v>23</v>
      </c>
      <c r="G2472" s="0"/>
      <c r="H2472" s="0"/>
      <c r="I2472" s="0"/>
      <c r="J2472" s="0"/>
      <c r="K2472" s="0"/>
      <c r="L2472" s="0"/>
      <c r="M2472" s="0"/>
      <c r="N2472" s="0"/>
      <c r="O2472" s="0"/>
      <c r="P2472" s="0"/>
      <c r="Q2472" s="0"/>
      <c r="R2472" s="0">
        <v>21</v>
      </c>
      <c r="S2472" s="0">
        <v>560.3680419921875</v>
      </c>
      <c r="T2472" s="0">
        <v>23.672094345092773</v>
      </c>
      <c r="U2472" s="0">
        <v>83.741264343261719</v>
      </c>
      <c r="V2472" s="0">
        <v>101.625</v>
      </c>
      <c r="W2472" s="0">
        <v>79.904762268066406</v>
      </c>
      <c r="X2472">
        <f t="shared" si="114"/>
        <v>5.2343916320800785</v>
      </c>
      <c r="Y2472">
        <f t="shared" si="115"/>
        <v>6.0020099487304686</v>
      </c>
      <c r="Z2472">
        <f t="shared" si="116"/>
        <v>-0.7676182365417481</v>
      </c>
    </row>
    <row r="2473">
      <c r="A2473" t="s">
        <v>89</v>
      </c>
      <c r="B2473" t="s">
        <v>90</v>
      </c>
      <c r="C2473" t="s">
        <v>94</v>
      </c>
      <c r="D2473" t="s">
        <v>99</v>
      </c>
      <c r="E2473" t="s">
        <v>104</v>
      </c>
      <c r="F2473" s="0">
        <v>24</v>
      </c>
      <c r="G2473" s="0"/>
      <c r="H2473" s="0"/>
      <c r="I2473" s="0"/>
      <c r="J2473" s="0"/>
      <c r="K2473" s="0"/>
      <c r="L2473" s="0"/>
      <c r="M2473" s="0"/>
      <c r="N2473" s="0"/>
      <c r="O2473" s="0"/>
      <c r="P2473" s="0"/>
      <c r="Q2473" s="0"/>
      <c r="R2473" s="0">
        <v>21</v>
      </c>
      <c r="S2473" s="0">
        <v>444.16876220703125</v>
      </c>
      <c r="T2473" s="0">
        <v>21.075311660766602</v>
      </c>
      <c r="U2473" s="0">
        <v>83.741264343261719</v>
      </c>
      <c r="V2473" s="0">
        <v>101.625</v>
      </c>
      <c r="W2473" s="0">
        <v>80.095237731933594</v>
      </c>
      <c r="X2473">
        <f t="shared" si="114"/>
        <v>4.8456753387451172</v>
      </c>
      <c r="Y2473">
        <f t="shared" si="115"/>
        <v>5.6131401672363284</v>
      </c>
      <c r="Z2473">
        <f t="shared" si="116"/>
        <v>-0.7674647483825684</v>
      </c>
    </row>
    <row r="2474">
      <c r="A2474" t="s">
        <v>89</v>
      </c>
      <c r="B2474" t="s">
        <v>90</v>
      </c>
      <c r="C2474" t="s">
        <v>94</v>
      </c>
      <c r="D2474" t="s">
        <v>99</v>
      </c>
      <c r="E2474" t="s">
        <v>105</v>
      </c>
      <c r="F2474" s="0">
        <v>1</v>
      </c>
      <c r="G2474" s="0"/>
      <c r="H2474" s="0"/>
      <c r="I2474" s="0"/>
      <c r="J2474" s="0"/>
      <c r="K2474" s="0"/>
      <c r="L2474" s="0"/>
      <c r="M2474" s="0"/>
      <c r="N2474" s="0"/>
      <c r="O2474" s="0"/>
      <c r="P2474" s="0"/>
      <c r="Q2474" s="0"/>
      <c r="R2474" s="0">
        <v>21</v>
      </c>
      <c r="S2474" s="0">
        <v>368.02484130859375</v>
      </c>
      <c r="T2474" s="0">
        <v>19.18397331237793</v>
      </c>
      <c r="U2474" s="0">
        <v>80.501380920410156</v>
      </c>
      <c r="V2474" s="0">
        <v>96.25</v>
      </c>
      <c r="W2474" s="0">
        <v>79.714286804199219</v>
      </c>
      <c r="X2474">
        <f t="shared" si="114"/>
        <v>4.6903802490234376</v>
      </c>
      <c r="Y2474">
        <f t="shared" si="115"/>
        <v>5.2290503082275395</v>
      </c>
      <c r="Z2474">
        <f t="shared" si="116"/>
        <v>-0.53866985893249508</v>
      </c>
    </row>
    <row r="2475">
      <c r="A2475" t="s">
        <v>89</v>
      </c>
      <c r="B2475" t="s">
        <v>90</v>
      </c>
      <c r="C2475" t="s">
        <v>94</v>
      </c>
      <c r="D2475" t="s">
        <v>99</v>
      </c>
      <c r="E2475" t="s">
        <v>105</v>
      </c>
      <c r="F2475" s="0">
        <v>2</v>
      </c>
      <c r="G2475" s="0"/>
      <c r="H2475" s="0"/>
      <c r="I2475" s="0"/>
      <c r="J2475" s="0"/>
      <c r="K2475" s="0"/>
      <c r="L2475" s="0"/>
      <c r="M2475" s="0"/>
      <c r="N2475" s="0"/>
      <c r="O2475" s="0"/>
      <c r="P2475" s="0"/>
      <c r="Q2475" s="0"/>
      <c r="R2475" s="0">
        <v>21</v>
      </c>
      <c r="S2475" s="0">
        <v>413.80609130859375</v>
      </c>
      <c r="T2475" s="0">
        <v>20.34222412109375</v>
      </c>
      <c r="U2475" s="0">
        <v>80.501380920410156</v>
      </c>
      <c r="V2475" s="0">
        <v>96.25</v>
      </c>
      <c r="W2475" s="0">
        <v>78.619049072265625</v>
      </c>
      <c r="X2475">
        <f t="shared" si="114"/>
        <v>4.6059966888427732</v>
      </c>
      <c r="Y2475">
        <f t="shared" si="115"/>
        <v>5.1726499786376952</v>
      </c>
      <c r="Z2475">
        <f t="shared" si="116"/>
        <v>-0.56665336990356441</v>
      </c>
    </row>
    <row r="2476">
      <c r="A2476" t="s">
        <v>89</v>
      </c>
      <c r="B2476" t="s">
        <v>90</v>
      </c>
      <c r="C2476" t="s">
        <v>94</v>
      </c>
      <c r="D2476" t="s">
        <v>99</v>
      </c>
      <c r="E2476" t="s">
        <v>105</v>
      </c>
      <c r="F2476" s="0">
        <v>3</v>
      </c>
      <c r="G2476" s="0"/>
      <c r="H2476" s="0"/>
      <c r="I2476" s="0"/>
      <c r="J2476" s="0"/>
      <c r="K2476" s="0"/>
      <c r="L2476" s="0"/>
      <c r="M2476" s="0"/>
      <c r="N2476" s="0"/>
      <c r="O2476" s="0"/>
      <c r="P2476" s="0"/>
      <c r="Q2476" s="0"/>
      <c r="R2476" s="0">
        <v>21</v>
      </c>
      <c r="S2476" s="0">
        <v>350.8856201171875</v>
      </c>
      <c r="T2476" s="0">
        <v>18.731941223144531</v>
      </c>
      <c r="U2476" s="0">
        <v>80.501380920410156</v>
      </c>
      <c r="V2476" s="0">
        <v>96.25</v>
      </c>
      <c r="W2476" s="0">
        <v>78.333335876464844</v>
      </c>
      <c r="X2476">
        <f t="shared" si="114"/>
        <v>4.5803763427734374</v>
      </c>
      <c r="Y2476">
        <f t="shared" si="115"/>
        <v>5.0396097106933597</v>
      </c>
      <c r="Z2476">
        <f t="shared" si="116"/>
        <v>-0.45923348808288572</v>
      </c>
    </row>
    <row r="2477">
      <c r="A2477" t="s">
        <v>89</v>
      </c>
      <c r="B2477" t="s">
        <v>90</v>
      </c>
      <c r="C2477" t="s">
        <v>94</v>
      </c>
      <c r="D2477" t="s">
        <v>99</v>
      </c>
      <c r="E2477" t="s">
        <v>105</v>
      </c>
      <c r="F2477" s="0">
        <v>4</v>
      </c>
      <c r="G2477" s="0"/>
      <c r="H2477" s="0"/>
      <c r="I2477" s="0"/>
      <c r="J2477" s="0"/>
      <c r="K2477" s="0"/>
      <c r="L2477" s="0"/>
      <c r="M2477" s="0"/>
      <c r="N2477" s="0"/>
      <c r="O2477" s="0"/>
      <c r="P2477" s="0"/>
      <c r="Q2477" s="0"/>
      <c r="R2477" s="0">
        <v>21</v>
      </c>
      <c r="S2477" s="0">
        <v>363.75698852539062</v>
      </c>
      <c r="T2477" s="0">
        <v>19.072414398193359</v>
      </c>
      <c r="U2477" s="0">
        <v>80.501380920410156</v>
      </c>
      <c r="V2477" s="0">
        <v>96.25</v>
      </c>
      <c r="W2477" s="0">
        <v>77.476188659667969</v>
      </c>
      <c r="X2477">
        <f t="shared" si="114"/>
        <v>4.4975821380615235</v>
      </c>
      <c r="Y2477">
        <f t="shared" si="115"/>
        <v>5.0154700927734375</v>
      </c>
      <c r="Z2477">
        <f t="shared" si="116"/>
        <v>-0.51788831520080569</v>
      </c>
    </row>
    <row r="2478">
      <c r="A2478" t="s">
        <v>89</v>
      </c>
      <c r="B2478" t="s">
        <v>90</v>
      </c>
      <c r="C2478" t="s">
        <v>94</v>
      </c>
      <c r="D2478" t="s">
        <v>99</v>
      </c>
      <c r="E2478" t="s">
        <v>105</v>
      </c>
      <c r="F2478" s="0">
        <v>5</v>
      </c>
      <c r="G2478" s="0"/>
      <c r="H2478" s="0"/>
      <c r="I2478" s="0"/>
      <c r="J2478" s="0"/>
      <c r="K2478" s="0"/>
      <c r="L2478" s="0"/>
      <c r="M2478" s="0"/>
      <c r="N2478" s="0"/>
      <c r="O2478" s="0"/>
      <c r="P2478" s="0"/>
      <c r="Q2478" s="0"/>
      <c r="R2478" s="0">
        <v>21</v>
      </c>
      <c r="S2478" s="0">
        <v>528.6463623046875</v>
      </c>
      <c r="T2478" s="0">
        <v>22.992311477661133</v>
      </c>
      <c r="U2478" s="0">
        <v>80.501380920410156</v>
      </c>
      <c r="V2478" s="0">
        <v>96.25</v>
      </c>
      <c r="W2478" s="0">
        <v>77.23809814453125</v>
      </c>
      <c r="X2478">
        <f t="shared" si="114"/>
        <v>4.6228880767822265</v>
      </c>
      <c r="Y2478">
        <f t="shared" si="115"/>
        <v>5.1423500061035154</v>
      </c>
      <c r="Z2478">
        <f t="shared" si="116"/>
        <v>-0.51946172904968257</v>
      </c>
    </row>
    <row r="2479">
      <c r="A2479" t="s">
        <v>89</v>
      </c>
      <c r="B2479" t="s">
        <v>90</v>
      </c>
      <c r="C2479" t="s">
        <v>94</v>
      </c>
      <c r="D2479" t="s">
        <v>99</v>
      </c>
      <c r="E2479" t="s">
        <v>105</v>
      </c>
      <c r="F2479" s="0">
        <v>6</v>
      </c>
      <c r="G2479" s="0"/>
      <c r="H2479" s="0"/>
      <c r="I2479" s="0"/>
      <c r="J2479" s="0"/>
      <c r="K2479" s="0"/>
      <c r="L2479" s="0"/>
      <c r="M2479" s="0"/>
      <c r="N2479" s="0"/>
      <c r="O2479" s="0"/>
      <c r="P2479" s="0"/>
      <c r="Q2479" s="0"/>
      <c r="R2479" s="0">
        <v>21</v>
      </c>
      <c r="S2479" s="0">
        <v>547.13983154296875</v>
      </c>
      <c r="T2479" s="0">
        <v>23.391019821166992</v>
      </c>
      <c r="U2479" s="0">
        <v>80.501380920410156</v>
      </c>
      <c r="V2479" s="0">
        <v>96.25</v>
      </c>
      <c r="W2479" s="0">
        <v>76.095237731933594</v>
      </c>
      <c r="X2479">
        <f t="shared" si="114"/>
        <v>5.1891353759765622</v>
      </c>
      <c r="Y2479">
        <f t="shared" si="115"/>
        <v>5.6166104736328126</v>
      </c>
      <c r="Z2479">
        <f t="shared" si="116"/>
        <v>-0.42747489738464356</v>
      </c>
    </row>
    <row r="2480">
      <c r="A2480" t="s">
        <v>89</v>
      </c>
      <c r="B2480" t="s">
        <v>90</v>
      </c>
      <c r="C2480" t="s">
        <v>94</v>
      </c>
      <c r="D2480" t="s">
        <v>99</v>
      </c>
      <c r="E2480" t="s">
        <v>105</v>
      </c>
      <c r="F2480" s="0">
        <v>7</v>
      </c>
      <c r="G2480" s="0"/>
      <c r="H2480" s="0"/>
      <c r="I2480" s="0"/>
      <c r="J2480" s="0"/>
      <c r="K2480" s="0"/>
      <c r="L2480" s="0"/>
      <c r="M2480" s="0"/>
      <c r="N2480" s="0"/>
      <c r="O2480" s="0"/>
      <c r="P2480" s="0"/>
      <c r="Q2480" s="0"/>
      <c r="R2480" s="0">
        <v>21</v>
      </c>
      <c r="S2480" s="0">
        <v>493.1907958984375</v>
      </c>
      <c r="T2480" s="0">
        <v>22.20789909362793</v>
      </c>
      <c r="U2480" s="0">
        <v>80.501380920410156</v>
      </c>
      <c r="V2480" s="0">
        <v>96.25</v>
      </c>
      <c r="W2480" s="0">
        <v>81.523811340332031</v>
      </c>
      <c r="X2480">
        <f t="shared" si="114"/>
        <v>5.8752601318359376</v>
      </c>
      <c r="Y2480">
        <f t="shared" si="115"/>
        <v>5.9902801208496097</v>
      </c>
      <c r="Z2480">
        <f t="shared" si="116"/>
        <v>-0.11501995897293091</v>
      </c>
    </row>
    <row r="2481">
      <c r="A2481" t="s">
        <v>89</v>
      </c>
      <c r="B2481" t="s">
        <v>90</v>
      </c>
      <c r="C2481" t="s">
        <v>94</v>
      </c>
      <c r="D2481" t="s">
        <v>99</v>
      </c>
      <c r="E2481" t="s">
        <v>105</v>
      </c>
      <c r="F2481" s="0">
        <v>8</v>
      </c>
      <c r="G2481" s="0"/>
      <c r="H2481" s="0"/>
      <c r="I2481" s="0"/>
      <c r="J2481" s="0"/>
      <c r="K2481" s="0"/>
      <c r="L2481" s="0"/>
      <c r="M2481" s="0"/>
      <c r="N2481" s="0"/>
      <c r="O2481" s="0"/>
      <c r="P2481" s="0"/>
      <c r="Q2481" s="0"/>
      <c r="R2481" s="0">
        <v>21</v>
      </c>
      <c r="S2481" s="0">
        <v>378.5257568359375</v>
      </c>
      <c r="T2481" s="0">
        <v>19.455738067626953</v>
      </c>
      <c r="U2481" s="0">
        <v>80.501380920410156</v>
      </c>
      <c r="V2481" s="0">
        <v>96.25</v>
      </c>
      <c r="W2481" s="0">
        <v>86.380950927734375</v>
      </c>
      <c r="X2481">
        <f t="shared" si="114"/>
        <v>6.4226995239257816</v>
      </c>
      <c r="Y2481">
        <f t="shared" si="115"/>
        <v>6.5190298461914065</v>
      </c>
      <c r="Z2481">
        <f t="shared" si="116"/>
        <v>-9.6330001831054682E-2</v>
      </c>
    </row>
    <row r="2482">
      <c r="A2482" t="s">
        <v>89</v>
      </c>
      <c r="B2482" t="s">
        <v>90</v>
      </c>
      <c r="C2482" t="s">
        <v>94</v>
      </c>
      <c r="D2482" t="s">
        <v>99</v>
      </c>
      <c r="E2482" t="s">
        <v>105</v>
      </c>
      <c r="F2482" s="0">
        <v>9</v>
      </c>
      <c r="G2482" s="0"/>
      <c r="H2482" s="0"/>
      <c r="I2482" s="0"/>
      <c r="J2482" s="0"/>
      <c r="K2482" s="0"/>
      <c r="L2482" s="0"/>
      <c r="M2482" s="0"/>
      <c r="N2482" s="0"/>
      <c r="O2482" s="0"/>
      <c r="P2482" s="0"/>
      <c r="Q2482" s="0"/>
      <c r="R2482" s="0">
        <v>21</v>
      </c>
      <c r="S2482" s="0">
        <v>423.05880737304687</v>
      </c>
      <c r="T2482" s="0">
        <v>20.568393707275391</v>
      </c>
      <c r="U2482" s="0">
        <v>80.501380920410156</v>
      </c>
      <c r="V2482" s="0">
        <v>96.25</v>
      </c>
      <c r="W2482" s="0">
        <v>89.904762268066406</v>
      </c>
      <c r="X2482">
        <f t="shared" si="114"/>
        <v>7.4472512512207034</v>
      </c>
      <c r="Y2482">
        <f t="shared" si="115"/>
        <v>7.4604396972656248</v>
      </c>
      <c r="Z2482">
        <f t="shared" si="116"/>
        <v>-1.3188330888748169E-2</v>
      </c>
    </row>
    <row r="2483">
      <c r="A2483" t="s">
        <v>89</v>
      </c>
      <c r="B2483" t="s">
        <v>90</v>
      </c>
      <c r="C2483" t="s">
        <v>94</v>
      </c>
      <c r="D2483" t="s">
        <v>99</v>
      </c>
      <c r="E2483" t="s">
        <v>105</v>
      </c>
      <c r="F2483" s="0">
        <v>10</v>
      </c>
      <c r="G2483" s="0"/>
      <c r="H2483" s="0"/>
      <c r="I2483" s="0"/>
      <c r="J2483" s="0"/>
      <c r="K2483" s="0"/>
      <c r="L2483" s="0"/>
      <c r="M2483" s="0"/>
      <c r="N2483" s="0"/>
      <c r="O2483" s="0"/>
      <c r="P2483" s="0"/>
      <c r="Q2483" s="0"/>
      <c r="R2483" s="0">
        <v>21</v>
      </c>
      <c r="S2483" s="0">
        <v>379.04803466796875</v>
      </c>
      <c r="T2483" s="0">
        <v>19.469156265258789</v>
      </c>
      <c r="U2483" s="0">
        <v>80.501380920410156</v>
      </c>
      <c r="V2483" s="0">
        <v>96.25</v>
      </c>
      <c r="W2483" s="0">
        <v>92.23809814453125</v>
      </c>
      <c r="X2483">
        <f t="shared" si="114"/>
        <v>7.8322501831054687</v>
      </c>
      <c r="Y2483">
        <f t="shared" si="115"/>
        <v>8.257810363769531</v>
      </c>
      <c r="Z2483">
        <f t="shared" si="116"/>
        <v>-0.42556022071838379</v>
      </c>
    </row>
    <row r="2484">
      <c r="A2484" t="s">
        <v>89</v>
      </c>
      <c r="B2484" t="s">
        <v>90</v>
      </c>
      <c r="C2484" t="s">
        <v>94</v>
      </c>
      <c r="D2484" t="s">
        <v>99</v>
      </c>
      <c r="E2484" t="s">
        <v>105</v>
      </c>
      <c r="F2484" s="0">
        <v>11</v>
      </c>
      <c r="G2484" s="0"/>
      <c r="H2484" s="0"/>
      <c r="I2484" s="0"/>
      <c r="J2484" s="0"/>
      <c r="K2484" s="0"/>
      <c r="L2484" s="0"/>
      <c r="M2484" s="0"/>
      <c r="N2484" s="0"/>
      <c r="O2484" s="0"/>
      <c r="P2484" s="0"/>
      <c r="Q2484" s="0"/>
      <c r="R2484" s="0">
        <v>21</v>
      </c>
      <c r="S2484" s="0">
        <v>592.25115966796875</v>
      </c>
      <c r="T2484" s="0">
        <v>24.336210250854492</v>
      </c>
      <c r="U2484" s="0">
        <v>80.501380920410156</v>
      </c>
      <c r="V2484" s="0">
        <v>96.25</v>
      </c>
      <c r="W2484" s="0">
        <v>93.285713195800781</v>
      </c>
      <c r="X2484">
        <f t="shared" si="114"/>
        <v>8.721202331542969</v>
      </c>
      <c r="Y2484">
        <f t="shared" si="115"/>
        <v>7.8893503417968747</v>
      </c>
      <c r="Z2484">
        <f t="shared" si="116"/>
        <v>0.83185158920288083</v>
      </c>
    </row>
    <row r="2485">
      <c r="A2485" t="s">
        <v>89</v>
      </c>
      <c r="B2485" t="s">
        <v>90</v>
      </c>
      <c r="C2485" t="s">
        <v>94</v>
      </c>
      <c r="D2485" t="s">
        <v>99</v>
      </c>
      <c r="E2485" t="s">
        <v>105</v>
      </c>
      <c r="F2485" s="0">
        <v>12</v>
      </c>
      <c r="G2485" s="0"/>
      <c r="H2485" s="0"/>
      <c r="I2485" s="0"/>
      <c r="J2485" s="0"/>
      <c r="K2485" s="0"/>
      <c r="L2485" s="0"/>
      <c r="M2485" s="0"/>
      <c r="N2485" s="0"/>
      <c r="O2485" s="0"/>
      <c r="P2485" s="0"/>
      <c r="Q2485" s="0"/>
      <c r="R2485" s="0">
        <v>21</v>
      </c>
      <c r="S2485" s="0">
        <v>4099.8720703125</v>
      </c>
      <c r="T2485" s="0">
        <v>64.030242919921875</v>
      </c>
      <c r="U2485" s="0">
        <v>80.501380920410156</v>
      </c>
      <c r="V2485" s="0">
        <v>96.25</v>
      </c>
      <c r="W2485" s="0">
        <v>91.23809814453125</v>
      </c>
      <c r="X2485">
        <f t="shared" si="114"/>
        <v>9.0330761718750008</v>
      </c>
      <c r="Y2485">
        <f t="shared" si="115"/>
        <v>5.8013993225097655</v>
      </c>
      <c r="Z2485">
        <f t="shared" si="116"/>
        <v>3.2316765289306639</v>
      </c>
    </row>
    <row r="2486">
      <c r="A2486" t="s">
        <v>89</v>
      </c>
      <c r="B2486" t="s">
        <v>90</v>
      </c>
      <c r="C2486" t="s">
        <v>94</v>
      </c>
      <c r="D2486" t="s">
        <v>99</v>
      </c>
      <c r="E2486" t="s">
        <v>105</v>
      </c>
      <c r="F2486" s="0">
        <v>13</v>
      </c>
      <c r="G2486" s="0"/>
      <c r="H2486" s="0"/>
      <c r="I2486" s="0"/>
      <c r="J2486" s="0"/>
      <c r="K2486" s="0"/>
      <c r="L2486" s="0"/>
      <c r="M2486" s="0"/>
      <c r="N2486" s="0"/>
      <c r="O2486" s="0"/>
      <c r="P2486" s="0"/>
      <c r="Q2486" s="0"/>
      <c r="R2486" s="0">
        <v>21</v>
      </c>
      <c r="S2486" s="0">
        <v>4356.3876953125</v>
      </c>
      <c r="T2486" s="0">
        <v>66.002937316894531</v>
      </c>
      <c r="U2486" s="0">
        <v>80.501380920410156</v>
      </c>
      <c r="V2486" s="0">
        <v>96.25</v>
      </c>
      <c r="W2486" s="0">
        <v>89</v>
      </c>
      <c r="X2486">
        <f t="shared" si="114"/>
        <v>9.0652971496582033</v>
      </c>
      <c r="Y2486">
        <f t="shared" si="115"/>
        <v>5.8203805847167969</v>
      </c>
      <c r="Z2486">
        <f t="shared" si="116"/>
        <v>3.2449165649414065</v>
      </c>
    </row>
    <row r="2487">
      <c r="A2487" t="s">
        <v>89</v>
      </c>
      <c r="B2487" t="s">
        <v>90</v>
      </c>
      <c r="C2487" t="s">
        <v>94</v>
      </c>
      <c r="D2487" t="s">
        <v>99</v>
      </c>
      <c r="E2487" t="s">
        <v>105</v>
      </c>
      <c r="F2487" s="0">
        <v>14</v>
      </c>
      <c r="G2487" s="0"/>
      <c r="H2487" s="0"/>
      <c r="I2487" s="0"/>
      <c r="J2487" s="0"/>
      <c r="K2487" s="0"/>
      <c r="L2487" s="0"/>
      <c r="M2487" s="0"/>
      <c r="N2487" s="0"/>
      <c r="O2487" s="0"/>
      <c r="P2487" s="0"/>
      <c r="Q2487" s="0"/>
      <c r="R2487" s="0">
        <v>21</v>
      </c>
      <c r="S2487" s="0">
        <v>4591.173828125</v>
      </c>
      <c r="T2487" s="0">
        <v>67.758201599121094</v>
      </c>
      <c r="U2487" s="0">
        <v>80.501380920410156</v>
      </c>
      <c r="V2487" s="0">
        <v>96.25</v>
      </c>
      <c r="W2487" s="0">
        <v>87.571426391601563</v>
      </c>
      <c r="X2487">
        <f t="shared" si="114"/>
        <v>9.3410368652343756</v>
      </c>
      <c r="Y2487">
        <f t="shared" si="115"/>
        <v>5.8008308715820309</v>
      </c>
      <c r="Z2487">
        <f t="shared" si="116"/>
        <v>3.5402066345214842</v>
      </c>
    </row>
    <row r="2488">
      <c r="A2488" t="s">
        <v>89</v>
      </c>
      <c r="B2488" t="s">
        <v>90</v>
      </c>
      <c r="C2488" t="s">
        <v>94</v>
      </c>
      <c r="D2488" t="s">
        <v>99</v>
      </c>
      <c r="E2488" t="s">
        <v>105</v>
      </c>
      <c r="F2488" s="0">
        <v>15</v>
      </c>
      <c r="G2488" s="0"/>
      <c r="H2488" s="0"/>
      <c r="I2488" s="0"/>
      <c r="J2488" s="0"/>
      <c r="K2488" s="0"/>
      <c r="L2488" s="0"/>
      <c r="M2488" s="0"/>
      <c r="N2488" s="0"/>
      <c r="O2488" s="0"/>
      <c r="P2488" s="0"/>
      <c r="Q2488" s="0"/>
      <c r="R2488" s="0">
        <v>21</v>
      </c>
      <c r="S2488" s="0">
        <v>4411.587890625</v>
      </c>
      <c r="T2488" s="0">
        <v>66.419784545898438</v>
      </c>
      <c r="U2488" s="0">
        <v>80.501380920410156</v>
      </c>
      <c r="V2488" s="0">
        <v>96.25</v>
      </c>
      <c r="W2488" s="0">
        <v>86.714286804199219</v>
      </c>
      <c r="X2488">
        <f t="shared" si="114"/>
        <v>9.0682131042480467</v>
      </c>
      <c r="Y2488">
        <f t="shared" si="115"/>
        <v>5.3564598999023438</v>
      </c>
      <c r="Z2488">
        <f t="shared" si="116"/>
        <v>3.7117532043457033</v>
      </c>
    </row>
    <row r="2489">
      <c r="A2489" t="s">
        <v>89</v>
      </c>
      <c r="B2489" t="s">
        <v>90</v>
      </c>
      <c r="C2489" t="s">
        <v>94</v>
      </c>
      <c r="D2489" t="s">
        <v>99</v>
      </c>
      <c r="E2489" t="s">
        <v>105</v>
      </c>
      <c r="F2489" s="0">
        <v>16</v>
      </c>
      <c r="G2489" s="0"/>
      <c r="H2489" s="0"/>
      <c r="I2489" s="0"/>
      <c r="J2489" s="0"/>
      <c r="K2489" s="0"/>
      <c r="L2489" s="0"/>
      <c r="M2489" s="0"/>
      <c r="N2489" s="0"/>
      <c r="O2489" s="0"/>
      <c r="P2489" s="0"/>
      <c r="Q2489" s="0"/>
      <c r="R2489" s="0">
        <v>21</v>
      </c>
      <c r="S2489" s="0">
        <v>4351.2822265625</v>
      </c>
      <c r="T2489" s="0">
        <v>65.964248657226562</v>
      </c>
      <c r="U2489" s="0">
        <v>80.501380920410156</v>
      </c>
      <c r="V2489" s="0">
        <v>96.25</v>
      </c>
      <c r="W2489" s="0">
        <v>84.23809814453125</v>
      </c>
      <c r="X2489">
        <f t="shared" si="114"/>
        <v>9.0304992370605461</v>
      </c>
      <c r="Y2489">
        <f t="shared" si="115"/>
        <v>5.3962207031249996</v>
      </c>
      <c r="Z2489">
        <f t="shared" si="116"/>
        <v>3.6342782135009766</v>
      </c>
    </row>
    <row r="2490">
      <c r="A2490" t="s">
        <v>89</v>
      </c>
      <c r="B2490" t="s">
        <v>90</v>
      </c>
      <c r="C2490" t="s">
        <v>94</v>
      </c>
      <c r="D2490" t="s">
        <v>99</v>
      </c>
      <c r="E2490" t="s">
        <v>105</v>
      </c>
      <c r="F2490" s="0">
        <v>17</v>
      </c>
      <c r="G2490" s="0"/>
      <c r="H2490" s="0"/>
      <c r="I2490" s="0"/>
      <c r="J2490" s="0"/>
      <c r="K2490" s="0"/>
      <c r="L2490" s="0"/>
      <c r="M2490" s="0"/>
      <c r="N2490" s="0"/>
      <c r="O2490" s="0"/>
      <c r="P2490" s="0"/>
      <c r="Q2490" s="0"/>
      <c r="R2490" s="0">
        <v>21</v>
      </c>
      <c r="S2490" s="0">
        <v>4308.69580078125</v>
      </c>
      <c r="T2490" s="0">
        <v>65.640655517578125</v>
      </c>
      <c r="U2490" s="0">
        <v>80.501380920410156</v>
      </c>
      <c r="V2490" s="0">
        <v>96.25</v>
      </c>
      <c r="W2490" s="0">
        <v>81.952377319335938</v>
      </c>
      <c r="X2490">
        <f t="shared" si="114"/>
        <v>8.976429748535157</v>
      </c>
      <c r="Y2490">
        <f t="shared" si="115"/>
        <v>5.3408297424316409</v>
      </c>
      <c r="Z2490">
        <f t="shared" si="116"/>
        <v>3.6356000061035156</v>
      </c>
    </row>
    <row r="2491">
      <c r="A2491" t="s">
        <v>89</v>
      </c>
      <c r="B2491" t="s">
        <v>90</v>
      </c>
      <c r="C2491" t="s">
        <v>94</v>
      </c>
      <c r="D2491" t="s">
        <v>99</v>
      </c>
      <c r="E2491" t="s">
        <v>105</v>
      </c>
      <c r="F2491" s="0">
        <v>18</v>
      </c>
      <c r="G2491" s="0"/>
      <c r="H2491" s="0"/>
      <c r="I2491" s="0"/>
      <c r="J2491" s="0"/>
      <c r="K2491" s="0"/>
      <c r="L2491" s="0"/>
      <c r="M2491" s="0"/>
      <c r="N2491" s="0"/>
      <c r="O2491" s="0"/>
      <c r="P2491" s="0"/>
      <c r="Q2491" s="0"/>
      <c r="R2491" s="0">
        <v>21</v>
      </c>
      <c r="S2491" s="0">
        <v>4184.97802734375</v>
      </c>
      <c r="T2491" s="0">
        <v>64.69140625</v>
      </c>
      <c r="U2491" s="0">
        <v>80.501380920410156</v>
      </c>
      <c r="V2491" s="0">
        <v>96.25</v>
      </c>
      <c r="W2491" s="0">
        <v>77.952377319335938</v>
      </c>
      <c r="X2491">
        <f t="shared" si="114"/>
        <v>8.8580868530273431</v>
      </c>
      <c r="Y2491">
        <f t="shared" si="115"/>
        <v>5.3516005096435544</v>
      </c>
      <c r="Z2491">
        <f t="shared" si="116"/>
        <v>3.5064866638183592</v>
      </c>
    </row>
    <row r="2492">
      <c r="A2492" t="s">
        <v>89</v>
      </c>
      <c r="B2492" t="s">
        <v>90</v>
      </c>
      <c r="C2492" t="s">
        <v>94</v>
      </c>
      <c r="D2492" t="s">
        <v>99</v>
      </c>
      <c r="E2492" t="s">
        <v>105</v>
      </c>
      <c r="F2492" s="0">
        <v>19</v>
      </c>
      <c r="G2492" s="0"/>
      <c r="H2492" s="0"/>
      <c r="I2492" s="0"/>
      <c r="J2492" s="0"/>
      <c r="K2492" s="0"/>
      <c r="L2492" s="0"/>
      <c r="M2492" s="0"/>
      <c r="N2492" s="0"/>
      <c r="O2492" s="0"/>
      <c r="P2492" s="0"/>
      <c r="Q2492" s="0"/>
      <c r="R2492" s="0">
        <v>21</v>
      </c>
      <c r="S2492" s="0">
        <v>4760.490234375</v>
      </c>
      <c r="T2492" s="0">
        <v>68.996307373046875</v>
      </c>
      <c r="U2492" s="0">
        <v>80.501380920410156</v>
      </c>
      <c r="V2492" s="0">
        <v>96.25</v>
      </c>
      <c r="W2492" s="0">
        <v>76.333335876464844</v>
      </c>
      <c r="X2492">
        <f t="shared" si="114"/>
        <v>8.4377753906249993</v>
      </c>
      <c r="Y2492">
        <f t="shared" si="115"/>
        <v>5.4602903137207033</v>
      </c>
      <c r="Z2492">
        <f t="shared" si="116"/>
        <v>2.9774850769042969</v>
      </c>
    </row>
    <row r="2493">
      <c r="A2493" t="s">
        <v>89</v>
      </c>
      <c r="B2493" t="s">
        <v>90</v>
      </c>
      <c r="C2493" t="s">
        <v>94</v>
      </c>
      <c r="D2493" t="s">
        <v>99</v>
      </c>
      <c r="E2493" t="s">
        <v>105</v>
      </c>
      <c r="F2493" s="0">
        <v>20</v>
      </c>
      <c r="G2493" s="0"/>
      <c r="H2493" s="0"/>
      <c r="I2493" s="0"/>
      <c r="J2493" s="0"/>
      <c r="K2493" s="0"/>
      <c r="L2493" s="0"/>
      <c r="M2493" s="0"/>
      <c r="N2493" s="0"/>
      <c r="O2493" s="0"/>
      <c r="P2493" s="0"/>
      <c r="Q2493" s="0"/>
      <c r="R2493" s="0">
        <v>21</v>
      </c>
      <c r="S2493" s="0">
        <v>309.53814697265625</v>
      </c>
      <c r="T2493" s="0">
        <v>17.593696594238281</v>
      </c>
      <c r="U2493" s="0">
        <v>80.501380920410156</v>
      </c>
      <c r="V2493" s="0">
        <v>96.25</v>
      </c>
      <c r="W2493" s="0">
        <v>74.857139587402344</v>
      </c>
      <c r="X2493">
        <f t="shared" si="114"/>
        <v>8.1421014404296876</v>
      </c>
      <c r="Y2493">
        <f t="shared" si="115"/>
        <v>8.0836599426269533</v>
      </c>
      <c r="Z2493">
        <f t="shared" si="116"/>
        <v>5.8441698074340818E-2</v>
      </c>
    </row>
    <row r="2494">
      <c r="A2494" t="s">
        <v>89</v>
      </c>
      <c r="B2494" t="s">
        <v>90</v>
      </c>
      <c r="C2494" t="s">
        <v>94</v>
      </c>
      <c r="D2494" t="s">
        <v>99</v>
      </c>
      <c r="E2494" t="s">
        <v>105</v>
      </c>
      <c r="F2494" s="0">
        <v>21</v>
      </c>
      <c r="G2494" s="0"/>
      <c r="H2494" s="0"/>
      <c r="I2494" s="0"/>
      <c r="J2494" s="0"/>
      <c r="K2494" s="0"/>
      <c r="L2494" s="0"/>
      <c r="M2494" s="0"/>
      <c r="N2494" s="0"/>
      <c r="O2494" s="0"/>
      <c r="P2494" s="0"/>
      <c r="Q2494" s="0"/>
      <c r="R2494" s="0">
        <v>21</v>
      </c>
      <c r="S2494" s="0">
        <v>197.76530456542969</v>
      </c>
      <c r="T2494" s="0">
        <v>14.062905311584473</v>
      </c>
      <c r="U2494" s="0">
        <v>80.501380920410156</v>
      </c>
      <c r="V2494" s="0">
        <v>96.25</v>
      </c>
      <c r="W2494" s="0">
        <v>73.476188659667969</v>
      </c>
      <c r="X2494">
        <f t="shared" si="114"/>
        <v>7.8015615234375</v>
      </c>
      <c r="Y2494">
        <f t="shared" si="115"/>
        <v>8.2210001220703131</v>
      </c>
      <c r="Z2494">
        <f t="shared" si="116"/>
        <v>-0.41943839836120606</v>
      </c>
    </row>
    <row r="2495">
      <c r="A2495" t="s">
        <v>89</v>
      </c>
      <c r="B2495" t="s">
        <v>90</v>
      </c>
      <c r="C2495" t="s">
        <v>94</v>
      </c>
      <c r="D2495" t="s">
        <v>99</v>
      </c>
      <c r="E2495" t="s">
        <v>105</v>
      </c>
      <c r="F2495" s="0">
        <v>22</v>
      </c>
      <c r="G2495" s="0"/>
      <c r="H2495" s="0"/>
      <c r="I2495" s="0"/>
      <c r="J2495" s="0"/>
      <c r="K2495" s="0"/>
      <c r="L2495" s="0"/>
      <c r="M2495" s="0"/>
      <c r="N2495" s="0"/>
      <c r="O2495" s="0"/>
      <c r="P2495" s="0"/>
      <c r="Q2495" s="0"/>
      <c r="R2495" s="0">
        <v>21</v>
      </c>
      <c r="S2495" s="0">
        <v>172.36209106445312</v>
      </c>
      <c r="T2495" s="0">
        <v>13.128674507141113</v>
      </c>
      <c r="U2495" s="0">
        <v>80.501380920410156</v>
      </c>
      <c r="V2495" s="0">
        <v>96.25</v>
      </c>
      <c r="W2495" s="0">
        <v>72.476188659667969</v>
      </c>
      <c r="X2495">
        <f t="shared" si="114"/>
        <v>5.998000030517578</v>
      </c>
      <c r="Y2495">
        <f t="shared" si="115"/>
        <v>6.3214902648925779</v>
      </c>
      <c r="Z2495">
        <f t="shared" si="116"/>
        <v>-0.32349005413055421</v>
      </c>
    </row>
    <row r="2496">
      <c r="A2496" t="s">
        <v>89</v>
      </c>
      <c r="B2496" t="s">
        <v>90</v>
      </c>
      <c r="C2496" t="s">
        <v>94</v>
      </c>
      <c r="D2496" t="s">
        <v>99</v>
      </c>
      <c r="E2496" t="s">
        <v>105</v>
      </c>
      <c r="F2496" s="0">
        <v>23</v>
      </c>
      <c r="G2496" s="0"/>
      <c r="H2496" s="0"/>
      <c r="I2496" s="0"/>
      <c r="J2496" s="0"/>
      <c r="K2496" s="0"/>
      <c r="L2496" s="0"/>
      <c r="M2496" s="0"/>
      <c r="N2496" s="0"/>
      <c r="O2496" s="0"/>
      <c r="P2496" s="0"/>
      <c r="Q2496" s="0"/>
      <c r="R2496" s="0">
        <v>21</v>
      </c>
      <c r="S2496" s="0">
        <v>144.19383239746094</v>
      </c>
      <c r="T2496" s="0">
        <v>12.008073806762695</v>
      </c>
      <c r="U2496" s="0">
        <v>80.501380920410156</v>
      </c>
      <c r="V2496" s="0">
        <v>96.25</v>
      </c>
      <c r="W2496" s="0">
        <v>71.809524536132813</v>
      </c>
      <c r="X2496">
        <f t="shared" si="114"/>
        <v>5.0605517120361325</v>
      </c>
      <c r="Y2496">
        <f t="shared" si="115"/>
        <v>5.2238999633789058</v>
      </c>
      <c r="Z2496">
        <f t="shared" si="116"/>
        <v>-0.1633482813835144</v>
      </c>
    </row>
    <row r="2497">
      <c r="A2497" t="s">
        <v>89</v>
      </c>
      <c r="B2497" t="s">
        <v>90</v>
      </c>
      <c r="C2497" t="s">
        <v>94</v>
      </c>
      <c r="D2497" t="s">
        <v>99</v>
      </c>
      <c r="E2497" t="s">
        <v>105</v>
      </c>
      <c r="F2497" s="0">
        <v>24</v>
      </c>
      <c r="G2497" s="0"/>
      <c r="H2497" s="0"/>
      <c r="I2497" s="0"/>
      <c r="J2497" s="0"/>
      <c r="K2497" s="0"/>
      <c r="L2497" s="0"/>
      <c r="M2497" s="0"/>
      <c r="N2497" s="0"/>
      <c r="O2497" s="0"/>
      <c r="P2497" s="0"/>
      <c r="Q2497" s="0"/>
      <c r="R2497" s="0">
        <v>21</v>
      </c>
      <c r="S2497" s="0">
        <v>136.09187316894531</v>
      </c>
      <c r="T2497" s="0">
        <v>11.665842056274414</v>
      </c>
      <c r="U2497" s="0">
        <v>80.501380920410156</v>
      </c>
      <c r="V2497" s="0">
        <v>96.25</v>
      </c>
      <c r="W2497" s="0">
        <v>70.476188659667969</v>
      </c>
      <c r="X2497">
        <f t="shared" si="114"/>
        <v>4.7963950653076175</v>
      </c>
      <c r="Y2497">
        <f t="shared" si="115"/>
        <v>4.9998799896240236</v>
      </c>
      <c r="Z2497">
        <f t="shared" si="116"/>
        <v>-0.20348484420776367</v>
      </c>
    </row>
    <row r="2498">
      <c r="A2498" t="s">
        <v>89</v>
      </c>
      <c r="B2498" t="s">
        <v>90</v>
      </c>
      <c r="C2498" t="s">
        <v>94</v>
      </c>
      <c r="D2498" t="s">
        <v>99</v>
      </c>
      <c r="E2498" t="s">
        <v>54</v>
      </c>
      <c r="F2498" s="0">
        <v>1</v>
      </c>
      <c r="G2498" s="0"/>
      <c r="H2498" s="0"/>
      <c r="I2498" s="0"/>
      <c r="J2498" s="0"/>
      <c r="K2498" s="0"/>
      <c r="L2498" s="0"/>
      <c r="M2498" s="0"/>
      <c r="N2498" s="0"/>
      <c r="O2498" s="0"/>
      <c r="P2498" s="0"/>
      <c r="Q2498" s="0"/>
      <c r="R2498" s="0">
        <v>21</v>
      </c>
      <c r="S2498" s="0">
        <v>126.00369262695313</v>
      </c>
      <c r="T2498" s="0">
        <v>11.225136756896973</v>
      </c>
      <c r="U2498" s="0">
        <v>76.213424682617188</v>
      </c>
      <c r="V2498" s="0">
        <v>96.449996948242188</v>
      </c>
      <c r="W2498" s="0">
        <v>69.277778625488281</v>
      </c>
      <c r="X2498">
        <f t="shared" si="114"/>
        <v>4.6808588562011719</v>
      </c>
      <c r="Y2498">
        <f t="shared" si="115"/>
        <v>4.893381637573242</v>
      </c>
      <c r="Z2498">
        <f t="shared" si="116"/>
        <v>-0.21252288150787355</v>
      </c>
    </row>
    <row r="2499">
      <c r="A2499" t="s">
        <v>89</v>
      </c>
      <c r="B2499" t="s">
        <v>90</v>
      </c>
      <c r="C2499" t="s">
        <v>94</v>
      </c>
      <c r="D2499" t="s">
        <v>99</v>
      </c>
      <c r="E2499" t="s">
        <v>54</v>
      </c>
      <c r="F2499" s="0">
        <v>2</v>
      </c>
      <c r="G2499" s="0"/>
      <c r="H2499" s="0"/>
      <c r="I2499" s="0"/>
      <c r="J2499" s="0"/>
      <c r="K2499" s="0"/>
      <c r="L2499" s="0"/>
      <c r="M2499" s="0"/>
      <c r="N2499" s="0"/>
      <c r="O2499" s="0"/>
      <c r="P2499" s="0"/>
      <c r="Q2499" s="0"/>
      <c r="R2499" s="0">
        <v>21</v>
      </c>
      <c r="S2499" s="0">
        <v>109.77182769775391</v>
      </c>
      <c r="T2499" s="0">
        <v>10.477205276489258</v>
      </c>
      <c r="U2499" s="0">
        <v>76.213424682617188</v>
      </c>
      <c r="V2499" s="0">
        <v>96.449996948242188</v>
      </c>
      <c r="W2499" s="0">
        <v>68.76983642578125</v>
      </c>
      <c r="X2499">
        <f t="shared" ref="X2499:X2562" si="117">G2499*R2499/1000</f>
        <v>4.5873916168212894</v>
      </c>
      <c r="Y2499">
        <f t="shared" ref="Y2499:Y2562" si="118">H2499*R2499/1000</f>
        <v>4.8436367340087889</v>
      </c>
      <c r="Z2499">
        <f t="shared" ref="Z2499:Z2562" si="119">I2499*R2499/1000</f>
        <v>-0.25624517726898194</v>
      </c>
    </row>
    <row r="2500">
      <c r="A2500" t="s">
        <v>89</v>
      </c>
      <c r="B2500" t="s">
        <v>90</v>
      </c>
      <c r="C2500" t="s">
        <v>94</v>
      </c>
      <c r="D2500" t="s">
        <v>99</v>
      </c>
      <c r="E2500" t="s">
        <v>54</v>
      </c>
      <c r="F2500" s="0">
        <v>3</v>
      </c>
      <c r="G2500" s="0"/>
      <c r="H2500" s="0"/>
      <c r="I2500" s="0"/>
      <c r="J2500" s="0"/>
      <c r="K2500" s="0"/>
      <c r="L2500" s="0"/>
      <c r="M2500" s="0"/>
      <c r="N2500" s="0"/>
      <c r="O2500" s="0"/>
      <c r="P2500" s="0"/>
      <c r="Q2500" s="0"/>
      <c r="R2500" s="0">
        <v>21</v>
      </c>
      <c r="S2500" s="0">
        <v>94.157646179199219</v>
      </c>
      <c r="T2500" s="0">
        <v>9.703486442565918</v>
      </c>
      <c r="U2500" s="0">
        <v>76.213424682617188</v>
      </c>
      <c r="V2500" s="0">
        <v>96.449996948242188</v>
      </c>
      <c r="W2500" s="0">
        <v>68.031745910644531</v>
      </c>
      <c r="X2500">
        <f t="shared" si="117"/>
        <v>4.5627101440429687</v>
      </c>
      <c r="Y2500">
        <f t="shared" si="118"/>
        <v>4.7375549468994143</v>
      </c>
      <c r="Z2500">
        <f t="shared" si="119"/>
        <v>-0.17484470272064209</v>
      </c>
    </row>
    <row r="2501">
      <c r="A2501" t="s">
        <v>89</v>
      </c>
      <c r="B2501" t="s">
        <v>90</v>
      </c>
      <c r="C2501" t="s">
        <v>94</v>
      </c>
      <c r="D2501" t="s">
        <v>99</v>
      </c>
      <c r="E2501" t="s">
        <v>54</v>
      </c>
      <c r="F2501" s="0">
        <v>4</v>
      </c>
      <c r="G2501" s="0"/>
      <c r="H2501" s="0"/>
      <c r="I2501" s="0"/>
      <c r="J2501" s="0"/>
      <c r="K2501" s="0"/>
      <c r="L2501" s="0"/>
      <c r="M2501" s="0"/>
      <c r="N2501" s="0"/>
      <c r="O2501" s="0"/>
      <c r="P2501" s="0"/>
      <c r="Q2501" s="0"/>
      <c r="R2501" s="0">
        <v>21</v>
      </c>
      <c r="S2501" s="0">
        <v>119.63032531738281</v>
      </c>
      <c r="T2501" s="0">
        <v>10.937564849853516</v>
      </c>
      <c r="U2501" s="0">
        <v>76.213424682617188</v>
      </c>
      <c r="V2501" s="0">
        <v>96.449996948242188</v>
      </c>
      <c r="W2501" s="0">
        <v>67.539680480957031</v>
      </c>
      <c r="X2501">
        <f t="shared" si="117"/>
        <v>4.5684097137451172</v>
      </c>
      <c r="Y2501">
        <f t="shared" si="118"/>
        <v>4.7164001770019528</v>
      </c>
      <c r="Z2501">
        <f t="shared" si="119"/>
        <v>-0.14799030303955077</v>
      </c>
    </row>
    <row r="2502">
      <c r="A2502" t="s">
        <v>89</v>
      </c>
      <c r="B2502" t="s">
        <v>90</v>
      </c>
      <c r="C2502" t="s">
        <v>94</v>
      </c>
      <c r="D2502" t="s">
        <v>99</v>
      </c>
      <c r="E2502" t="s">
        <v>54</v>
      </c>
      <c r="F2502" s="0">
        <v>5</v>
      </c>
      <c r="G2502" s="0"/>
      <c r="H2502" s="0"/>
      <c r="I2502" s="0"/>
      <c r="J2502" s="0"/>
      <c r="K2502" s="0"/>
      <c r="L2502" s="0"/>
      <c r="M2502" s="0"/>
      <c r="N2502" s="0"/>
      <c r="O2502" s="0"/>
      <c r="P2502" s="0"/>
      <c r="Q2502" s="0"/>
      <c r="R2502" s="0">
        <v>21</v>
      </c>
      <c r="S2502" s="0">
        <v>182.41432189941406</v>
      </c>
      <c r="T2502" s="0">
        <v>13.506084442138672</v>
      </c>
      <c r="U2502" s="0">
        <v>76.213424682617188</v>
      </c>
      <c r="V2502" s="0">
        <v>96.449996948242188</v>
      </c>
      <c r="W2502" s="0">
        <v>67.293647766113281</v>
      </c>
      <c r="X2502">
        <f t="shared" si="117"/>
        <v>4.5996790008544925</v>
      </c>
      <c r="Y2502">
        <f t="shared" si="118"/>
        <v>4.8467936553955075</v>
      </c>
      <c r="Z2502">
        <f t="shared" si="119"/>
        <v>-0.2471147747039795</v>
      </c>
    </row>
    <row r="2503">
      <c r="A2503" t="s">
        <v>89</v>
      </c>
      <c r="B2503" t="s">
        <v>90</v>
      </c>
      <c r="C2503" t="s">
        <v>94</v>
      </c>
      <c r="D2503" t="s">
        <v>99</v>
      </c>
      <c r="E2503" t="s">
        <v>54</v>
      </c>
      <c r="F2503" s="0">
        <v>6</v>
      </c>
      <c r="G2503" s="0"/>
      <c r="H2503" s="0"/>
      <c r="I2503" s="0"/>
      <c r="J2503" s="0"/>
      <c r="K2503" s="0"/>
      <c r="L2503" s="0"/>
      <c r="M2503" s="0"/>
      <c r="N2503" s="0"/>
      <c r="O2503" s="0"/>
      <c r="P2503" s="0"/>
      <c r="Q2503" s="0"/>
      <c r="R2503" s="0">
        <v>21</v>
      </c>
      <c r="S2503" s="0">
        <v>199.14584350585937</v>
      </c>
      <c r="T2503" s="0">
        <v>14.111904144287109</v>
      </c>
      <c r="U2503" s="0">
        <v>76.213424682617188</v>
      </c>
      <c r="V2503" s="0">
        <v>96.449996948242188</v>
      </c>
      <c r="W2503" s="0">
        <v>68.579368591308594</v>
      </c>
      <c r="X2503">
        <f t="shared" si="117"/>
        <v>4.9786428680419919</v>
      </c>
      <c r="Y2503">
        <f t="shared" si="118"/>
        <v>5.3017383270263672</v>
      </c>
      <c r="Z2503">
        <f t="shared" si="119"/>
        <v>-0.32309553909301758</v>
      </c>
    </row>
    <row r="2504">
      <c r="A2504" t="s">
        <v>89</v>
      </c>
      <c r="B2504" t="s">
        <v>90</v>
      </c>
      <c r="C2504" t="s">
        <v>94</v>
      </c>
      <c r="D2504" t="s">
        <v>99</v>
      </c>
      <c r="E2504" t="s">
        <v>54</v>
      </c>
      <c r="F2504" s="0">
        <v>7</v>
      </c>
      <c r="G2504" s="0"/>
      <c r="H2504" s="0"/>
      <c r="I2504" s="0"/>
      <c r="J2504" s="0"/>
      <c r="K2504" s="0"/>
      <c r="L2504" s="0"/>
      <c r="M2504" s="0"/>
      <c r="N2504" s="0"/>
      <c r="O2504" s="0"/>
      <c r="P2504" s="0"/>
      <c r="Q2504" s="0"/>
      <c r="R2504" s="0">
        <v>21</v>
      </c>
      <c r="S2504" s="0">
        <v>194.28428649902344</v>
      </c>
      <c r="T2504" s="0">
        <v>13.938590049743652</v>
      </c>
      <c r="U2504" s="0">
        <v>76.213424682617188</v>
      </c>
      <c r="V2504" s="0">
        <v>96.449996948242188</v>
      </c>
      <c r="W2504" s="0">
        <v>72.944450378417969</v>
      </c>
      <c r="X2504">
        <f t="shared" si="117"/>
        <v>5.491607666015625</v>
      </c>
      <c r="Y2504">
        <f t="shared" si="118"/>
        <v>5.6605696105957035</v>
      </c>
      <c r="Z2504">
        <f t="shared" si="119"/>
        <v>-0.16896190452575682</v>
      </c>
    </row>
    <row r="2505">
      <c r="A2505" t="s">
        <v>89</v>
      </c>
      <c r="B2505" t="s">
        <v>90</v>
      </c>
      <c r="C2505" t="s">
        <v>94</v>
      </c>
      <c r="D2505" t="s">
        <v>99</v>
      </c>
      <c r="E2505" t="s">
        <v>54</v>
      </c>
      <c r="F2505" s="0">
        <v>8</v>
      </c>
      <c r="G2505" s="0"/>
      <c r="H2505" s="0"/>
      <c r="I2505" s="0"/>
      <c r="J2505" s="0"/>
      <c r="K2505" s="0"/>
      <c r="L2505" s="0"/>
      <c r="M2505" s="0"/>
      <c r="N2505" s="0"/>
      <c r="O2505" s="0"/>
      <c r="P2505" s="0"/>
      <c r="Q2505" s="0"/>
      <c r="R2505" s="0">
        <v>21</v>
      </c>
      <c r="S2505" s="0">
        <v>174.17176818847656</v>
      </c>
      <c r="T2505" s="0">
        <v>13.197415351867676</v>
      </c>
      <c r="U2505" s="0">
        <v>76.213424682617188</v>
      </c>
      <c r="V2505" s="0">
        <v>96.449996948242188</v>
      </c>
      <c r="W2505" s="0">
        <v>77.936508178710938</v>
      </c>
      <c r="X2505">
        <f t="shared" si="117"/>
        <v>5.9672069091796871</v>
      </c>
      <c r="Y2505">
        <f t="shared" si="118"/>
        <v>6.2435144348144531</v>
      </c>
      <c r="Z2505">
        <f t="shared" si="119"/>
        <v>-0.27630736541748047</v>
      </c>
    </row>
    <row r="2506">
      <c r="A2506" t="s">
        <v>89</v>
      </c>
      <c r="B2506" t="s">
        <v>90</v>
      </c>
      <c r="C2506" t="s">
        <v>94</v>
      </c>
      <c r="D2506" t="s">
        <v>99</v>
      </c>
      <c r="E2506" t="s">
        <v>54</v>
      </c>
      <c r="F2506" s="0">
        <v>9</v>
      </c>
      <c r="G2506" s="0"/>
      <c r="H2506" s="0"/>
      <c r="I2506" s="0"/>
      <c r="J2506" s="0"/>
      <c r="K2506" s="0"/>
      <c r="L2506" s="0"/>
      <c r="M2506" s="0"/>
      <c r="N2506" s="0"/>
      <c r="O2506" s="0"/>
      <c r="P2506" s="0"/>
      <c r="Q2506" s="0"/>
      <c r="R2506" s="0">
        <v>21</v>
      </c>
      <c r="S2506" s="0">
        <v>161.73152160644531</v>
      </c>
      <c r="T2506" s="0">
        <v>12.717370986938477</v>
      </c>
      <c r="U2506" s="0">
        <v>76.213424682617188</v>
      </c>
      <c r="V2506" s="0">
        <v>96.449996948242188</v>
      </c>
      <c r="W2506" s="0">
        <v>82.698410034179688</v>
      </c>
      <c r="X2506">
        <f t="shared" si="117"/>
        <v>6.7222020263671878</v>
      </c>
      <c r="Y2506">
        <f t="shared" si="118"/>
        <v>6.8392554931640621</v>
      </c>
      <c r="Z2506">
        <f t="shared" si="119"/>
        <v>-0.11705362701416015</v>
      </c>
    </row>
    <row r="2507">
      <c r="A2507" t="s">
        <v>89</v>
      </c>
      <c r="B2507" t="s">
        <v>90</v>
      </c>
      <c r="C2507" t="s">
        <v>94</v>
      </c>
      <c r="D2507" t="s">
        <v>99</v>
      </c>
      <c r="E2507" t="s">
        <v>54</v>
      </c>
      <c r="F2507" s="0">
        <v>10</v>
      </c>
      <c r="G2507" s="0"/>
      <c r="H2507" s="0"/>
      <c r="I2507" s="0"/>
      <c r="J2507" s="0"/>
      <c r="K2507" s="0"/>
      <c r="L2507" s="0"/>
      <c r="M2507" s="0"/>
      <c r="N2507" s="0"/>
      <c r="O2507" s="0"/>
      <c r="P2507" s="0"/>
      <c r="Q2507" s="0"/>
      <c r="R2507" s="0">
        <v>21</v>
      </c>
      <c r="S2507" s="0">
        <v>165.212890625</v>
      </c>
      <c r="T2507" s="0">
        <v>12.853516578674316</v>
      </c>
      <c r="U2507" s="0">
        <v>76.213424682617188</v>
      </c>
      <c r="V2507" s="0">
        <v>96.449996948242188</v>
      </c>
      <c r="W2507" s="0">
        <v>85.222221374511719</v>
      </c>
      <c r="X2507">
        <f t="shared" si="117"/>
        <v>7.2225599670410157</v>
      </c>
      <c r="Y2507">
        <f t="shared" si="118"/>
        <v>7.4663267211914066</v>
      </c>
      <c r="Z2507">
        <f t="shared" si="119"/>
        <v>-0.24376651382446288</v>
      </c>
    </row>
    <row r="2508">
      <c r="A2508" t="s">
        <v>89</v>
      </c>
      <c r="B2508" t="s">
        <v>90</v>
      </c>
      <c r="C2508" t="s">
        <v>94</v>
      </c>
      <c r="D2508" t="s">
        <v>99</v>
      </c>
      <c r="E2508" t="s">
        <v>54</v>
      </c>
      <c r="F2508" s="0">
        <v>11</v>
      </c>
      <c r="G2508" s="0"/>
      <c r="H2508" s="0"/>
      <c r="I2508" s="0"/>
      <c r="J2508" s="0"/>
      <c r="K2508" s="0"/>
      <c r="L2508" s="0"/>
      <c r="M2508" s="0"/>
      <c r="N2508" s="0"/>
      <c r="O2508" s="0"/>
      <c r="P2508" s="0"/>
      <c r="Q2508" s="0"/>
      <c r="R2508" s="0">
        <v>21</v>
      </c>
      <c r="S2508" s="0">
        <v>237.25567626953125</v>
      </c>
      <c r="T2508" s="0">
        <v>15.403105735778809</v>
      </c>
      <c r="U2508" s="0">
        <v>76.213424682617188</v>
      </c>
      <c r="V2508" s="0">
        <v>96.449996948242188</v>
      </c>
      <c r="W2508" s="0">
        <v>86.555549621582031</v>
      </c>
      <c r="X2508">
        <f t="shared" si="117"/>
        <v>8.1922539367675782</v>
      </c>
      <c r="Y2508">
        <f t="shared" si="118"/>
        <v>7.3686749267578122</v>
      </c>
      <c r="Z2508">
        <f t="shared" si="119"/>
        <v>0.82357884979248042</v>
      </c>
    </row>
    <row r="2509">
      <c r="A2509" t="s">
        <v>89</v>
      </c>
      <c r="B2509" t="s">
        <v>90</v>
      </c>
      <c r="C2509" t="s">
        <v>94</v>
      </c>
      <c r="D2509" t="s">
        <v>99</v>
      </c>
      <c r="E2509" t="s">
        <v>54</v>
      </c>
      <c r="F2509" s="0">
        <v>12</v>
      </c>
      <c r="G2509" s="0"/>
      <c r="H2509" s="0"/>
      <c r="I2509" s="0"/>
      <c r="J2509" s="0"/>
      <c r="K2509" s="0"/>
      <c r="L2509" s="0"/>
      <c r="M2509" s="0"/>
      <c r="N2509" s="0"/>
      <c r="O2509" s="0"/>
      <c r="P2509" s="0"/>
      <c r="Q2509" s="0"/>
      <c r="R2509" s="0">
        <v>21</v>
      </c>
      <c r="S2509" s="0">
        <v>1226.83154296875</v>
      </c>
      <c r="T2509" s="0">
        <v>35.026153564453125</v>
      </c>
      <c r="U2509" s="0">
        <v>76.213424682617188</v>
      </c>
      <c r="V2509" s="0">
        <v>96.449996948242188</v>
      </c>
      <c r="W2509" s="0">
        <v>86.9920654296875</v>
      </c>
      <c r="X2509">
        <f t="shared" si="117"/>
        <v>8.5624962158203122</v>
      </c>
      <c r="Y2509">
        <f t="shared" si="118"/>
        <v>5.6420196533203129</v>
      </c>
      <c r="Z2509">
        <f t="shared" si="119"/>
        <v>2.9204768829345702</v>
      </c>
    </row>
    <row r="2510">
      <c r="A2510" t="s">
        <v>89</v>
      </c>
      <c r="B2510" t="s">
        <v>90</v>
      </c>
      <c r="C2510" t="s">
        <v>94</v>
      </c>
      <c r="D2510" t="s">
        <v>99</v>
      </c>
      <c r="E2510" t="s">
        <v>54</v>
      </c>
      <c r="F2510" s="0">
        <v>13</v>
      </c>
      <c r="G2510" s="0"/>
      <c r="H2510" s="0"/>
      <c r="I2510" s="0"/>
      <c r="J2510" s="0"/>
      <c r="K2510" s="0"/>
      <c r="L2510" s="0"/>
      <c r="M2510" s="0"/>
      <c r="N2510" s="0"/>
      <c r="O2510" s="0"/>
      <c r="P2510" s="0"/>
      <c r="Q2510" s="0"/>
      <c r="R2510" s="0">
        <v>21</v>
      </c>
      <c r="S2510" s="0">
        <v>1326.954833984375</v>
      </c>
      <c r="T2510" s="0">
        <v>36.427391052246094</v>
      </c>
      <c r="U2510" s="0">
        <v>76.213424682617188</v>
      </c>
      <c r="V2510" s="0">
        <v>96.449996948242188</v>
      </c>
      <c r="W2510" s="0">
        <v>85.857139587402344</v>
      </c>
      <c r="X2510">
        <f t="shared" si="117"/>
        <v>8.7697090759277341</v>
      </c>
      <c r="Y2510">
        <f t="shared" si="118"/>
        <v>5.7369246826171878</v>
      </c>
      <c r="Z2510">
        <f t="shared" si="119"/>
        <v>3.0327843933105467</v>
      </c>
    </row>
    <row r="2511">
      <c r="A2511" t="s">
        <v>89</v>
      </c>
      <c r="B2511" t="s">
        <v>90</v>
      </c>
      <c r="C2511" t="s">
        <v>94</v>
      </c>
      <c r="D2511" t="s">
        <v>99</v>
      </c>
      <c r="E2511" t="s">
        <v>54</v>
      </c>
      <c r="F2511" s="0">
        <v>14</v>
      </c>
      <c r="G2511" s="0"/>
      <c r="H2511" s="0"/>
      <c r="I2511" s="0"/>
      <c r="J2511" s="0"/>
      <c r="K2511" s="0"/>
      <c r="L2511" s="0"/>
      <c r="M2511" s="0"/>
      <c r="N2511" s="0"/>
      <c r="O2511" s="0"/>
      <c r="P2511" s="0"/>
      <c r="Q2511" s="0"/>
      <c r="R2511" s="0">
        <v>21</v>
      </c>
      <c r="S2511" s="0">
        <v>1398.58837890625</v>
      </c>
      <c r="T2511" s="0">
        <v>37.397705078125</v>
      </c>
      <c r="U2511" s="0">
        <v>76.213424682617188</v>
      </c>
      <c r="V2511" s="0">
        <v>96.449996948242188</v>
      </c>
      <c r="W2511" s="0">
        <v>85.896820068359375</v>
      </c>
      <c r="X2511">
        <f t="shared" si="117"/>
        <v>8.9717206420898439</v>
      </c>
      <c r="Y2511">
        <f t="shared" si="118"/>
        <v>5.7930199584960942</v>
      </c>
      <c r="Z2511">
        <f t="shared" si="119"/>
        <v>3.1787010040283201</v>
      </c>
    </row>
    <row r="2512">
      <c r="A2512" t="s">
        <v>89</v>
      </c>
      <c r="B2512" t="s">
        <v>90</v>
      </c>
      <c r="C2512" t="s">
        <v>94</v>
      </c>
      <c r="D2512" t="s">
        <v>99</v>
      </c>
      <c r="E2512" t="s">
        <v>54</v>
      </c>
      <c r="F2512" s="0">
        <v>15</v>
      </c>
      <c r="G2512" s="0"/>
      <c r="H2512" s="0"/>
      <c r="I2512" s="0"/>
      <c r="J2512" s="0"/>
      <c r="K2512" s="0"/>
      <c r="L2512" s="0"/>
      <c r="M2512" s="0"/>
      <c r="N2512" s="0"/>
      <c r="O2512" s="0"/>
      <c r="P2512" s="0"/>
      <c r="Q2512" s="0"/>
      <c r="R2512" s="0">
        <v>21</v>
      </c>
      <c r="S2512" s="0">
        <v>1371.96728515625</v>
      </c>
      <c r="T2512" s="0">
        <v>37.040077209472656</v>
      </c>
      <c r="U2512" s="0">
        <v>76.213424682617188</v>
      </c>
      <c r="V2512" s="0">
        <v>96.449996948242188</v>
      </c>
      <c r="W2512" s="0">
        <v>85.555557250976562</v>
      </c>
      <c r="X2512">
        <f t="shared" si="117"/>
        <v>8.7637034912109382</v>
      </c>
      <c r="Y2512">
        <f t="shared" si="118"/>
        <v>5.5613637084960938</v>
      </c>
      <c r="Z2512">
        <f t="shared" si="119"/>
        <v>3.2023394622802734</v>
      </c>
    </row>
    <row r="2513">
      <c r="A2513" t="s">
        <v>89</v>
      </c>
      <c r="B2513" t="s">
        <v>90</v>
      </c>
      <c r="C2513" t="s">
        <v>94</v>
      </c>
      <c r="D2513" t="s">
        <v>99</v>
      </c>
      <c r="E2513" t="s">
        <v>54</v>
      </c>
      <c r="F2513" s="0">
        <v>16</v>
      </c>
      <c r="G2513" s="0"/>
      <c r="H2513" s="0"/>
      <c r="I2513" s="0"/>
      <c r="J2513" s="0"/>
      <c r="K2513" s="0"/>
      <c r="L2513" s="0"/>
      <c r="M2513" s="0"/>
      <c r="N2513" s="0"/>
      <c r="O2513" s="0"/>
      <c r="P2513" s="0"/>
      <c r="Q2513" s="0"/>
      <c r="R2513" s="0">
        <v>21</v>
      </c>
      <c r="S2513" s="0">
        <v>1343.078857421875</v>
      </c>
      <c r="T2513" s="0">
        <v>36.648040771484375</v>
      </c>
      <c r="U2513" s="0">
        <v>76.213424682617188</v>
      </c>
      <c r="V2513" s="0">
        <v>96.449996948242188</v>
      </c>
      <c r="W2513" s="0">
        <v>83.984123229980469</v>
      </c>
      <c r="X2513">
        <f t="shared" si="117"/>
        <v>8.7925848999023444</v>
      </c>
      <c r="Y2513">
        <f t="shared" si="118"/>
        <v>5.1522245178222654</v>
      </c>
      <c r="Z2513">
        <f t="shared" si="119"/>
        <v>3.6403603820800781</v>
      </c>
    </row>
    <row r="2514">
      <c r="A2514" t="s">
        <v>89</v>
      </c>
      <c r="B2514" t="s">
        <v>90</v>
      </c>
      <c r="C2514" t="s">
        <v>94</v>
      </c>
      <c r="D2514" t="s">
        <v>99</v>
      </c>
      <c r="E2514" t="s">
        <v>54</v>
      </c>
      <c r="F2514" s="0">
        <v>17</v>
      </c>
      <c r="G2514" s="0"/>
      <c r="H2514" s="0"/>
      <c r="I2514" s="0"/>
      <c r="J2514" s="0"/>
      <c r="K2514" s="0"/>
      <c r="L2514" s="0"/>
      <c r="M2514" s="0"/>
      <c r="N2514" s="0"/>
      <c r="O2514" s="0"/>
      <c r="P2514" s="0"/>
      <c r="Q2514" s="0"/>
      <c r="R2514" s="0">
        <v>21</v>
      </c>
      <c r="S2514" s="0">
        <v>1352.3519287109375</v>
      </c>
      <c r="T2514" s="0">
        <v>36.774337768554688</v>
      </c>
      <c r="U2514" s="0">
        <v>76.213424682617188</v>
      </c>
      <c r="V2514" s="0">
        <v>96.449996948242188</v>
      </c>
      <c r="W2514" s="0">
        <v>81.388885498046875</v>
      </c>
      <c r="X2514">
        <f t="shared" si="117"/>
        <v>8.7441339111328134</v>
      </c>
      <c r="Y2514">
        <f t="shared" si="118"/>
        <v>5.1455639648437499</v>
      </c>
      <c r="Z2514">
        <f t="shared" si="119"/>
        <v>3.5985699462890626</v>
      </c>
    </row>
    <row r="2515">
      <c r="A2515" t="s">
        <v>89</v>
      </c>
      <c r="B2515" t="s">
        <v>90</v>
      </c>
      <c r="C2515" t="s">
        <v>94</v>
      </c>
      <c r="D2515" t="s">
        <v>99</v>
      </c>
      <c r="E2515" t="s">
        <v>54</v>
      </c>
      <c r="F2515" s="0">
        <v>18</v>
      </c>
      <c r="G2515" s="0"/>
      <c r="H2515" s="0"/>
      <c r="I2515" s="0"/>
      <c r="J2515" s="0"/>
      <c r="K2515" s="0"/>
      <c r="L2515" s="0"/>
      <c r="M2515" s="0"/>
      <c r="N2515" s="0"/>
      <c r="O2515" s="0"/>
      <c r="P2515" s="0"/>
      <c r="Q2515" s="0"/>
      <c r="R2515" s="0">
        <v>21</v>
      </c>
      <c r="S2515" s="0">
        <v>1303.5020751953125</v>
      </c>
      <c r="T2515" s="0">
        <v>36.104045867919922</v>
      </c>
      <c r="U2515" s="0">
        <v>76.213424682617188</v>
      </c>
      <c r="V2515" s="0">
        <v>96.449996948242188</v>
      </c>
      <c r="W2515" s="0">
        <v>78.301589965820313</v>
      </c>
      <c r="X2515">
        <f t="shared" si="117"/>
        <v>8.6788190917968748</v>
      </c>
      <c r="Y2515">
        <f t="shared" si="118"/>
        <v>5.1404097747802737</v>
      </c>
      <c r="Z2515">
        <f t="shared" si="119"/>
        <v>3.5384093170166016</v>
      </c>
    </row>
    <row r="2516">
      <c r="A2516" t="s">
        <v>89</v>
      </c>
      <c r="B2516" t="s">
        <v>90</v>
      </c>
      <c r="C2516" t="s">
        <v>94</v>
      </c>
      <c r="D2516" t="s">
        <v>99</v>
      </c>
      <c r="E2516" t="s">
        <v>54</v>
      </c>
      <c r="F2516" s="0">
        <v>19</v>
      </c>
      <c r="G2516" s="0"/>
      <c r="H2516" s="0"/>
      <c r="I2516" s="0"/>
      <c r="J2516" s="0"/>
      <c r="K2516" s="0"/>
      <c r="L2516" s="0"/>
      <c r="M2516" s="0"/>
      <c r="N2516" s="0"/>
      <c r="O2516" s="0"/>
      <c r="P2516" s="0"/>
      <c r="Q2516" s="0"/>
      <c r="R2516" s="0">
        <v>21</v>
      </c>
      <c r="S2516" s="0">
        <v>1145.641357421875</v>
      </c>
      <c r="T2516" s="0">
        <v>33.847324371337891</v>
      </c>
      <c r="U2516" s="0">
        <v>76.213424682617188</v>
      </c>
      <c r="V2516" s="0">
        <v>96.449996948242188</v>
      </c>
      <c r="W2516" s="0">
        <v>75.579360961914062</v>
      </c>
      <c r="X2516">
        <f t="shared" si="117"/>
        <v>8.3707609863281256</v>
      </c>
      <c r="Y2516">
        <f t="shared" si="118"/>
        <v>5.8878429565429684</v>
      </c>
      <c r="Z2516">
        <f t="shared" si="119"/>
        <v>2.4829180297851563</v>
      </c>
    </row>
    <row r="2517">
      <c r="A2517" t="s">
        <v>89</v>
      </c>
      <c r="B2517" t="s">
        <v>90</v>
      </c>
      <c r="C2517" t="s">
        <v>94</v>
      </c>
      <c r="D2517" t="s">
        <v>99</v>
      </c>
      <c r="E2517" t="s">
        <v>54</v>
      </c>
      <c r="F2517" s="0">
        <v>20</v>
      </c>
      <c r="G2517" s="0"/>
      <c r="H2517" s="0"/>
      <c r="I2517" s="0"/>
      <c r="J2517" s="0"/>
      <c r="K2517" s="0"/>
      <c r="L2517" s="0"/>
      <c r="M2517" s="0"/>
      <c r="N2517" s="0"/>
      <c r="O2517" s="0"/>
      <c r="P2517" s="0"/>
      <c r="Q2517" s="0"/>
      <c r="R2517" s="0">
        <v>21</v>
      </c>
      <c r="S2517" s="0">
        <v>192.74166870117187</v>
      </c>
      <c r="T2517" s="0">
        <v>13.883143424987793</v>
      </c>
      <c r="U2517" s="0">
        <v>76.213424682617188</v>
      </c>
      <c r="V2517" s="0">
        <v>96.449996948242188</v>
      </c>
      <c r="W2517" s="0">
        <v>73.658729553222656</v>
      </c>
      <c r="X2517">
        <f t="shared" si="117"/>
        <v>8.0986646118164067</v>
      </c>
      <c r="Y2517">
        <f t="shared" si="118"/>
        <v>8.0439177246093756</v>
      </c>
      <c r="Z2517">
        <f t="shared" si="119"/>
        <v>5.4746737003326419E-2</v>
      </c>
    </row>
    <row r="2518">
      <c r="A2518" t="s">
        <v>89</v>
      </c>
      <c r="B2518" t="s">
        <v>90</v>
      </c>
      <c r="C2518" t="s">
        <v>94</v>
      </c>
      <c r="D2518" t="s">
        <v>99</v>
      </c>
      <c r="E2518" t="s">
        <v>54</v>
      </c>
      <c r="F2518" s="0">
        <v>21</v>
      </c>
      <c r="G2518" s="0"/>
      <c r="H2518" s="0"/>
      <c r="I2518" s="0"/>
      <c r="J2518" s="0"/>
      <c r="K2518" s="0"/>
      <c r="L2518" s="0"/>
      <c r="M2518" s="0"/>
      <c r="N2518" s="0"/>
      <c r="O2518" s="0"/>
      <c r="P2518" s="0"/>
      <c r="Q2518" s="0"/>
      <c r="R2518" s="0">
        <v>21</v>
      </c>
      <c r="S2518" s="0">
        <v>126.7279052734375</v>
      </c>
      <c r="T2518" s="0">
        <v>11.257349014282227</v>
      </c>
      <c r="U2518" s="0">
        <v>76.213424682617188</v>
      </c>
      <c r="V2518" s="0">
        <v>96.449996948242188</v>
      </c>
      <c r="W2518" s="0">
        <v>71.579368591308594</v>
      </c>
      <c r="X2518">
        <f t="shared" si="117"/>
        <v>7.7866113281249998</v>
      </c>
      <c r="Y2518">
        <f t="shared" si="118"/>
        <v>8.1777715759277338</v>
      </c>
      <c r="Z2518">
        <f t="shared" si="119"/>
        <v>-0.39116048812866211</v>
      </c>
    </row>
    <row r="2519">
      <c r="A2519" t="s">
        <v>89</v>
      </c>
      <c r="B2519" t="s">
        <v>90</v>
      </c>
      <c r="C2519" t="s">
        <v>94</v>
      </c>
      <c r="D2519" t="s">
        <v>99</v>
      </c>
      <c r="E2519" t="s">
        <v>54</v>
      </c>
      <c r="F2519" s="0">
        <v>22</v>
      </c>
      <c r="G2519" s="0"/>
      <c r="H2519" s="0"/>
      <c r="I2519" s="0"/>
      <c r="J2519" s="0"/>
      <c r="K2519" s="0"/>
      <c r="L2519" s="0"/>
      <c r="M2519" s="0"/>
      <c r="N2519" s="0"/>
      <c r="O2519" s="0"/>
      <c r="P2519" s="0"/>
      <c r="Q2519" s="0"/>
      <c r="R2519" s="0">
        <v>21</v>
      </c>
      <c r="S2519" s="0">
        <v>118.50405120849609</v>
      </c>
      <c r="T2519" s="0">
        <v>10.885956764221191</v>
      </c>
      <c r="U2519" s="0">
        <v>76.213424682617188</v>
      </c>
      <c r="V2519" s="0">
        <v>96.449996948242188</v>
      </c>
      <c r="W2519" s="0">
        <v>70.373016357421875</v>
      </c>
      <c r="X2519">
        <f t="shared" si="117"/>
        <v>6.0505865478515624</v>
      </c>
      <c r="Y2519">
        <f t="shared" si="118"/>
        <v>6.4519436645507815</v>
      </c>
      <c r="Z2519">
        <f t="shared" si="119"/>
        <v>-0.4013570365905762</v>
      </c>
    </row>
    <row r="2520">
      <c r="A2520" t="s">
        <v>89</v>
      </c>
      <c r="B2520" t="s">
        <v>90</v>
      </c>
      <c r="C2520" t="s">
        <v>94</v>
      </c>
      <c r="D2520" t="s">
        <v>99</v>
      </c>
      <c r="E2520" t="s">
        <v>54</v>
      </c>
      <c r="F2520" s="0">
        <v>23</v>
      </c>
      <c r="G2520" s="0"/>
      <c r="H2520" s="0"/>
      <c r="I2520" s="0"/>
      <c r="J2520" s="0"/>
      <c r="K2520" s="0"/>
      <c r="L2520" s="0"/>
      <c r="M2520" s="0"/>
      <c r="N2520" s="0"/>
      <c r="O2520" s="0"/>
      <c r="P2520" s="0"/>
      <c r="Q2520" s="0"/>
      <c r="R2520" s="0">
        <v>21</v>
      </c>
      <c r="S2520" s="0">
        <v>106.36555480957031</v>
      </c>
      <c r="T2520" s="0">
        <v>10.31336784362793</v>
      </c>
      <c r="U2520" s="0">
        <v>76.213424682617188</v>
      </c>
      <c r="V2520" s="0">
        <v>96.449996948242188</v>
      </c>
      <c r="W2520" s="0">
        <v>69.373016357421875</v>
      </c>
      <c r="X2520">
        <f t="shared" si="117"/>
        <v>5.0848566741943362</v>
      </c>
      <c r="Y2520">
        <f t="shared" si="118"/>
        <v>5.426624816894531</v>
      </c>
      <c r="Z2520">
        <f t="shared" si="119"/>
        <v>-0.34176810264587404</v>
      </c>
    </row>
    <row r="2521">
      <c r="A2521" t="s">
        <v>89</v>
      </c>
      <c r="B2521" t="s">
        <v>90</v>
      </c>
      <c r="C2521" t="s">
        <v>94</v>
      </c>
      <c r="D2521" t="s">
        <v>99</v>
      </c>
      <c r="E2521" t="s">
        <v>54</v>
      </c>
      <c r="F2521" s="0">
        <v>24</v>
      </c>
      <c r="G2521" s="0"/>
      <c r="H2521" s="0"/>
      <c r="I2521" s="0"/>
      <c r="J2521" s="0"/>
      <c r="K2521" s="0"/>
      <c r="L2521" s="0"/>
      <c r="M2521" s="0"/>
      <c r="N2521" s="0"/>
      <c r="O2521" s="0"/>
      <c r="P2521" s="0"/>
      <c r="Q2521" s="0"/>
      <c r="R2521" s="0">
        <v>21</v>
      </c>
      <c r="S2521" s="0">
        <v>85.009475708007813</v>
      </c>
      <c r="T2521" s="0">
        <v>9.2200584411621094</v>
      </c>
      <c r="U2521" s="0">
        <v>76.213424682617188</v>
      </c>
      <c r="V2521" s="0">
        <v>96.449996948242188</v>
      </c>
      <c r="W2521" s="0">
        <v>68.555557250976562</v>
      </c>
      <c r="X2521">
        <f t="shared" si="117"/>
        <v>4.7732519989013671</v>
      </c>
      <c r="Y2521">
        <f t="shared" si="118"/>
        <v>5.0189766082763674</v>
      </c>
      <c r="Z2521">
        <f t="shared" si="119"/>
        <v>-0.24572450923919678</v>
      </c>
    </row>
    <row r="2522">
      <c r="A2522" t="s">
        <v>89</v>
      </c>
      <c r="B2522" t="s">
        <v>90</v>
      </c>
      <c r="C2522" t="s">
        <v>95</v>
      </c>
      <c r="D2522" t="s">
        <v>83</v>
      </c>
      <c r="E2522" t="s">
        <v>100</v>
      </c>
      <c r="F2522" s="0">
        <v>1</v>
      </c>
      <c r="G2522" s="0">
        <v>11.108365058898926</v>
      </c>
      <c r="H2522" s="0">
        <v>12.944940567016602</v>
      </c>
      <c r="I2522" s="0">
        <v>-1.8365758657455444</v>
      </c>
      <c r="J2522" s="0">
        <v>-0.16533268988132477</v>
      </c>
      <c r="K2522" s="0">
        <v>-4.4091038703918457</v>
      </c>
      <c r="L2522" s="0">
        <v>-2.8892333507537842</v>
      </c>
      <c r="M2522" s="0">
        <v>-1.8365758657455444</v>
      </c>
      <c r="N2522" s="0">
        <v>-0.78391826152801514</v>
      </c>
      <c r="O2522" s="0">
        <v>0.73595213890075684</v>
      </c>
      <c r="P2522" s="0">
        <v>-5.1383795738220215</v>
      </c>
      <c r="Q2522" s="0">
        <v>1.4652280807495117</v>
      </c>
      <c r="R2522" s="0">
        <v>219</v>
      </c>
      <c r="S2522" s="0">
        <v>4.0294713973999023</v>
      </c>
      <c r="T2522" s="0">
        <v>2.0073542594909668</v>
      </c>
      <c r="U2522" s="0">
        <v>56.521900177001953</v>
      </c>
      <c r="V2522" s="0">
        <v>64</v>
      </c>
      <c r="W2522" s="0">
        <v>53.552993774414063</v>
      </c>
      <c r="X2522">
        <f t="shared" si="117"/>
        <v>2.4327319478988647</v>
      </c>
      <c r="Y2522">
        <f t="shared" si="118"/>
        <v>2.8349419841766359</v>
      </c>
      <c r="Z2522">
        <f t="shared" si="119"/>
        <v>-0.40221011459827422</v>
      </c>
    </row>
    <row r="2523">
      <c r="A2523" t="s">
        <v>89</v>
      </c>
      <c r="B2523" t="s">
        <v>90</v>
      </c>
      <c r="C2523" t="s">
        <v>95</v>
      </c>
      <c r="D2523" t="s">
        <v>83</v>
      </c>
      <c r="E2523" t="s">
        <v>100</v>
      </c>
      <c r="F2523" s="0">
        <v>2</v>
      </c>
      <c r="G2523" s="0">
        <v>9.6444177627563477</v>
      </c>
      <c r="H2523" s="0">
        <v>10.244754791259766</v>
      </c>
      <c r="I2523" s="0">
        <v>-0.60033786296844482</v>
      </c>
      <c r="J2523" s="0">
        <v>-0.062247186899185181</v>
      </c>
      <c r="K2523" s="0">
        <v>-2.9517827033996582</v>
      </c>
      <c r="L2523" s="0">
        <v>-1.5625300407409668</v>
      </c>
      <c r="M2523" s="0">
        <v>-0.60033786296844482</v>
      </c>
      <c r="N2523" s="0">
        <v>0.36185434460639954</v>
      </c>
      <c r="O2523" s="0">
        <v>1.7511070966720581</v>
      </c>
      <c r="P2523" s="0">
        <v>-3.6183845996856689</v>
      </c>
      <c r="Q2523" s="0">
        <v>2.4177088737487793</v>
      </c>
      <c r="R2523" s="0">
        <v>219</v>
      </c>
      <c r="S2523" s="0">
        <v>3.3666458129882813</v>
      </c>
      <c r="T2523" s="0">
        <v>1.8348422050476074</v>
      </c>
      <c r="U2523" s="0">
        <v>56.521900177001953</v>
      </c>
      <c r="V2523" s="0">
        <v>64</v>
      </c>
      <c r="W2523" s="0">
        <v>53.834102630615234</v>
      </c>
      <c r="X2523">
        <f t="shared" si="117"/>
        <v>2.11212749004364</v>
      </c>
      <c r="Y2523">
        <f t="shared" si="118"/>
        <v>2.2436012992858885</v>
      </c>
      <c r="Z2523">
        <f t="shared" si="119"/>
        <v>-0.13147399199008941</v>
      </c>
    </row>
    <row r="2524">
      <c r="A2524" t="s">
        <v>89</v>
      </c>
      <c r="B2524" t="s">
        <v>90</v>
      </c>
      <c r="C2524" t="s">
        <v>95</v>
      </c>
      <c r="D2524" t="s">
        <v>83</v>
      </c>
      <c r="E2524" t="s">
        <v>100</v>
      </c>
      <c r="F2524" s="0">
        <v>3</v>
      </c>
      <c r="G2524" s="0">
        <v>8.6049976348876953</v>
      </c>
      <c r="H2524" s="0">
        <v>9.9912118911743164</v>
      </c>
      <c r="I2524" s="0">
        <v>-1.3862142562866211</v>
      </c>
      <c r="J2524" s="0">
        <v>-0.16109408438205719</v>
      </c>
      <c r="K2524" s="0">
        <v>-3.5934255123138428</v>
      </c>
      <c r="L2524" s="0">
        <v>-2.2893872261047363</v>
      </c>
      <c r="M2524" s="0">
        <v>-1.3862142562866211</v>
      </c>
      <c r="N2524" s="0">
        <v>-0.48304128646850586</v>
      </c>
      <c r="O2524" s="0">
        <v>0.82099705934524536</v>
      </c>
      <c r="P2524" s="0">
        <v>-4.2191390991210938</v>
      </c>
      <c r="Q2524" s="0">
        <v>1.4467107057571411</v>
      </c>
      <c r="R2524" s="0">
        <v>219</v>
      </c>
      <c r="S2524" s="0">
        <v>2.966303825378418</v>
      </c>
      <c r="T2524" s="0">
        <v>1.7222961187362671</v>
      </c>
      <c r="U2524" s="0">
        <v>56.521900177001953</v>
      </c>
      <c r="V2524" s="0">
        <v>64</v>
      </c>
      <c r="W2524" s="0">
        <v>53.705070495605469</v>
      </c>
      <c r="X2524">
        <f t="shared" si="117"/>
        <v>1.8844944820404053</v>
      </c>
      <c r="Y2524">
        <f t="shared" si="118"/>
        <v>2.1880754041671753</v>
      </c>
      <c r="Z2524">
        <f t="shared" si="119"/>
        <v>-0.30358092212677001</v>
      </c>
    </row>
    <row r="2525">
      <c r="A2525" t="s">
        <v>89</v>
      </c>
      <c r="B2525" t="s">
        <v>90</v>
      </c>
      <c r="C2525" t="s">
        <v>95</v>
      </c>
      <c r="D2525" t="s">
        <v>83</v>
      </c>
      <c r="E2525" t="s">
        <v>100</v>
      </c>
      <c r="F2525" s="0">
        <v>4</v>
      </c>
      <c r="G2525" s="0">
        <v>8.0624017715454102</v>
      </c>
      <c r="H2525" s="0">
        <v>10.398764610290527</v>
      </c>
      <c r="I2525" s="0">
        <v>-2.3363633155822754</v>
      </c>
      <c r="J2525" s="0">
        <v>-0.28978502750396729</v>
      </c>
      <c r="K2525" s="0">
        <v>-4.4148550033569336</v>
      </c>
      <c r="L2525" s="0">
        <v>-3.1868653297424316</v>
      </c>
      <c r="M2525" s="0">
        <v>-2.3363633155822754</v>
      </c>
      <c r="N2525" s="0">
        <v>-1.4858613014221191</v>
      </c>
      <c r="O2525" s="0">
        <v>-0.25787156820297241</v>
      </c>
      <c r="P2525" s="0">
        <v>-5.0040783882141113</v>
      </c>
      <c r="Q2525" s="0">
        <v>0.33135196566581726</v>
      </c>
      <c r="R2525" s="0">
        <v>219</v>
      </c>
      <c r="S2525" s="0">
        <v>2.6304161548614502</v>
      </c>
      <c r="T2525" s="0">
        <v>1.6218557357788086</v>
      </c>
      <c r="U2525" s="0">
        <v>56.521900177001953</v>
      </c>
      <c r="V2525" s="0">
        <v>64</v>
      </c>
      <c r="W2525" s="0">
        <v>54.105991363525391</v>
      </c>
      <c r="X2525">
        <f t="shared" si="117"/>
        <v>1.7656659879684449</v>
      </c>
      <c r="Y2525">
        <f t="shared" si="118"/>
        <v>2.2773294496536254</v>
      </c>
      <c r="Z2525">
        <f t="shared" si="119"/>
        <v>-0.51166356611251829</v>
      </c>
    </row>
    <row r="2526">
      <c r="A2526" t="s">
        <v>89</v>
      </c>
      <c r="B2526" t="s">
        <v>90</v>
      </c>
      <c r="C2526" t="s">
        <v>95</v>
      </c>
      <c r="D2526" t="s">
        <v>83</v>
      </c>
      <c r="E2526" t="s">
        <v>100</v>
      </c>
      <c r="F2526" s="0">
        <v>5</v>
      </c>
      <c r="G2526" s="0">
        <v>9.7504186630249023</v>
      </c>
      <c r="H2526" s="0">
        <v>11.322161674499512</v>
      </c>
      <c r="I2526" s="0">
        <v>-1.5717431306838989</v>
      </c>
      <c r="J2526" s="0">
        <v>-0.16119749844074249</v>
      </c>
      <c r="K2526" s="0">
        <v>-3.7556126117706299</v>
      </c>
      <c r="L2526" s="0">
        <v>-2.4653646945953369</v>
      </c>
      <c r="M2526" s="0">
        <v>-1.5717431306838989</v>
      </c>
      <c r="N2526" s="0">
        <v>-0.67812144756317139</v>
      </c>
      <c r="O2526" s="0">
        <v>0.61212629079818726</v>
      </c>
      <c r="P2526" s="0">
        <v>-4.3747091293334961</v>
      </c>
      <c r="Q2526" s="0">
        <v>1.2312229871749878</v>
      </c>
      <c r="R2526" s="0">
        <v>219</v>
      </c>
      <c r="S2526" s="0">
        <v>2.9038968086242676</v>
      </c>
      <c r="T2526" s="0">
        <v>1.7040823698043823</v>
      </c>
      <c r="U2526" s="0">
        <v>56.521900177001953</v>
      </c>
      <c r="V2526" s="0">
        <v>64</v>
      </c>
      <c r="W2526" s="0">
        <v>54.341014862060547</v>
      </c>
      <c r="X2526">
        <f t="shared" si="117"/>
        <v>2.1353416872024535</v>
      </c>
      <c r="Y2526">
        <f t="shared" si="118"/>
        <v>2.479553406715393</v>
      </c>
      <c r="Z2526">
        <f t="shared" si="119"/>
        <v>-0.34421174561977386</v>
      </c>
    </row>
    <row r="2527">
      <c r="A2527" t="s">
        <v>89</v>
      </c>
      <c r="B2527" t="s">
        <v>90</v>
      </c>
      <c r="C2527" t="s">
        <v>95</v>
      </c>
      <c r="D2527" t="s">
        <v>83</v>
      </c>
      <c r="E2527" t="s">
        <v>100</v>
      </c>
      <c r="F2527" s="0">
        <v>6</v>
      </c>
      <c r="G2527" s="0">
        <v>11.43177318572998</v>
      </c>
      <c r="H2527" s="0">
        <v>11.992373466491699</v>
      </c>
      <c r="I2527" s="0">
        <v>-0.56060028076171875</v>
      </c>
      <c r="J2527" s="0">
        <v>-0.049038786441087723</v>
      </c>
      <c r="K2527" s="0">
        <v>-2.540916919708252</v>
      </c>
      <c r="L2527" s="0">
        <v>-1.3709298372268677</v>
      </c>
      <c r="M2527" s="0">
        <v>-0.56060028076171875</v>
      </c>
      <c r="N2527" s="0">
        <v>0.24972926080226898</v>
      </c>
      <c r="O2527" s="0">
        <v>1.419716477394104</v>
      </c>
      <c r="P2527" s="0">
        <v>-3.1023092269897461</v>
      </c>
      <c r="Q2527" s="0">
        <v>1.9811086654663086</v>
      </c>
      <c r="R2527" s="0">
        <v>219</v>
      </c>
      <c r="S2527" s="0">
        <v>2.3877954483032227</v>
      </c>
      <c r="T2527" s="0">
        <v>1.545249342918396</v>
      </c>
      <c r="U2527" s="0">
        <v>56.521900177001953</v>
      </c>
      <c r="V2527" s="0">
        <v>64</v>
      </c>
      <c r="W2527" s="0">
        <v>54.935482025146484</v>
      </c>
      <c r="X2527">
        <f t="shared" si="117"/>
        <v>2.5035583276748659</v>
      </c>
      <c r="Y2527">
        <f t="shared" si="118"/>
        <v>2.6263297891616819</v>
      </c>
      <c r="Z2527">
        <f t="shared" si="119"/>
        <v>-0.12277146148681641</v>
      </c>
    </row>
    <row r="2528">
      <c r="A2528" t="s">
        <v>89</v>
      </c>
      <c r="B2528" t="s">
        <v>90</v>
      </c>
      <c r="C2528" t="s">
        <v>95</v>
      </c>
      <c r="D2528" t="s">
        <v>83</v>
      </c>
      <c r="E2528" t="s">
        <v>100</v>
      </c>
      <c r="F2528" s="0">
        <v>7</v>
      </c>
      <c r="G2528" s="0">
        <v>16.257711410522461</v>
      </c>
      <c r="H2528" s="0">
        <v>14.756267547607422</v>
      </c>
      <c r="I2528" s="0">
        <v>1.5014437437057495</v>
      </c>
      <c r="J2528" s="0">
        <v>0.092352710664272308</v>
      </c>
      <c r="K2528" s="0">
        <v>-0.63696324825286865</v>
      </c>
      <c r="L2528" s="0">
        <v>0.62642496824264526</v>
      </c>
      <c r="M2528" s="0">
        <v>1.5014437437057495</v>
      </c>
      <c r="N2528" s="0">
        <v>2.376462459564209</v>
      </c>
      <c r="O2528" s="0">
        <v>3.6398506164550781</v>
      </c>
      <c r="P2528" s="0">
        <v>-1.2431719303131104</v>
      </c>
      <c r="Q2528" s="0">
        <v>4.2460594177246094</v>
      </c>
      <c r="R2528" s="0">
        <v>219</v>
      </c>
      <c r="S2528" s="0">
        <v>2.7842519283294678</v>
      </c>
      <c r="T2528" s="0">
        <v>1.6686078310012817</v>
      </c>
      <c r="U2528" s="0">
        <v>56.521900177001953</v>
      </c>
      <c r="V2528" s="0">
        <v>64</v>
      </c>
      <c r="W2528" s="0">
        <v>53.921657562255859</v>
      </c>
      <c r="X2528">
        <f t="shared" si="117"/>
        <v>3.5604387989044191</v>
      </c>
      <c r="Y2528">
        <f t="shared" si="118"/>
        <v>3.2316225929260254</v>
      </c>
      <c r="Z2528">
        <f t="shared" si="119"/>
        <v>0.32881617987155914</v>
      </c>
    </row>
    <row r="2529">
      <c r="A2529" t="s">
        <v>89</v>
      </c>
      <c r="B2529" t="s">
        <v>90</v>
      </c>
      <c r="C2529" t="s">
        <v>95</v>
      </c>
      <c r="D2529" t="s">
        <v>83</v>
      </c>
      <c r="E2529" t="s">
        <v>100</v>
      </c>
      <c r="F2529" s="0">
        <v>8</v>
      </c>
      <c r="G2529" s="0">
        <v>23.068445205688477</v>
      </c>
      <c r="H2529" s="0">
        <v>19.331321716308594</v>
      </c>
      <c r="I2529" s="0">
        <v>3.7371232509613037</v>
      </c>
      <c r="J2529" s="0">
        <v>0.16200152039527893</v>
      </c>
      <c r="K2529" s="0">
        <v>0.95673161745071411</v>
      </c>
      <c r="L2529" s="0">
        <v>2.5994095802307129</v>
      </c>
      <c r="M2529" s="0">
        <v>3.7371232509613037</v>
      </c>
      <c r="N2529" s="0">
        <v>4.8748369216918945</v>
      </c>
      <c r="O2529" s="0">
        <v>6.517514705657959</v>
      </c>
      <c r="P2529" s="0">
        <v>0.1685291975736618</v>
      </c>
      <c r="Q2529" s="0">
        <v>7.3057174682617188</v>
      </c>
      <c r="R2529" s="0">
        <v>219</v>
      </c>
      <c r="S2529" s="0">
        <v>4.7069520950317383</v>
      </c>
      <c r="T2529" s="0">
        <v>2.1695511341094971</v>
      </c>
      <c r="U2529" s="0">
        <v>56.521900177001953</v>
      </c>
      <c r="V2529" s="0">
        <v>64</v>
      </c>
      <c r="W2529" s="0">
        <v>55.258064270019531</v>
      </c>
      <c r="X2529">
        <f t="shared" si="117"/>
        <v>5.0519895000457762</v>
      </c>
      <c r="Y2529">
        <f t="shared" si="118"/>
        <v>4.2335594558715819</v>
      </c>
      <c r="Z2529">
        <f t="shared" si="119"/>
        <v>0.81842999196052546</v>
      </c>
    </row>
    <row r="2530">
      <c r="A2530" t="s">
        <v>89</v>
      </c>
      <c r="B2530" t="s">
        <v>90</v>
      </c>
      <c r="C2530" t="s">
        <v>95</v>
      </c>
      <c r="D2530" t="s">
        <v>83</v>
      </c>
      <c r="E2530" t="s">
        <v>100</v>
      </c>
      <c r="F2530" s="0">
        <v>9</v>
      </c>
      <c r="G2530" s="0">
        <v>29.948942184448242</v>
      </c>
      <c r="H2530" s="0">
        <v>23.02400016784668</v>
      </c>
      <c r="I2530" s="0">
        <v>6.9249420166015625</v>
      </c>
      <c r="J2530" s="0">
        <v>0.23122492432594299</v>
      </c>
      <c r="K2530" s="0">
        <v>3.7356152534484863</v>
      </c>
      <c r="L2530" s="0">
        <v>5.6198954582214355</v>
      </c>
      <c r="M2530" s="0">
        <v>6.9249420166015625</v>
      </c>
      <c r="N2530" s="0">
        <v>8.2299890518188477</v>
      </c>
      <c r="O2530" s="0">
        <v>10.11426830291748</v>
      </c>
      <c r="P2530" s="0">
        <v>2.8314855098724365</v>
      </c>
      <c r="Q2530" s="0">
        <v>11.018398284912109</v>
      </c>
      <c r="R2530" s="0">
        <v>219</v>
      </c>
      <c r="S2530" s="0">
        <v>6.1933526992797852</v>
      </c>
      <c r="T2530" s="0">
        <v>2.4886448383331299</v>
      </c>
      <c r="U2530" s="0">
        <v>56.521900177001953</v>
      </c>
      <c r="V2530" s="0">
        <v>64</v>
      </c>
      <c r="W2530" s="0">
        <v>57.221199035644531</v>
      </c>
      <c r="X2530">
        <f t="shared" si="117"/>
        <v>6.5588183383941647</v>
      </c>
      <c r="Y2530">
        <f t="shared" si="118"/>
        <v>5.042256036758423</v>
      </c>
      <c r="Z2530">
        <f t="shared" si="119"/>
        <v>1.5165623016357421</v>
      </c>
    </row>
    <row r="2531">
      <c r="A2531" t="s">
        <v>89</v>
      </c>
      <c r="B2531" t="s">
        <v>90</v>
      </c>
      <c r="C2531" t="s">
        <v>95</v>
      </c>
      <c r="D2531" t="s">
        <v>83</v>
      </c>
      <c r="E2531" t="s">
        <v>100</v>
      </c>
      <c r="F2531" s="0">
        <v>10</v>
      </c>
      <c r="G2531" s="0">
        <v>30.99896240234375</v>
      </c>
      <c r="H2531" s="0">
        <v>23.665695190429688</v>
      </c>
      <c r="I2531" s="0">
        <v>7.3332667350769043</v>
      </c>
      <c r="J2531" s="0">
        <v>0.23656490445137024</v>
      </c>
      <c r="K2531" s="0">
        <v>3.8947207927703857</v>
      </c>
      <c r="L2531" s="0">
        <v>5.926241397857666</v>
      </c>
      <c r="M2531" s="0">
        <v>7.3332667350769043</v>
      </c>
      <c r="N2531" s="0">
        <v>8.7402915954589844</v>
      </c>
      <c r="O2531" s="0">
        <v>10.771812438964844</v>
      </c>
      <c r="P2531" s="0">
        <v>2.919940710067749</v>
      </c>
      <c r="Q2531" s="0">
        <v>11.74659252166748</v>
      </c>
      <c r="R2531" s="0">
        <v>219</v>
      </c>
      <c r="S2531" s="0">
        <v>7.1990885734558105</v>
      </c>
      <c r="T2531" s="0">
        <v>2.6831116676330566</v>
      </c>
      <c r="U2531" s="0">
        <v>56.521900177001953</v>
      </c>
      <c r="V2531" s="0">
        <v>64</v>
      </c>
      <c r="W2531" s="0">
        <v>58.552993774414063</v>
      </c>
      <c r="X2531">
        <f t="shared" si="117"/>
        <v>6.7887727661132811</v>
      </c>
      <c r="Y2531">
        <f t="shared" si="118"/>
        <v>5.1827872467041018</v>
      </c>
      <c r="Z2531">
        <f t="shared" si="119"/>
        <v>1.605985414981842</v>
      </c>
    </row>
    <row r="2532">
      <c r="A2532" t="s">
        <v>89</v>
      </c>
      <c r="B2532" t="s">
        <v>90</v>
      </c>
      <c r="C2532" t="s">
        <v>95</v>
      </c>
      <c r="D2532" t="s">
        <v>83</v>
      </c>
      <c r="E2532" t="s">
        <v>100</v>
      </c>
      <c r="F2532" s="0">
        <v>11</v>
      </c>
      <c r="G2532" s="0">
        <v>30.901311874389648</v>
      </c>
      <c r="H2532" s="0">
        <v>22.79267692565918</v>
      </c>
      <c r="I2532" s="0">
        <v>8.1086349487304687</v>
      </c>
      <c r="J2532" s="0">
        <v>0.26240423321723938</v>
      </c>
      <c r="K2532" s="0">
        <v>3.9418754577636719</v>
      </c>
      <c r="L2532" s="0">
        <v>6.4036307334899902</v>
      </c>
      <c r="M2532" s="0">
        <v>8.1086349487304687</v>
      </c>
      <c r="N2532" s="0">
        <v>9.8136386871337891</v>
      </c>
      <c r="O2532" s="0">
        <v>12.275394439697266</v>
      </c>
      <c r="P2532" s="0">
        <v>2.7606570720672607</v>
      </c>
      <c r="Q2532" s="0">
        <v>13.456612586975098</v>
      </c>
      <c r="R2532" s="0">
        <v>219</v>
      </c>
      <c r="S2532" s="0">
        <v>10.571209907531738</v>
      </c>
      <c r="T2532" s="0">
        <v>3.2513396739959717</v>
      </c>
      <c r="U2532" s="0">
        <v>56.521900177001953</v>
      </c>
      <c r="V2532" s="0">
        <v>64</v>
      </c>
      <c r="W2532" s="0">
        <v>60.156681060791016</v>
      </c>
      <c r="X2532">
        <f t="shared" si="117"/>
        <v>6.7673873004913334</v>
      </c>
      <c r="Y2532">
        <f t="shared" si="118"/>
        <v>4.99159624671936</v>
      </c>
      <c r="Z2532">
        <f t="shared" si="119"/>
        <v>1.7757910537719725</v>
      </c>
    </row>
    <row r="2533">
      <c r="A2533" t="s">
        <v>89</v>
      </c>
      <c r="B2533" t="s">
        <v>90</v>
      </c>
      <c r="C2533" t="s">
        <v>95</v>
      </c>
      <c r="D2533" t="s">
        <v>83</v>
      </c>
      <c r="E2533" t="s">
        <v>100</v>
      </c>
      <c r="F2533" s="0">
        <v>12</v>
      </c>
      <c r="G2533" s="0">
        <v>30.463001251220703</v>
      </c>
      <c r="H2533" s="0">
        <v>21.841009140014648</v>
      </c>
      <c r="I2533" s="0">
        <v>8.6219911575317383</v>
      </c>
      <c r="J2533" s="0">
        <v>0.28303158283233643</v>
      </c>
      <c r="K2533" s="0">
        <v>3.3379149436950684</v>
      </c>
      <c r="L2533" s="0">
        <v>6.4597902297973633</v>
      </c>
      <c r="M2533" s="0">
        <v>8.6219911575317383</v>
      </c>
      <c r="N2533" s="0">
        <v>10.784192085266113</v>
      </c>
      <c r="O2533" s="0">
        <v>13.906067848205566</v>
      </c>
      <c r="P2533" s="0">
        <v>1.8399527072906494</v>
      </c>
      <c r="Q2533" s="0">
        <v>15.404029846191406</v>
      </c>
      <c r="R2533" s="0">
        <v>219</v>
      </c>
      <c r="S2533" s="0">
        <v>17.000669479370117</v>
      </c>
      <c r="T2533" s="0">
        <v>4.1231865882873535</v>
      </c>
      <c r="U2533" s="0">
        <v>56.521900177001953</v>
      </c>
      <c r="V2533" s="0">
        <v>64</v>
      </c>
      <c r="W2533" s="0">
        <v>61.308753967285156</v>
      </c>
      <c r="X2533">
        <f t="shared" si="117"/>
        <v>6.671397274017334</v>
      </c>
      <c r="Y2533">
        <f t="shared" si="118"/>
        <v>4.7831810016632081</v>
      </c>
      <c r="Z2533">
        <f t="shared" si="119"/>
        <v>1.8882160634994507</v>
      </c>
    </row>
    <row r="2534">
      <c r="A2534" t="s">
        <v>89</v>
      </c>
      <c r="B2534" t="s">
        <v>90</v>
      </c>
      <c r="C2534" t="s">
        <v>95</v>
      </c>
      <c r="D2534" t="s">
        <v>83</v>
      </c>
      <c r="E2534" t="s">
        <v>100</v>
      </c>
      <c r="F2534" s="0">
        <v>13</v>
      </c>
      <c r="G2534" s="0">
        <v>26.238235473632813</v>
      </c>
      <c r="H2534" s="0">
        <v>20.169582366943359</v>
      </c>
      <c r="I2534" s="0">
        <v>6.0686535835266113</v>
      </c>
      <c r="J2534" s="0">
        <v>0.23129045963287354</v>
      </c>
      <c r="K2534" s="0">
        <v>2.3179862499237061</v>
      </c>
      <c r="L2534" s="0">
        <v>4.5339107513427734</v>
      </c>
      <c r="M2534" s="0">
        <v>6.0686535835266113</v>
      </c>
      <c r="N2534" s="0">
        <v>7.6033964157104492</v>
      </c>
      <c r="O2534" s="0">
        <v>9.8193206787109375</v>
      </c>
      <c r="P2534" s="0">
        <v>1.2547242641448975</v>
      </c>
      <c r="Q2534" s="0">
        <v>10.882582664489746</v>
      </c>
      <c r="R2534" s="0">
        <v>219</v>
      </c>
      <c r="S2534" s="0">
        <v>8.5653457641601562</v>
      </c>
      <c r="T2534" s="0">
        <v>2.9266612529754639</v>
      </c>
      <c r="U2534" s="0">
        <v>56.521900177001953</v>
      </c>
      <c r="V2534" s="0">
        <v>64</v>
      </c>
      <c r="W2534" s="0">
        <v>61.99078369140625</v>
      </c>
      <c r="X2534">
        <f t="shared" si="117"/>
        <v>5.7461735687255864</v>
      </c>
      <c r="Y2534">
        <f t="shared" si="118"/>
        <v>4.4171385383605957</v>
      </c>
      <c r="Z2534">
        <f t="shared" si="119"/>
        <v>1.3290351347923279</v>
      </c>
    </row>
    <row r="2535">
      <c r="A2535" t="s">
        <v>89</v>
      </c>
      <c r="B2535" t="s">
        <v>90</v>
      </c>
      <c r="C2535" t="s">
        <v>95</v>
      </c>
      <c r="D2535" t="s">
        <v>83</v>
      </c>
      <c r="E2535" t="s">
        <v>100</v>
      </c>
      <c r="F2535" s="0">
        <v>14</v>
      </c>
      <c r="G2535" s="0">
        <v>25.814281463623047</v>
      </c>
      <c r="H2535" s="0">
        <v>19.4718017578125</v>
      </c>
      <c r="I2535" s="0">
        <v>6.3424811363220215</v>
      </c>
      <c r="J2535" s="0">
        <v>0.24569660425186157</v>
      </c>
      <c r="K2535" s="0">
        <v>3.34450364112854</v>
      </c>
      <c r="L2535" s="0">
        <v>5.1157331466674805</v>
      </c>
      <c r="M2535" s="0">
        <v>6.3424811363220215</v>
      </c>
      <c r="N2535" s="0">
        <v>7.5692291259765625</v>
      </c>
      <c r="O2535" s="0">
        <v>9.340458869934082</v>
      </c>
      <c r="P2535" s="0">
        <v>2.4946186542510986</v>
      </c>
      <c r="Q2535" s="0">
        <v>10.190343856811523</v>
      </c>
      <c r="R2535" s="0">
        <v>219</v>
      </c>
      <c r="S2535" s="0">
        <v>5.4724845886230469</v>
      </c>
      <c r="T2535" s="0">
        <v>2.33933424949646</v>
      </c>
      <c r="U2535" s="0">
        <v>56.521900177001953</v>
      </c>
      <c r="V2535" s="0">
        <v>64</v>
      </c>
      <c r="W2535" s="0">
        <v>61.9447021484375</v>
      </c>
      <c r="X2535">
        <f t="shared" si="117"/>
        <v>5.6533276405334476</v>
      </c>
      <c r="Y2535">
        <f t="shared" si="118"/>
        <v>4.2643245849609377</v>
      </c>
      <c r="Z2535">
        <f t="shared" si="119"/>
        <v>1.3890033688545227</v>
      </c>
    </row>
    <row r="2536">
      <c r="A2536" t="s">
        <v>89</v>
      </c>
      <c r="B2536" t="s">
        <v>90</v>
      </c>
      <c r="C2536" t="s">
        <v>95</v>
      </c>
      <c r="D2536" t="s">
        <v>83</v>
      </c>
      <c r="E2536" t="s">
        <v>100</v>
      </c>
      <c r="F2536" s="0">
        <v>15</v>
      </c>
      <c r="G2536" s="0">
        <v>21.85059928894043</v>
      </c>
      <c r="H2536" s="0">
        <v>18.853193283081055</v>
      </c>
      <c r="I2536" s="0">
        <v>2.9974052906036377</v>
      </c>
      <c r="J2536" s="0">
        <v>0.13717725872993469</v>
      </c>
      <c r="K2536" s="0">
        <v>0.079079002141952515</v>
      </c>
      <c r="L2536" s="0">
        <v>1.8032498359680176</v>
      </c>
      <c r="M2536" s="0">
        <v>2.9974052906036377</v>
      </c>
      <c r="N2536" s="0">
        <v>4.1915607452392578</v>
      </c>
      <c r="O2536" s="0">
        <v>5.9157314300537109</v>
      </c>
      <c r="P2536" s="0">
        <v>-0.74822592735290527</v>
      </c>
      <c r="Q2536" s="0">
        <v>6.7430367469787598</v>
      </c>
      <c r="R2536" s="0">
        <v>219</v>
      </c>
      <c r="S2536" s="0">
        <v>5.1855583190917969</v>
      </c>
      <c r="T2536" s="0">
        <v>2.2771821022033691</v>
      </c>
      <c r="U2536" s="0">
        <v>56.521900177001953</v>
      </c>
      <c r="V2536" s="0">
        <v>64</v>
      </c>
      <c r="W2536" s="0">
        <v>61.847927093505859</v>
      </c>
      <c r="X2536">
        <f t="shared" si="117"/>
        <v>4.7852812442779538</v>
      </c>
      <c r="Y2536">
        <f t="shared" si="118"/>
        <v>4.1288493289947512</v>
      </c>
      <c r="Z2536">
        <f t="shared" si="119"/>
        <v>0.65643175864219661</v>
      </c>
    </row>
    <row r="2537">
      <c r="A2537" t="s">
        <v>89</v>
      </c>
      <c r="B2537" t="s">
        <v>90</v>
      </c>
      <c r="C2537" t="s">
        <v>95</v>
      </c>
      <c r="D2537" t="s">
        <v>83</v>
      </c>
      <c r="E2537" t="s">
        <v>100</v>
      </c>
      <c r="F2537" s="0">
        <v>16</v>
      </c>
      <c r="G2537" s="0">
        <v>18.481210708618164</v>
      </c>
      <c r="H2537" s="0">
        <v>16.840166091918945</v>
      </c>
      <c r="I2537" s="0">
        <v>1.6410456895828247</v>
      </c>
      <c r="J2537" s="0">
        <v>0.088795356452465057</v>
      </c>
      <c r="K2537" s="0">
        <v>-0.94010663032531738</v>
      </c>
      <c r="L2537" s="0">
        <v>0.58485907316207886</v>
      </c>
      <c r="M2537" s="0">
        <v>1.6410456895828247</v>
      </c>
      <c r="N2537" s="0">
        <v>2.6972322463989258</v>
      </c>
      <c r="O2537" s="0">
        <v>4.2221980094909668</v>
      </c>
      <c r="P2537" s="0">
        <v>-1.6718274354934692</v>
      </c>
      <c r="Q2537" s="0">
        <v>4.9539189338684082</v>
      </c>
      <c r="R2537" s="0">
        <v>219</v>
      </c>
      <c r="S2537" s="0">
        <v>4.0565333366394043</v>
      </c>
      <c r="T2537" s="0">
        <v>2.0140838623046875</v>
      </c>
      <c r="U2537" s="0">
        <v>56.521900177001953</v>
      </c>
      <c r="V2537" s="0">
        <v>64</v>
      </c>
      <c r="W2537" s="0">
        <v>60.635944366455078</v>
      </c>
      <c r="X2537">
        <f t="shared" si="117"/>
        <v>4.0473851451873779</v>
      </c>
      <c r="Y2537">
        <f t="shared" si="118"/>
        <v>3.6879963741302491</v>
      </c>
      <c r="Z2537">
        <f t="shared" si="119"/>
        <v>0.3593890060186386</v>
      </c>
    </row>
    <row r="2538">
      <c r="A2538" t="s">
        <v>89</v>
      </c>
      <c r="B2538" t="s">
        <v>90</v>
      </c>
      <c r="C2538" t="s">
        <v>95</v>
      </c>
      <c r="D2538" t="s">
        <v>83</v>
      </c>
      <c r="E2538" t="s">
        <v>100</v>
      </c>
      <c r="F2538" s="0">
        <v>17</v>
      </c>
      <c r="G2538" s="0">
        <v>17.924867630004883</v>
      </c>
      <c r="H2538" s="0">
        <v>14.862515449523926</v>
      </c>
      <c r="I2538" s="0">
        <v>3.0623524188995361</v>
      </c>
      <c r="J2538" s="0">
        <v>0.17084379494190216</v>
      </c>
      <c r="K2538" s="0">
        <v>0.23623280227184296</v>
      </c>
      <c r="L2538" s="0">
        <v>1.9059271812438965</v>
      </c>
      <c r="M2538" s="0">
        <v>3.0623524188995361</v>
      </c>
      <c r="N2538" s="0">
        <v>4.2187776565551758</v>
      </c>
      <c r="O2538" s="0">
        <v>5.8884720802307129</v>
      </c>
      <c r="P2538" s="0">
        <v>-0.56493282318115234</v>
      </c>
      <c r="Q2538" s="0">
        <v>6.6896376609802246</v>
      </c>
      <c r="R2538" s="0">
        <v>219</v>
      </c>
      <c r="S2538" s="0">
        <v>4.8630523681640625</v>
      </c>
      <c r="T2538" s="0">
        <v>2.2052328586578369</v>
      </c>
      <c r="U2538" s="0">
        <v>56.521900177001953</v>
      </c>
      <c r="V2538" s="0">
        <v>64</v>
      </c>
      <c r="W2538" s="0">
        <v>58.198158264160156</v>
      </c>
      <c r="X2538">
        <f t="shared" si="117"/>
        <v>3.9255460109710691</v>
      </c>
      <c r="Y2538">
        <f t="shared" si="118"/>
        <v>3.2548908834457397</v>
      </c>
      <c r="Z2538">
        <f t="shared" si="119"/>
        <v>0.67065517973899846</v>
      </c>
    </row>
    <row r="2539">
      <c r="A2539" t="s">
        <v>89</v>
      </c>
      <c r="B2539" t="s">
        <v>90</v>
      </c>
      <c r="C2539" t="s">
        <v>95</v>
      </c>
      <c r="D2539" t="s">
        <v>83</v>
      </c>
      <c r="E2539" t="s">
        <v>100</v>
      </c>
      <c r="F2539" s="0">
        <v>18</v>
      </c>
      <c r="G2539" s="0">
        <v>19.12830924987793</v>
      </c>
      <c r="H2539" s="0">
        <v>17.768644332885742</v>
      </c>
      <c r="I2539" s="0">
        <v>1.3596652746200562</v>
      </c>
      <c r="J2539" s="0">
        <v>0.071081310510635376</v>
      </c>
      <c r="K2539" s="0">
        <v>-1.3270827531814575</v>
      </c>
      <c r="L2539" s="0">
        <v>0.26026976108551025</v>
      </c>
      <c r="M2539" s="0">
        <v>1.3596652746200562</v>
      </c>
      <c r="N2539" s="0">
        <v>2.4590606689453125</v>
      </c>
      <c r="O2539" s="0">
        <v>4.0464134216308594</v>
      </c>
      <c r="P2539" s="0">
        <v>-2.0887384414672852</v>
      </c>
      <c r="Q2539" s="0">
        <v>4.8080692291259766</v>
      </c>
      <c r="R2539" s="0">
        <v>219</v>
      </c>
      <c r="S2539" s="0">
        <v>4.3952312469482422</v>
      </c>
      <c r="T2539" s="0">
        <v>2.0964806079864502</v>
      </c>
      <c r="U2539" s="0">
        <v>56.521900177001953</v>
      </c>
      <c r="V2539" s="0">
        <v>64</v>
      </c>
      <c r="W2539" s="0">
        <v>56.410137176513672</v>
      </c>
      <c r="X2539">
        <f t="shared" si="117"/>
        <v>4.1890997257232669</v>
      </c>
      <c r="Y2539">
        <f t="shared" si="118"/>
        <v>3.8913331089019776</v>
      </c>
      <c r="Z2539">
        <f t="shared" si="119"/>
        <v>0.29776669514179227</v>
      </c>
    </row>
    <row r="2540">
      <c r="A2540" t="s">
        <v>89</v>
      </c>
      <c r="B2540" t="s">
        <v>90</v>
      </c>
      <c r="C2540" t="s">
        <v>95</v>
      </c>
      <c r="D2540" t="s">
        <v>83</v>
      </c>
      <c r="E2540" t="s">
        <v>100</v>
      </c>
      <c r="F2540" s="0">
        <v>19</v>
      </c>
      <c r="G2540" s="0">
        <v>18.743719100952148</v>
      </c>
      <c r="H2540" s="0">
        <v>17.487266540527344</v>
      </c>
      <c r="I2540" s="0">
        <v>1.2564527988433838</v>
      </c>
      <c r="J2540" s="0">
        <v>0.067033268511295319</v>
      </c>
      <c r="K2540" s="0">
        <v>-1.5305817127227783</v>
      </c>
      <c r="L2540" s="0">
        <v>0.11602086573839188</v>
      </c>
      <c r="M2540" s="0">
        <v>1.2564527988433838</v>
      </c>
      <c r="N2540" s="0">
        <v>2.3968846797943115</v>
      </c>
      <c r="O2540" s="0">
        <v>4.043487548828125</v>
      </c>
      <c r="P2540" s="0">
        <v>-2.3206672668457031</v>
      </c>
      <c r="Q2540" s="0">
        <v>4.8335728645324707</v>
      </c>
      <c r="R2540" s="0">
        <v>219</v>
      </c>
      <c r="S2540" s="0">
        <v>4.7294702529907227</v>
      </c>
      <c r="T2540" s="0">
        <v>2.1747345924377441</v>
      </c>
      <c r="U2540" s="0">
        <v>56.521900177001953</v>
      </c>
      <c r="V2540" s="0">
        <v>64</v>
      </c>
      <c r="W2540" s="0">
        <v>55.230415344238281</v>
      </c>
      <c r="X2540">
        <f t="shared" si="117"/>
        <v>4.1048744831085209</v>
      </c>
      <c r="Y2540">
        <f t="shared" si="118"/>
        <v>3.8297113723754883</v>
      </c>
      <c r="Z2540">
        <f t="shared" si="119"/>
        <v>0.27516316294670107</v>
      </c>
    </row>
    <row r="2541">
      <c r="A2541" t="s">
        <v>89</v>
      </c>
      <c r="B2541" t="s">
        <v>90</v>
      </c>
      <c r="C2541" t="s">
        <v>95</v>
      </c>
      <c r="D2541" t="s">
        <v>83</v>
      </c>
      <c r="E2541" t="s">
        <v>100</v>
      </c>
      <c r="F2541" s="0">
        <v>20</v>
      </c>
      <c r="G2541" s="0">
        <v>17.179147720336914</v>
      </c>
      <c r="H2541" s="0">
        <v>15.656293869018555</v>
      </c>
      <c r="I2541" s="0">
        <v>1.5228546857833862</v>
      </c>
      <c r="J2541" s="0">
        <v>0.088645532727241516</v>
      </c>
      <c r="K2541" s="0">
        <v>-1.0842021703720093</v>
      </c>
      <c r="L2541" s="0">
        <v>0.45606818795204163</v>
      </c>
      <c r="M2541" s="0">
        <v>1.5228546857833862</v>
      </c>
      <c r="N2541" s="0">
        <v>2.5896410942077637</v>
      </c>
      <c r="O2541" s="0">
        <v>4.1299114227294922</v>
      </c>
      <c r="P2541" s="0">
        <v>-1.8232665061950684</v>
      </c>
      <c r="Q2541" s="0">
        <v>4.8689756393432617</v>
      </c>
      <c r="R2541" s="0">
        <v>219</v>
      </c>
      <c r="S2541" s="0">
        <v>4.1383652687072754</v>
      </c>
      <c r="T2541" s="0">
        <v>2.0342972278594971</v>
      </c>
      <c r="U2541" s="0">
        <v>56.521900177001953</v>
      </c>
      <c r="V2541" s="0">
        <v>64</v>
      </c>
      <c r="W2541" s="0">
        <v>54.267280578613281</v>
      </c>
      <c r="X2541">
        <f t="shared" si="117"/>
        <v>3.7622333507537844</v>
      </c>
      <c r="Y2541">
        <f t="shared" si="118"/>
        <v>3.4287283573150633</v>
      </c>
      <c r="Z2541">
        <f t="shared" si="119"/>
        <v>0.33350517618656156</v>
      </c>
    </row>
    <row r="2542">
      <c r="A2542" t="s">
        <v>89</v>
      </c>
      <c r="B2542" t="s">
        <v>90</v>
      </c>
      <c r="C2542" t="s">
        <v>95</v>
      </c>
      <c r="D2542" t="s">
        <v>83</v>
      </c>
      <c r="E2542" t="s">
        <v>100</v>
      </c>
      <c r="F2542" s="0">
        <v>21</v>
      </c>
      <c r="G2542" s="0">
        <v>14.532170295715332</v>
      </c>
      <c r="H2542" s="0">
        <v>14.879294395446777</v>
      </c>
      <c r="I2542" s="0">
        <v>-0.34712448716163635</v>
      </c>
      <c r="J2542" s="0">
        <v>-0.023886624723672867</v>
      </c>
      <c r="K2542" s="0">
        <v>-3.1842398643493652</v>
      </c>
      <c r="L2542" s="0">
        <v>-1.5080490112304687</v>
      </c>
      <c r="M2542" s="0">
        <v>-0.34712448716163635</v>
      </c>
      <c r="N2542" s="0">
        <v>0.81380009651184082</v>
      </c>
      <c r="O2542" s="0">
        <v>2.4899907112121582</v>
      </c>
      <c r="P2542" s="0">
        <v>-3.9885225296020508</v>
      </c>
      <c r="Q2542" s="0">
        <v>3.2942736148834229</v>
      </c>
      <c r="R2542" s="0">
        <v>219</v>
      </c>
      <c r="S2542" s="0">
        <v>4.9009671211242676</v>
      </c>
      <c r="T2542" s="0">
        <v>2.2138128280639648</v>
      </c>
      <c r="U2542" s="0">
        <v>56.521900177001953</v>
      </c>
      <c r="V2542" s="0">
        <v>64</v>
      </c>
      <c r="W2542" s="0">
        <v>54.124423980712891</v>
      </c>
      <c r="X2542">
        <f t="shared" si="117"/>
        <v>3.1825452947616579</v>
      </c>
      <c r="Y2542">
        <f t="shared" si="118"/>
        <v>3.2585654726028443</v>
      </c>
      <c r="Z2542">
        <f t="shared" si="119"/>
        <v>-7.6020262688398357E-2</v>
      </c>
    </row>
    <row r="2543">
      <c r="A2543" t="s">
        <v>89</v>
      </c>
      <c r="B2543" t="s">
        <v>90</v>
      </c>
      <c r="C2543" t="s">
        <v>95</v>
      </c>
      <c r="D2543" t="s">
        <v>83</v>
      </c>
      <c r="E2543" t="s">
        <v>100</v>
      </c>
      <c r="F2543" s="0">
        <v>22</v>
      </c>
      <c r="G2543" s="0">
        <v>11.471580505371094</v>
      </c>
      <c r="H2543" s="0">
        <v>12.96828556060791</v>
      </c>
      <c r="I2543" s="0">
        <v>-1.4967042207717896</v>
      </c>
      <c r="J2543" s="0">
        <v>-0.13047061860561371</v>
      </c>
      <c r="K2543" s="0">
        <v>-5.6155524253845215</v>
      </c>
      <c r="L2543" s="0">
        <v>-3.1821033954620361</v>
      </c>
      <c r="M2543" s="0">
        <v>-1.4967042207717896</v>
      </c>
      <c r="N2543" s="0">
        <v>0.18869501352310181</v>
      </c>
      <c r="O2543" s="0">
        <v>2.6221437454223633</v>
      </c>
      <c r="P2543" s="0">
        <v>-6.7831883430480957</v>
      </c>
      <c r="Q2543" s="0">
        <v>3.7897799015045166</v>
      </c>
      <c r="R2543" s="0">
        <v>219</v>
      </c>
      <c r="S2543" s="0">
        <v>10.329502105712891</v>
      </c>
      <c r="T2543" s="0">
        <v>3.2139542102813721</v>
      </c>
      <c r="U2543" s="0">
        <v>56.521900177001953</v>
      </c>
      <c r="V2543" s="0">
        <v>64</v>
      </c>
      <c r="W2543" s="0">
        <v>53.884792327880859</v>
      </c>
      <c r="X2543">
        <f t="shared" si="117"/>
        <v>2.5122761306762693</v>
      </c>
      <c r="Y2543">
        <f t="shared" si="118"/>
        <v>2.8400545377731321</v>
      </c>
      <c r="Z2543">
        <f t="shared" si="119"/>
        <v>-0.32777822434902193</v>
      </c>
    </row>
    <row r="2544">
      <c r="A2544" t="s">
        <v>89</v>
      </c>
      <c r="B2544" t="s">
        <v>90</v>
      </c>
      <c r="C2544" t="s">
        <v>95</v>
      </c>
      <c r="D2544" t="s">
        <v>83</v>
      </c>
      <c r="E2544" t="s">
        <v>100</v>
      </c>
      <c r="F2544" s="0">
        <v>23</v>
      </c>
      <c r="G2544" s="0">
        <v>8.864079475402832</v>
      </c>
      <c r="H2544" s="0">
        <v>11.339056015014648</v>
      </c>
      <c r="I2544" s="0">
        <v>-2.4749760627746582</v>
      </c>
      <c r="J2544" s="0">
        <v>-0.27921411395072937</v>
      </c>
      <c r="K2544" s="0">
        <v>-6.5698280334472656</v>
      </c>
      <c r="L2544" s="0">
        <v>-4.1505560874938965</v>
      </c>
      <c r="M2544" s="0">
        <v>-2.4749760627746582</v>
      </c>
      <c r="N2544" s="0">
        <v>-0.79939579963684082</v>
      </c>
      <c r="O2544" s="0">
        <v>1.6198759078979492</v>
      </c>
      <c r="P2544" s="0">
        <v>-7.7306618690490723</v>
      </c>
      <c r="Q2544" s="0">
        <v>2.7807095050811768</v>
      </c>
      <c r="R2544" s="0">
        <v>219</v>
      </c>
      <c r="S2544" s="0">
        <v>10.209494590759277</v>
      </c>
      <c r="T2544" s="0">
        <v>3.1952300071716309</v>
      </c>
      <c r="U2544" s="0">
        <v>56.521900177001953</v>
      </c>
      <c r="V2544" s="0">
        <v>64</v>
      </c>
      <c r="W2544" s="0">
        <v>53.138248443603516</v>
      </c>
      <c r="X2544">
        <f t="shared" si="117"/>
        <v>1.9412334051132203</v>
      </c>
      <c r="Y2544">
        <f t="shared" si="118"/>
        <v>2.4832532672882079</v>
      </c>
      <c r="Z2544">
        <f t="shared" si="119"/>
        <v>-0.5420197577476501</v>
      </c>
    </row>
    <row r="2545">
      <c r="A2545" t="s">
        <v>89</v>
      </c>
      <c r="B2545" t="s">
        <v>90</v>
      </c>
      <c r="C2545" t="s">
        <v>95</v>
      </c>
      <c r="D2545" t="s">
        <v>83</v>
      </c>
      <c r="E2545" t="s">
        <v>100</v>
      </c>
      <c r="F2545" s="0">
        <v>24</v>
      </c>
      <c r="G2545" s="0">
        <v>7.3182582855224609</v>
      </c>
      <c r="H2545" s="0">
        <v>11.066391944885254</v>
      </c>
      <c r="I2545" s="0">
        <v>-3.7481334209442139</v>
      </c>
      <c r="J2545" s="0">
        <v>-0.5121619701385498</v>
      </c>
      <c r="K2545" s="0">
        <v>-8.2253847122192383</v>
      </c>
      <c r="L2545" s="0">
        <v>-5.5801882743835449</v>
      </c>
      <c r="M2545" s="0">
        <v>-3.7481334209442139</v>
      </c>
      <c r="N2545" s="0">
        <v>-1.9160783290863037</v>
      </c>
      <c r="O2545" s="0">
        <v>0.7291182279586792</v>
      </c>
      <c r="P2545" s="0">
        <v>-9.494624137878418</v>
      </c>
      <c r="Q2545" s="0">
        <v>1.998356819152832</v>
      </c>
      <c r="R2545" s="0">
        <v>219</v>
      </c>
      <c r="S2545" s="0">
        <v>12.205366134643555</v>
      </c>
      <c r="T2545" s="0">
        <v>3.4936180114746094</v>
      </c>
      <c r="U2545" s="0">
        <v>56.521900177001953</v>
      </c>
      <c r="V2545" s="0">
        <v>64</v>
      </c>
      <c r="W2545" s="0">
        <v>52.829494476318359</v>
      </c>
      <c r="X2545">
        <f t="shared" si="117"/>
        <v>1.6026985645294189</v>
      </c>
      <c r="Y2545">
        <f t="shared" si="118"/>
        <v>2.4235398359298705</v>
      </c>
      <c r="Z2545">
        <f t="shared" si="119"/>
        <v>-0.82084121918678288</v>
      </c>
    </row>
    <row r="2546">
      <c r="A2546" t="s">
        <v>89</v>
      </c>
      <c r="B2546" t="s">
        <v>90</v>
      </c>
      <c r="C2546" t="s">
        <v>95</v>
      </c>
      <c r="D2546" t="s">
        <v>83</v>
      </c>
      <c r="E2546" t="s">
        <v>101</v>
      </c>
      <c r="F2546" s="0">
        <v>1</v>
      </c>
      <c r="G2546" s="0">
        <v>11.9788818359375</v>
      </c>
      <c r="H2546" s="0">
        <v>16.034608840942383</v>
      </c>
      <c r="I2546" s="0">
        <v>-4.0557265281677246</v>
      </c>
      <c r="J2546" s="0">
        <v>-0.33857303857803345</v>
      </c>
      <c r="K2546" s="0">
        <v>-6.6620540618896484</v>
      </c>
      <c r="L2546" s="0">
        <v>-5.1222147941589355</v>
      </c>
      <c r="M2546" s="0">
        <v>-4.0557265281677246</v>
      </c>
      <c r="N2546" s="0">
        <v>-2.9892382621765137</v>
      </c>
      <c r="O2546" s="0">
        <v>-1.4493987560272217</v>
      </c>
      <c r="P2546" s="0">
        <v>-7.400911808013916</v>
      </c>
      <c r="Q2546" s="0">
        <v>-0.71054106950759888</v>
      </c>
      <c r="R2546" s="0">
        <v>220</v>
      </c>
      <c r="S2546" s="0">
        <v>4.1360511779785156</v>
      </c>
      <c r="T2546" s="0">
        <v>2.0337283611297607</v>
      </c>
      <c r="U2546" s="0">
        <v>81.778617858886719</v>
      </c>
      <c r="V2546" s="0">
        <v>101.5</v>
      </c>
      <c r="W2546" s="0">
        <v>70.385101318359375</v>
      </c>
      <c r="X2546">
        <f t="shared" si="117"/>
        <v>2.63535400390625</v>
      </c>
      <c r="Y2546">
        <f t="shared" si="118"/>
        <v>3.5276139450073241</v>
      </c>
      <c r="Z2546">
        <f t="shared" si="119"/>
        <v>-0.89225983619689941</v>
      </c>
    </row>
    <row r="2547">
      <c r="A2547" t="s">
        <v>89</v>
      </c>
      <c r="B2547" t="s">
        <v>90</v>
      </c>
      <c r="C2547" t="s">
        <v>95</v>
      </c>
      <c r="D2547" t="s">
        <v>83</v>
      </c>
      <c r="E2547" t="s">
        <v>101</v>
      </c>
      <c r="F2547" s="0">
        <v>2</v>
      </c>
      <c r="G2547" s="0">
        <v>12.11826229095459</v>
      </c>
      <c r="H2547" s="0">
        <v>13.034729957580566</v>
      </c>
      <c r="I2547" s="0">
        <v>-0.91646790504455566</v>
      </c>
      <c r="J2547" s="0">
        <v>-0.075627006590366364</v>
      </c>
      <c r="K2547" s="0">
        <v>-3.1067125797271729</v>
      </c>
      <c r="L2547" s="0">
        <v>-1.8126982450485229</v>
      </c>
      <c r="M2547" s="0">
        <v>-0.91646790504455566</v>
      </c>
      <c r="N2547" s="0">
        <v>-0.020237552002072334</v>
      </c>
      <c r="O2547" s="0">
        <v>1.2737767696380615</v>
      </c>
      <c r="P2547" s="0">
        <v>-3.727616548538208</v>
      </c>
      <c r="Q2547" s="0">
        <v>1.8946806192398071</v>
      </c>
      <c r="R2547" s="0">
        <v>220</v>
      </c>
      <c r="S2547" s="0">
        <v>2.9208757877349854</v>
      </c>
      <c r="T2547" s="0">
        <v>1.7090569734573364</v>
      </c>
      <c r="U2547" s="0">
        <v>81.778617858886719</v>
      </c>
      <c r="V2547" s="0">
        <v>101.5</v>
      </c>
      <c r="W2547" s="0">
        <v>69.252670288085938</v>
      </c>
      <c r="X2547">
        <f t="shared" si="117"/>
        <v>2.6660177040100099</v>
      </c>
      <c r="Y2547">
        <f t="shared" si="118"/>
        <v>2.8676405906677247</v>
      </c>
      <c r="Z2547">
        <f t="shared" si="119"/>
        <v>-0.20162293910980225</v>
      </c>
    </row>
    <row r="2548">
      <c r="A2548" t="s">
        <v>89</v>
      </c>
      <c r="B2548" t="s">
        <v>90</v>
      </c>
      <c r="C2548" t="s">
        <v>95</v>
      </c>
      <c r="D2548" t="s">
        <v>83</v>
      </c>
      <c r="E2548" t="s">
        <v>101</v>
      </c>
      <c r="F2548" s="0">
        <v>3</v>
      </c>
      <c r="G2548" s="0">
        <v>11.753898620605469</v>
      </c>
      <c r="H2548" s="0">
        <v>12.329790115356445</v>
      </c>
      <c r="I2548" s="0">
        <v>-0.57589161396026611</v>
      </c>
      <c r="J2548" s="0">
        <v>-0.048995796591043472</v>
      </c>
      <c r="K2548" s="0">
        <v>-2.7383191585540771</v>
      </c>
      <c r="L2548" s="0">
        <v>-1.4607393741607666</v>
      </c>
      <c r="M2548" s="0">
        <v>-0.57589161396026611</v>
      </c>
      <c r="N2548" s="0">
        <v>0.30895617604255676</v>
      </c>
      <c r="O2548" s="0">
        <v>1.5865358114242554</v>
      </c>
      <c r="P2548" s="0">
        <v>-3.351337194442749</v>
      </c>
      <c r="Q2548" s="0">
        <v>2.1995539665222168</v>
      </c>
      <c r="R2548" s="0">
        <v>220</v>
      </c>
      <c r="S2548" s="0">
        <v>2.8471536636352539</v>
      </c>
      <c r="T2548" s="0">
        <v>1.6873511075973511</v>
      </c>
      <c r="U2548" s="0">
        <v>81.778617858886719</v>
      </c>
      <c r="V2548" s="0">
        <v>101.5</v>
      </c>
      <c r="W2548" s="0">
        <v>68.233955383300781</v>
      </c>
      <c r="X2548">
        <f t="shared" si="117"/>
        <v>2.585857696533203</v>
      </c>
      <c r="Y2548">
        <f t="shared" si="118"/>
        <v>2.7125538253784178</v>
      </c>
      <c r="Z2548">
        <f t="shared" si="119"/>
        <v>-0.12669615507125853</v>
      </c>
    </row>
    <row r="2549">
      <c r="A2549" t="s">
        <v>89</v>
      </c>
      <c r="B2549" t="s">
        <v>90</v>
      </c>
      <c r="C2549" t="s">
        <v>95</v>
      </c>
      <c r="D2549" t="s">
        <v>83</v>
      </c>
      <c r="E2549" t="s">
        <v>101</v>
      </c>
      <c r="F2549" s="0">
        <v>4</v>
      </c>
      <c r="G2549" s="0">
        <v>10.659472465515137</v>
      </c>
      <c r="H2549" s="0">
        <v>12.283407211303711</v>
      </c>
      <c r="I2549" s="0">
        <v>-1.6239358186721802</v>
      </c>
      <c r="J2549" s="0">
        <v>-0.15234673023223877</v>
      </c>
      <c r="K2549" s="0">
        <v>-3.8842129707336426</v>
      </c>
      <c r="L2549" s="0">
        <v>-2.5488228797912598</v>
      </c>
      <c r="M2549" s="0">
        <v>-1.6239358186721802</v>
      </c>
      <c r="N2549" s="0">
        <v>-0.69904869794845581</v>
      </c>
      <c r="O2549" s="0">
        <v>0.63634145259857178</v>
      </c>
      <c r="P2549" s="0">
        <v>-4.5249700546264648</v>
      </c>
      <c r="Q2549" s="0">
        <v>1.2770986557006836</v>
      </c>
      <c r="R2549" s="0">
        <v>220</v>
      </c>
      <c r="S2549" s="0">
        <v>3.1106507778167725</v>
      </c>
      <c r="T2549" s="0">
        <v>1.7637037038803101</v>
      </c>
      <c r="U2549" s="0">
        <v>81.778617858886719</v>
      </c>
      <c r="V2549" s="0">
        <v>101.5</v>
      </c>
      <c r="W2549" s="0">
        <v>66.274909973144531</v>
      </c>
      <c r="X2549">
        <f t="shared" si="117"/>
        <v>2.3450839424133303</v>
      </c>
      <c r="Y2549">
        <f t="shared" si="118"/>
        <v>2.7023495864868163</v>
      </c>
      <c r="Z2549">
        <f t="shared" si="119"/>
        <v>-0.35726588010787963</v>
      </c>
    </row>
    <row r="2550">
      <c r="A2550" t="s">
        <v>89</v>
      </c>
      <c r="B2550" t="s">
        <v>90</v>
      </c>
      <c r="C2550" t="s">
        <v>95</v>
      </c>
      <c r="D2550" t="s">
        <v>83</v>
      </c>
      <c r="E2550" t="s">
        <v>101</v>
      </c>
      <c r="F2550" s="0">
        <v>5</v>
      </c>
      <c r="G2550" s="0">
        <v>10.305426597595215</v>
      </c>
      <c r="H2550" s="0">
        <v>12.438691139221191</v>
      </c>
      <c r="I2550" s="0">
        <v>-2.1332640647888184</v>
      </c>
      <c r="J2550" s="0">
        <v>-0.20700395107269287</v>
      </c>
      <c r="K2550" s="0">
        <v>-4.2987394332885742</v>
      </c>
      <c r="L2550" s="0">
        <v>-3.0193591117858887</v>
      </c>
      <c r="M2550" s="0">
        <v>-2.1332640647888184</v>
      </c>
      <c r="N2550" s="0">
        <v>-1.2471691370010376</v>
      </c>
      <c r="O2550" s="0">
        <v>0.03221120685338974</v>
      </c>
      <c r="P2550" s="0">
        <v>-4.9126214981079102</v>
      </c>
      <c r="Q2550" s="0">
        <v>0.64609336853027344</v>
      </c>
      <c r="R2550" s="0">
        <v>220</v>
      </c>
      <c r="S2550" s="0">
        <v>2.8551852703094482</v>
      </c>
      <c r="T2550" s="0">
        <v>1.6897293329238892</v>
      </c>
      <c r="U2550" s="0">
        <v>81.778617858886719</v>
      </c>
      <c r="V2550" s="0">
        <v>101.5</v>
      </c>
      <c r="W2550" s="0">
        <v>65.197227478027344</v>
      </c>
      <c r="X2550">
        <f t="shared" si="117"/>
        <v>2.2671938514709473</v>
      </c>
      <c r="Y2550">
        <f t="shared" si="118"/>
        <v>2.736512050628662</v>
      </c>
      <c r="Z2550">
        <f t="shared" si="119"/>
        <v>-0.46931809425354004</v>
      </c>
    </row>
    <row r="2551">
      <c r="A2551" t="s">
        <v>89</v>
      </c>
      <c r="B2551" t="s">
        <v>90</v>
      </c>
      <c r="C2551" t="s">
        <v>95</v>
      </c>
      <c r="D2551" t="s">
        <v>83</v>
      </c>
      <c r="E2551" t="s">
        <v>101</v>
      </c>
      <c r="F2551" s="0">
        <v>6</v>
      </c>
      <c r="G2551" s="0">
        <v>10.831256866455078</v>
      </c>
      <c r="H2551" s="0">
        <v>13.854454040527344</v>
      </c>
      <c r="I2551" s="0">
        <v>-3.0231964588165283</v>
      </c>
      <c r="J2551" s="0">
        <v>-0.27911779284477234</v>
      </c>
      <c r="K2551" s="0">
        <v>-5.3422236442565918</v>
      </c>
      <c r="L2551" s="0">
        <v>-3.9721236228942871</v>
      </c>
      <c r="M2551" s="0">
        <v>-3.0231964588165283</v>
      </c>
      <c r="N2551" s="0">
        <v>-2.0742692947387695</v>
      </c>
      <c r="O2551" s="0">
        <v>-0.70416933298110962</v>
      </c>
      <c r="P2551" s="0">
        <v>-5.9996356964111328</v>
      </c>
      <c r="Q2551" s="0">
        <v>-0.04675738513469696</v>
      </c>
      <c r="R2551" s="0">
        <v>220</v>
      </c>
      <c r="S2551" s="0">
        <v>3.2744584083557129</v>
      </c>
      <c r="T2551" s="0">
        <v>1.8095464706420898</v>
      </c>
      <c r="U2551" s="0">
        <v>81.778617858886719</v>
      </c>
      <c r="V2551" s="0">
        <v>101.5</v>
      </c>
      <c r="W2551" s="0">
        <v>70.604362487792969</v>
      </c>
      <c r="X2551">
        <f t="shared" si="117"/>
        <v>2.3828765106201173</v>
      </c>
      <c r="Y2551">
        <f t="shared" si="118"/>
        <v>3.0479798889160157</v>
      </c>
      <c r="Z2551">
        <f t="shared" si="119"/>
        <v>-0.66510322093963625</v>
      </c>
    </row>
    <row r="2552">
      <c r="A2552" t="s">
        <v>89</v>
      </c>
      <c r="B2552" t="s">
        <v>90</v>
      </c>
      <c r="C2552" t="s">
        <v>95</v>
      </c>
      <c r="D2552" t="s">
        <v>83</v>
      </c>
      <c r="E2552" t="s">
        <v>101</v>
      </c>
      <c r="F2552" s="0">
        <v>7</v>
      </c>
      <c r="G2552" s="0">
        <v>11.671345710754395</v>
      </c>
      <c r="H2552" s="0">
        <v>12.921494483947754</v>
      </c>
      <c r="I2552" s="0">
        <v>-1.2501480579376221</v>
      </c>
      <c r="J2552" s="0">
        <v>-0.1071125864982605</v>
      </c>
      <c r="K2552" s="0">
        <v>-3.0976920127868652</v>
      </c>
      <c r="L2552" s="0">
        <v>-2.006148099899292</v>
      </c>
      <c r="M2552" s="0">
        <v>-1.2501480579376221</v>
      </c>
      <c r="N2552" s="0">
        <v>-0.49414804577827454</v>
      </c>
      <c r="O2552" s="0">
        <v>0.59739589691162109</v>
      </c>
      <c r="P2552" s="0">
        <v>-3.6214451789855957</v>
      </c>
      <c r="Q2552" s="0">
        <v>1.121148943901062</v>
      </c>
      <c r="R2552" s="0">
        <v>220</v>
      </c>
      <c r="S2552" s="0">
        <v>2.0783438682556152</v>
      </c>
      <c r="T2552" s="0">
        <v>1.4416462182998657</v>
      </c>
      <c r="U2552" s="0">
        <v>81.778617858886719</v>
      </c>
      <c r="V2552" s="0">
        <v>101.5</v>
      </c>
      <c r="W2552" s="0">
        <v>78.628341674804688</v>
      </c>
      <c r="X2552">
        <f t="shared" si="117"/>
        <v>2.5676960563659668</v>
      </c>
      <c r="Y2552">
        <f t="shared" si="118"/>
        <v>2.842728786468506</v>
      </c>
      <c r="Z2552">
        <f t="shared" si="119"/>
        <v>-0.27503257274627685</v>
      </c>
    </row>
    <row r="2553">
      <c r="A2553" t="s">
        <v>89</v>
      </c>
      <c r="B2553" t="s">
        <v>90</v>
      </c>
      <c r="C2553" t="s">
        <v>95</v>
      </c>
      <c r="D2553" t="s">
        <v>83</v>
      </c>
      <c r="E2553" t="s">
        <v>101</v>
      </c>
      <c r="F2553" s="0">
        <v>8</v>
      </c>
      <c r="G2553" s="0">
        <v>14.439361572265625</v>
      </c>
      <c r="H2553" s="0">
        <v>15.196233749389648</v>
      </c>
      <c r="I2553" s="0">
        <v>-0.75687175989151001</v>
      </c>
      <c r="J2553" s="0">
        <v>-0.05241725966334343</v>
      </c>
      <c r="K2553" s="0">
        <v>-3.4164881706237793</v>
      </c>
      <c r="L2553" s="0">
        <v>-1.8451652526855469</v>
      </c>
      <c r="M2553" s="0">
        <v>-0.75687175989151001</v>
      </c>
      <c r="N2553" s="0">
        <v>0.33142173290252686</v>
      </c>
      <c r="O2553" s="0">
        <v>1.9027446508407593</v>
      </c>
      <c r="P2553" s="0">
        <v>-4.1704525947570801</v>
      </c>
      <c r="Q2553" s="0">
        <v>2.6567089557647705</v>
      </c>
      <c r="R2553" s="0">
        <v>220</v>
      </c>
      <c r="S2553" s="0">
        <v>4.306910514831543</v>
      </c>
      <c r="T2553" s="0">
        <v>2.0753097534179687</v>
      </c>
      <c r="U2553" s="0">
        <v>81.778617858886719</v>
      </c>
      <c r="V2553" s="0">
        <v>101.5</v>
      </c>
      <c r="W2553" s="0">
        <v>86.039642333984375</v>
      </c>
      <c r="X2553">
        <f t="shared" si="117"/>
        <v>3.1766595458984375</v>
      </c>
      <c r="Y2553">
        <f t="shared" si="118"/>
        <v>3.3431714248657225</v>
      </c>
      <c r="Z2553">
        <f t="shared" si="119"/>
        <v>-0.16651178717613221</v>
      </c>
    </row>
    <row r="2554">
      <c r="A2554" t="s">
        <v>89</v>
      </c>
      <c r="B2554" t="s">
        <v>90</v>
      </c>
      <c r="C2554" t="s">
        <v>95</v>
      </c>
      <c r="D2554" t="s">
        <v>83</v>
      </c>
      <c r="E2554" t="s">
        <v>101</v>
      </c>
      <c r="F2554" s="0">
        <v>9</v>
      </c>
      <c r="G2554" s="0">
        <v>16.291257858276367</v>
      </c>
      <c r="H2554" s="0">
        <v>17.81220817565918</v>
      </c>
      <c r="I2554" s="0">
        <v>-1.5209511518478394</v>
      </c>
      <c r="J2554" s="0">
        <v>-0.093359954655170441</v>
      </c>
      <c r="K2554" s="0">
        <v>-5.0221109390258789</v>
      </c>
      <c r="L2554" s="0">
        <v>-2.9535973072052002</v>
      </c>
      <c r="M2554" s="0">
        <v>-1.5209511518478394</v>
      </c>
      <c r="N2554" s="0">
        <v>-0.088304892182350159</v>
      </c>
      <c r="O2554" s="0">
        <v>1.9802087545394897</v>
      </c>
      <c r="P2554" s="0">
        <v>-6.014641284942627</v>
      </c>
      <c r="Q2554" s="0">
        <v>2.9727389812469482</v>
      </c>
      <c r="R2554" s="0">
        <v>220</v>
      </c>
      <c r="S2554" s="0">
        <v>7.4636578559875488</v>
      </c>
      <c r="T2554" s="0">
        <v>2.7319695949554443</v>
      </c>
      <c r="U2554" s="0">
        <v>81.778617858886719</v>
      </c>
      <c r="V2554" s="0">
        <v>101.5</v>
      </c>
      <c r="W2554" s="0">
        <v>94.078109741210938</v>
      </c>
      <c r="X2554">
        <f t="shared" si="117"/>
        <v>3.5840767288208006</v>
      </c>
      <c r="Y2554">
        <f t="shared" si="118"/>
        <v>3.9186857986450194</v>
      </c>
      <c r="Z2554">
        <f t="shared" si="119"/>
        <v>-0.33460925340652464</v>
      </c>
    </row>
    <row r="2555">
      <c r="A2555" t="s">
        <v>89</v>
      </c>
      <c r="B2555" t="s">
        <v>90</v>
      </c>
      <c r="C2555" t="s">
        <v>95</v>
      </c>
      <c r="D2555" t="s">
        <v>83</v>
      </c>
      <c r="E2555" t="s">
        <v>101</v>
      </c>
      <c r="F2555" s="0">
        <v>10</v>
      </c>
      <c r="G2555" s="0">
        <v>17.39091682434082</v>
      </c>
      <c r="H2555" s="0">
        <v>20.157173156738281</v>
      </c>
      <c r="I2555" s="0">
        <v>-2.7662570476531982</v>
      </c>
      <c r="J2555" s="0">
        <v>-0.15906332433223724</v>
      </c>
      <c r="K2555" s="0">
        <v>-6.3065872192382812</v>
      </c>
      <c r="L2555" s="0">
        <v>-4.2149314880371094</v>
      </c>
      <c r="M2555" s="0">
        <v>-2.7662570476531982</v>
      </c>
      <c r="N2555" s="0">
        <v>-1.3175826072692871</v>
      </c>
      <c r="O2555" s="0">
        <v>0.77407318353652954</v>
      </c>
      <c r="P2555" s="0">
        <v>-7.3102216720581055</v>
      </c>
      <c r="Q2555" s="0">
        <v>1.7777076959609985</v>
      </c>
      <c r="R2555" s="0">
        <v>220</v>
      </c>
      <c r="S2555" s="0">
        <v>7.631596565246582</v>
      </c>
      <c r="T2555" s="0">
        <v>2.7625343799591064</v>
      </c>
      <c r="U2555" s="0">
        <v>81.778617858886719</v>
      </c>
      <c r="V2555" s="0">
        <v>101.5</v>
      </c>
      <c r="W2555" s="0">
        <v>95.997085571289063</v>
      </c>
      <c r="X2555">
        <f t="shared" si="117"/>
        <v>3.8260017013549805</v>
      </c>
      <c r="Y2555">
        <f t="shared" si="118"/>
        <v>4.434578094482422</v>
      </c>
      <c r="Z2555">
        <f t="shared" si="119"/>
        <v>-0.60857655048370363</v>
      </c>
    </row>
    <row r="2556">
      <c r="A2556" t="s">
        <v>89</v>
      </c>
      <c r="B2556" t="s">
        <v>90</v>
      </c>
      <c r="C2556" t="s">
        <v>95</v>
      </c>
      <c r="D2556" t="s">
        <v>83</v>
      </c>
      <c r="E2556" t="s">
        <v>101</v>
      </c>
      <c r="F2556" s="0">
        <v>11</v>
      </c>
      <c r="G2556" s="0">
        <v>19.969696044921875</v>
      </c>
      <c r="H2556" s="0">
        <v>19.389402389526367</v>
      </c>
      <c r="I2556" s="0">
        <v>0.58029395341873169</v>
      </c>
      <c r="J2556" s="0">
        <v>0.029058726504445076</v>
      </c>
      <c r="K2556" s="0">
        <v>-2.3846771717071533</v>
      </c>
      <c r="L2556" s="0">
        <v>-0.63294821977615356</v>
      </c>
      <c r="M2556" s="0">
        <v>0.58029395341873169</v>
      </c>
      <c r="N2556" s="0">
        <v>1.7935361862182617</v>
      </c>
      <c r="O2556" s="0">
        <v>3.5452651977539063</v>
      </c>
      <c r="P2556" s="0">
        <v>-3.2252054214477539</v>
      </c>
      <c r="Q2556" s="0">
        <v>4.3857932090759277</v>
      </c>
      <c r="R2556" s="0">
        <v>220</v>
      </c>
      <c r="S2556" s="0">
        <v>5.3526487350463867</v>
      </c>
      <c r="T2556" s="0">
        <v>2.3135793209075928</v>
      </c>
      <c r="U2556" s="0">
        <v>81.778617858886719</v>
      </c>
      <c r="V2556" s="0">
        <v>101.5</v>
      </c>
      <c r="W2556" s="0">
        <v>95.645606994628906</v>
      </c>
      <c r="X2556">
        <f t="shared" si="117"/>
        <v>4.3933331298828122</v>
      </c>
      <c r="Y2556">
        <f t="shared" si="118"/>
        <v>4.2656685256958005</v>
      </c>
      <c r="Z2556">
        <f t="shared" si="119"/>
        <v>0.12766466975212099</v>
      </c>
    </row>
    <row r="2557">
      <c r="A2557" t="s">
        <v>89</v>
      </c>
      <c r="B2557" t="s">
        <v>90</v>
      </c>
      <c r="C2557" t="s">
        <v>95</v>
      </c>
      <c r="D2557" t="s">
        <v>83</v>
      </c>
      <c r="E2557" t="s">
        <v>101</v>
      </c>
      <c r="F2557" s="0">
        <v>12</v>
      </c>
      <c r="G2557" s="0">
        <v>20.276132583618164</v>
      </c>
      <c r="H2557" s="0">
        <v>16.611518859863281</v>
      </c>
      <c r="I2557" s="0">
        <v>3.6646132469177246</v>
      </c>
      <c r="J2557" s="0">
        <v>0.18073531985282898</v>
      </c>
      <c r="K2557" s="0">
        <v>1.1077287197113037</v>
      </c>
      <c r="L2557" s="0">
        <v>2.6183569431304932</v>
      </c>
      <c r="M2557" s="0">
        <v>3.6646132469177246</v>
      </c>
      <c r="N2557" s="0">
        <v>4.7108697891235352</v>
      </c>
      <c r="O2557" s="0">
        <v>6.2214975357055664</v>
      </c>
      <c r="P2557" s="0">
        <v>0.38288751244544983</v>
      </c>
      <c r="Q2557" s="0">
        <v>6.9463391304016113</v>
      </c>
      <c r="R2557" s="0">
        <v>220</v>
      </c>
      <c r="S2557" s="0">
        <v>3.9806139469146729</v>
      </c>
      <c r="T2557" s="0">
        <v>1.9951475858688354</v>
      </c>
      <c r="U2557" s="0">
        <v>81.778617858886719</v>
      </c>
      <c r="V2557" s="0">
        <v>101.5</v>
      </c>
      <c r="W2557" s="0">
        <v>94.91143798828125</v>
      </c>
      <c r="X2557">
        <f t="shared" si="117"/>
        <v>4.4607491683959957</v>
      </c>
      <c r="Y2557">
        <f t="shared" si="118"/>
        <v>3.6545341491699217</v>
      </c>
      <c r="Z2557">
        <f t="shared" si="119"/>
        <v>0.8062149143218994</v>
      </c>
    </row>
    <row r="2558">
      <c r="A2558" t="s">
        <v>89</v>
      </c>
      <c r="B2558" t="s">
        <v>90</v>
      </c>
      <c r="C2558" t="s">
        <v>95</v>
      </c>
      <c r="D2558" t="s">
        <v>83</v>
      </c>
      <c r="E2558" t="s">
        <v>101</v>
      </c>
      <c r="F2558" s="0">
        <v>13</v>
      </c>
      <c r="G2558" s="0">
        <v>20.77113151550293</v>
      </c>
      <c r="H2558" s="0">
        <v>16.857505798339844</v>
      </c>
      <c r="I2558" s="0">
        <v>3.9136273860931396</v>
      </c>
      <c r="J2558" s="0">
        <v>0.18841667473316193</v>
      </c>
      <c r="K2558" s="0">
        <v>1.1578022241592407</v>
      </c>
      <c r="L2558" s="0">
        <v>2.785966157913208</v>
      </c>
      <c r="M2558" s="0">
        <v>3.9136273860931396</v>
      </c>
      <c r="N2558" s="0">
        <v>5.0412888526916504</v>
      </c>
      <c r="O2558" s="0">
        <v>6.6694526672363281</v>
      </c>
      <c r="P2558" s="0">
        <v>0.37656408548355103</v>
      </c>
      <c r="Q2558" s="0">
        <v>7.450690746307373</v>
      </c>
      <c r="R2558" s="0">
        <v>220</v>
      </c>
      <c r="S2558" s="0">
        <v>4.6241416931152344</v>
      </c>
      <c r="T2558" s="0">
        <v>2.1503818035125732</v>
      </c>
      <c r="U2558" s="0">
        <v>81.778617858886719</v>
      </c>
      <c r="V2558" s="0">
        <v>101.5</v>
      </c>
      <c r="W2558" s="0">
        <v>95.650657653808594</v>
      </c>
      <c r="X2558">
        <f t="shared" si="117"/>
        <v>4.5696489334106447</v>
      </c>
      <c r="Y2558">
        <f t="shared" si="118"/>
        <v>3.7086512756347658</v>
      </c>
      <c r="Z2558">
        <f t="shared" si="119"/>
        <v>0.86099802494049071</v>
      </c>
    </row>
    <row r="2559">
      <c r="A2559" t="s">
        <v>89</v>
      </c>
      <c r="B2559" t="s">
        <v>90</v>
      </c>
      <c r="C2559" t="s">
        <v>95</v>
      </c>
      <c r="D2559" t="s">
        <v>83</v>
      </c>
      <c r="E2559" t="s">
        <v>101</v>
      </c>
      <c r="F2559" s="0">
        <v>14</v>
      </c>
      <c r="G2559" s="0">
        <v>20.058029174804688</v>
      </c>
      <c r="H2559" s="0">
        <v>17.099891662597656</v>
      </c>
      <c r="I2559" s="0">
        <v>2.9581363201141357</v>
      </c>
      <c r="J2559" s="0">
        <v>0.14747890830039978</v>
      </c>
      <c r="K2559" s="0">
        <v>0.22762469947338104</v>
      </c>
      <c r="L2559" s="0">
        <v>1.8408330678939819</v>
      </c>
      <c r="M2559" s="0">
        <v>2.9581363201141357</v>
      </c>
      <c r="N2559" s="0">
        <v>4.075439453125</v>
      </c>
      <c r="O2559" s="0">
        <v>5.6886477470397949</v>
      </c>
      <c r="P2559" s="0">
        <v>-0.54643738269805908</v>
      </c>
      <c r="Q2559" s="0">
        <v>6.462709903717041</v>
      </c>
      <c r="R2559" s="0">
        <v>220</v>
      </c>
      <c r="S2559" s="0">
        <v>4.5395827293395996</v>
      </c>
      <c r="T2559" s="0">
        <v>2.1306295394897461</v>
      </c>
      <c r="U2559" s="0">
        <v>81.778617858886719</v>
      </c>
      <c r="V2559" s="0">
        <v>101.5</v>
      </c>
      <c r="W2559" s="0">
        <v>95.704437255859375</v>
      </c>
      <c r="X2559">
        <f t="shared" si="117"/>
        <v>4.4127664184570312</v>
      </c>
      <c r="Y2559">
        <f t="shared" si="118"/>
        <v>3.7619761657714843</v>
      </c>
      <c r="Z2559">
        <f t="shared" si="119"/>
        <v>0.65078999042510988</v>
      </c>
    </row>
    <row r="2560">
      <c r="A2560" t="s">
        <v>89</v>
      </c>
      <c r="B2560" t="s">
        <v>90</v>
      </c>
      <c r="C2560" t="s">
        <v>95</v>
      </c>
      <c r="D2560" t="s">
        <v>83</v>
      </c>
      <c r="E2560" t="s">
        <v>101</v>
      </c>
      <c r="F2560" s="0">
        <v>15</v>
      </c>
      <c r="G2560" s="0">
        <v>20.019615173339844</v>
      </c>
      <c r="H2560" s="0">
        <v>16.735809326171875</v>
      </c>
      <c r="I2560" s="0">
        <v>3.283806324005127</v>
      </c>
      <c r="J2560" s="0">
        <v>0.16402944922447205</v>
      </c>
      <c r="K2560" s="0">
        <v>0.61591231822967529</v>
      </c>
      <c r="L2560" s="0">
        <v>2.1921257972717285</v>
      </c>
      <c r="M2560" s="0">
        <v>3.283806324005127</v>
      </c>
      <c r="N2560" s="0">
        <v>4.3754868507385254</v>
      </c>
      <c r="O2560" s="0">
        <v>5.9517002105712891</v>
      </c>
      <c r="P2560" s="0">
        <v>-0.14039856195449829</v>
      </c>
      <c r="Q2560" s="0">
        <v>6.7080111503601074</v>
      </c>
      <c r="R2560" s="0">
        <v>220</v>
      </c>
      <c r="S2560" s="0">
        <v>4.3337607383728027</v>
      </c>
      <c r="T2560" s="0">
        <v>2.0817687511444092</v>
      </c>
      <c r="U2560" s="0">
        <v>81.778617858886719</v>
      </c>
      <c r="V2560" s="0">
        <v>101.5</v>
      </c>
      <c r="W2560" s="0">
        <v>96.196807861328125</v>
      </c>
      <c r="X2560">
        <f t="shared" si="117"/>
        <v>4.4043153381347659</v>
      </c>
      <c r="Y2560">
        <f t="shared" si="118"/>
        <v>3.6818780517578125</v>
      </c>
      <c r="Z2560">
        <f t="shared" si="119"/>
        <v>0.72243739128112794</v>
      </c>
    </row>
    <row r="2561">
      <c r="A2561" t="s">
        <v>89</v>
      </c>
      <c r="B2561" t="s">
        <v>90</v>
      </c>
      <c r="C2561" t="s">
        <v>95</v>
      </c>
      <c r="D2561" t="s">
        <v>83</v>
      </c>
      <c r="E2561" t="s">
        <v>101</v>
      </c>
      <c r="F2561" s="0">
        <v>16</v>
      </c>
      <c r="G2561" s="0">
        <v>18.956157684326172</v>
      </c>
      <c r="H2561" s="0">
        <v>15.128721237182617</v>
      </c>
      <c r="I2561" s="0">
        <v>3.8274366855621338</v>
      </c>
      <c r="J2561" s="0">
        <v>0.20190994441509247</v>
      </c>
      <c r="K2561" s="0">
        <v>1.7360879182815552</v>
      </c>
      <c r="L2561" s="0">
        <v>2.9716737270355225</v>
      </c>
      <c r="M2561" s="0">
        <v>3.8274366855621338</v>
      </c>
      <c r="N2561" s="0">
        <v>4.6831998825073242</v>
      </c>
      <c r="O2561" s="0">
        <v>5.918785572052002</v>
      </c>
      <c r="P2561" s="0">
        <v>1.1432195901870728</v>
      </c>
      <c r="Q2561" s="0">
        <v>6.5116539001464844</v>
      </c>
      <c r="R2561" s="0">
        <v>220</v>
      </c>
      <c r="S2561" s="0">
        <v>2.6630587577819824</v>
      </c>
      <c r="T2561" s="0">
        <v>1.6318881511688232</v>
      </c>
      <c r="U2561" s="0">
        <v>81.778617858886719</v>
      </c>
      <c r="V2561" s="0">
        <v>101.5</v>
      </c>
      <c r="W2561" s="0">
        <v>94.626747131347656</v>
      </c>
      <c r="X2561">
        <f t="shared" si="117"/>
        <v>4.1703546905517577</v>
      </c>
      <c r="Y2561">
        <f t="shared" si="118"/>
        <v>3.3283186721801759</v>
      </c>
      <c r="Z2561">
        <f t="shared" si="119"/>
        <v>0.84203607082366938</v>
      </c>
    </row>
    <row r="2562">
      <c r="A2562" t="s">
        <v>89</v>
      </c>
      <c r="B2562" t="s">
        <v>90</v>
      </c>
      <c r="C2562" t="s">
        <v>95</v>
      </c>
      <c r="D2562" t="s">
        <v>83</v>
      </c>
      <c r="E2562" t="s">
        <v>101</v>
      </c>
      <c r="F2562" s="0">
        <v>17</v>
      </c>
      <c r="G2562" s="0">
        <v>16.830312728881836</v>
      </c>
      <c r="H2562" s="0">
        <v>13.875967979431152</v>
      </c>
      <c r="I2562" s="0">
        <v>2.9543442726135254</v>
      </c>
      <c r="J2562" s="0">
        <v>0.17553709447383881</v>
      </c>
      <c r="K2562" s="0">
        <v>1.1240570545196533</v>
      </c>
      <c r="L2562" s="0">
        <v>2.2054054737091064</v>
      </c>
      <c r="M2562" s="0">
        <v>2.9543442726135254</v>
      </c>
      <c r="N2562" s="0">
        <v>3.7032830715179443</v>
      </c>
      <c r="O2562" s="0">
        <v>4.7846312522888184</v>
      </c>
      <c r="P2562" s="0">
        <v>0.60519605875015259</v>
      </c>
      <c r="Q2562" s="0">
        <v>5.303492546081543</v>
      </c>
      <c r="R2562" s="0">
        <v>220</v>
      </c>
      <c r="S2562" s="0">
        <v>2.0397000312805176</v>
      </c>
      <c r="T2562" s="0">
        <v>1.4281806945800781</v>
      </c>
      <c r="U2562" s="0">
        <v>81.778617858886719</v>
      </c>
      <c r="V2562" s="0">
        <v>101.5</v>
      </c>
      <c r="W2562" s="0">
        <v>91.189048767089844</v>
      </c>
      <c r="X2562">
        <f t="shared" si="117"/>
        <v>3.702668800354004</v>
      </c>
      <c r="Y2562">
        <f t="shared" si="118"/>
        <v>3.0527129554748536</v>
      </c>
      <c r="Z2562">
        <f t="shared" si="119"/>
        <v>0.64995573997497558</v>
      </c>
    </row>
    <row r="2563">
      <c r="A2563" t="s">
        <v>89</v>
      </c>
      <c r="B2563" t="s">
        <v>90</v>
      </c>
      <c r="C2563" t="s">
        <v>95</v>
      </c>
      <c r="D2563" t="s">
        <v>83</v>
      </c>
      <c r="E2563" t="s">
        <v>101</v>
      </c>
      <c r="F2563" s="0">
        <v>18</v>
      </c>
      <c r="G2563" s="0">
        <v>13.90609073638916</v>
      </c>
      <c r="H2563" s="0">
        <v>12.878567695617676</v>
      </c>
      <c r="I2563" s="0">
        <v>1.0275235176086426</v>
      </c>
      <c r="J2563" s="0">
        <v>0.073890179395675659</v>
      </c>
      <c r="K2563" s="0">
        <v>-0.82011789083480835</v>
      </c>
      <c r="L2563" s="0">
        <v>0.27148362994194031</v>
      </c>
      <c r="M2563" s="0">
        <v>1.0275235176086426</v>
      </c>
      <c r="N2563" s="0">
        <v>1.7835633754730225</v>
      </c>
      <c r="O2563" s="0">
        <v>2.8751649856567383</v>
      </c>
      <c r="P2563" s="0">
        <v>-1.3438985347747803</v>
      </c>
      <c r="Q2563" s="0">
        <v>3.3989455699920654</v>
      </c>
      <c r="R2563" s="0">
        <v>220</v>
      </c>
      <c r="S2563" s="0">
        <v>2.0785629749298096</v>
      </c>
      <c r="T2563" s="0">
        <v>1.4417222738265991</v>
      </c>
      <c r="U2563" s="0">
        <v>81.778617858886719</v>
      </c>
      <c r="V2563" s="0">
        <v>101.5</v>
      </c>
      <c r="W2563" s="0">
        <v>88.443862915039062</v>
      </c>
      <c r="X2563">
        <f t="shared" ref="X2563:X2626" si="120">G2563*R2563/1000</f>
        <v>3.0593399620056152</v>
      </c>
      <c r="Y2563">
        <f t="shared" ref="Y2563:Y2626" si="121">H2563*R2563/1000</f>
        <v>2.8332848930358887</v>
      </c>
      <c r="Z2563">
        <f t="shared" ref="Z2563:Z2626" si="122">I2563*R2563/1000</f>
        <v>0.22605517387390137</v>
      </c>
    </row>
    <row r="2564">
      <c r="A2564" t="s">
        <v>89</v>
      </c>
      <c r="B2564" t="s">
        <v>90</v>
      </c>
      <c r="C2564" t="s">
        <v>95</v>
      </c>
      <c r="D2564" t="s">
        <v>83</v>
      </c>
      <c r="E2564" t="s">
        <v>101</v>
      </c>
      <c r="F2564" s="0">
        <v>19</v>
      </c>
      <c r="G2564" s="0">
        <v>14.988414764404297</v>
      </c>
      <c r="H2564" s="0">
        <v>14.219834327697754</v>
      </c>
      <c r="I2564" s="0">
        <v>0.76857984066009521</v>
      </c>
      <c r="J2564" s="0">
        <v>0.051278259605169296</v>
      </c>
      <c r="K2564" s="0">
        <v>-1.3851076364517212</v>
      </c>
      <c r="L2564" s="0">
        <v>-0.11269161850214005</v>
      </c>
      <c r="M2564" s="0">
        <v>0.76857984066009521</v>
      </c>
      <c r="N2564" s="0">
        <v>1.6498513221740723</v>
      </c>
      <c r="O2564" s="0">
        <v>2.9222671985626221</v>
      </c>
      <c r="P2564" s="0">
        <v>-1.9956481456756592</v>
      </c>
      <c r="Q2564" s="0">
        <v>3.5328078269958496</v>
      </c>
      <c r="R2564" s="0">
        <v>220</v>
      </c>
      <c r="S2564" s="0">
        <v>2.8241853713989258</v>
      </c>
      <c r="T2564" s="0">
        <v>1.6805312633514404</v>
      </c>
      <c r="U2564" s="0">
        <v>81.778617858886719</v>
      </c>
      <c r="V2564" s="0">
        <v>101.5</v>
      </c>
      <c r="W2564" s="0">
        <v>83.2149658203125</v>
      </c>
      <c r="X2564">
        <f t="shared" si="120"/>
        <v>3.2974512481689455</v>
      </c>
      <c r="Y2564">
        <f t="shared" si="121"/>
        <v>3.1283635520935058</v>
      </c>
      <c r="Z2564">
        <f t="shared" si="122"/>
        <v>0.16908756494522095</v>
      </c>
    </row>
    <row r="2565">
      <c r="A2565" t="s">
        <v>89</v>
      </c>
      <c r="B2565" t="s">
        <v>90</v>
      </c>
      <c r="C2565" t="s">
        <v>95</v>
      </c>
      <c r="D2565" t="s">
        <v>83</v>
      </c>
      <c r="E2565" t="s">
        <v>101</v>
      </c>
      <c r="F2565" s="0">
        <v>20</v>
      </c>
      <c r="G2565" s="0">
        <v>17.793573379516602</v>
      </c>
      <c r="H2565" s="0">
        <v>17.934061050415039</v>
      </c>
      <c r="I2565" s="0">
        <v>-0.14048737287521362</v>
      </c>
      <c r="J2565" s="0">
        <v>-0.0078953998163342476</v>
      </c>
      <c r="K2565" s="0">
        <v>-3.1560781002044678</v>
      </c>
      <c r="L2565" s="0">
        <v>-1.3744425773620605</v>
      </c>
      <c r="M2565" s="0">
        <v>-0.14048737287521362</v>
      </c>
      <c r="N2565" s="0">
        <v>1.0934678316116333</v>
      </c>
      <c r="O2565" s="0">
        <v>2.875103235244751</v>
      </c>
      <c r="P2565" s="0">
        <v>-4.0109562873840332</v>
      </c>
      <c r="Q2565" s="0">
        <v>3.7299814224243164</v>
      </c>
      <c r="R2565" s="0">
        <v>220</v>
      </c>
      <c r="S2565" s="0">
        <v>5.5369758605957031</v>
      </c>
      <c r="T2565" s="0">
        <v>2.3530778884887695</v>
      </c>
      <c r="U2565" s="0">
        <v>81.778617858886719</v>
      </c>
      <c r="V2565" s="0">
        <v>101.5</v>
      </c>
      <c r="W2565" s="0">
        <v>80.39251708984375</v>
      </c>
      <c r="X2565">
        <f t="shared" si="120"/>
        <v>3.9145861434936524</v>
      </c>
      <c r="Y2565">
        <f t="shared" si="121"/>
        <v>3.9454934310913088</v>
      </c>
      <c r="Z2565">
        <f t="shared" si="122"/>
        <v>-3.0907222032546998E-2</v>
      </c>
    </row>
    <row r="2566">
      <c r="A2566" t="s">
        <v>89</v>
      </c>
      <c r="B2566" t="s">
        <v>90</v>
      </c>
      <c r="C2566" t="s">
        <v>95</v>
      </c>
      <c r="D2566" t="s">
        <v>83</v>
      </c>
      <c r="E2566" t="s">
        <v>101</v>
      </c>
      <c r="F2566" s="0">
        <v>21</v>
      </c>
      <c r="G2566" s="0">
        <v>16.605995178222656</v>
      </c>
      <c r="H2566" s="0">
        <v>18.234270095825195</v>
      </c>
      <c r="I2566" s="0">
        <v>-1.6282751560211182</v>
      </c>
      <c r="J2566" s="0">
        <v>-0.098053455352783203</v>
      </c>
      <c r="K2566" s="0">
        <v>-3.4891409873962402</v>
      </c>
      <c r="L2566" s="0">
        <v>-2.3897264003753662</v>
      </c>
      <c r="M2566" s="0">
        <v>-1.6282751560211182</v>
      </c>
      <c r="N2566" s="0">
        <v>-0.86682397127151489</v>
      </c>
      <c r="O2566" s="0">
        <v>0.23259060084819794</v>
      </c>
      <c r="P2566" s="0">
        <v>-4.0166707038879395</v>
      </c>
      <c r="Q2566" s="0">
        <v>0.7601202130317688</v>
      </c>
      <c r="R2566" s="0">
        <v>220</v>
      </c>
      <c r="S2566" s="0">
        <v>2.1084239482879639</v>
      </c>
      <c r="T2566" s="0">
        <v>1.4520412683486938</v>
      </c>
      <c r="U2566" s="0">
        <v>81.778617858886719</v>
      </c>
      <c r="V2566" s="0">
        <v>101.5</v>
      </c>
      <c r="W2566" s="0">
        <v>75.655998229980469</v>
      </c>
      <c r="X2566">
        <f t="shared" si="120"/>
        <v>3.6533189392089844</v>
      </c>
      <c r="Y2566">
        <f t="shared" si="121"/>
        <v>4.0115394210815429</v>
      </c>
      <c r="Z2566">
        <f t="shared" si="122"/>
        <v>-0.35822053432464601</v>
      </c>
    </row>
    <row r="2567">
      <c r="A2567" t="s">
        <v>89</v>
      </c>
      <c r="B2567" t="s">
        <v>90</v>
      </c>
      <c r="C2567" t="s">
        <v>95</v>
      </c>
      <c r="D2567" t="s">
        <v>83</v>
      </c>
      <c r="E2567" t="s">
        <v>101</v>
      </c>
      <c r="F2567" s="0">
        <v>22</v>
      </c>
      <c r="G2567" s="0">
        <v>15.609701156616211</v>
      </c>
      <c r="H2567" s="0">
        <v>16.666030883789063</v>
      </c>
      <c r="I2567" s="0">
        <v>-1.0563293695449829</v>
      </c>
      <c r="J2567" s="0">
        <v>-0.067671336233615875</v>
      </c>
      <c r="K2567" s="0">
        <v>-2.5221576690673828</v>
      </c>
      <c r="L2567" s="0">
        <v>-1.6561344861984253</v>
      </c>
      <c r="M2567" s="0">
        <v>-1.0563293695449829</v>
      </c>
      <c r="N2567" s="0">
        <v>-0.4565243124961853</v>
      </c>
      <c r="O2567" s="0">
        <v>0.40949895977973938</v>
      </c>
      <c r="P2567" s="0">
        <v>-2.937699556350708</v>
      </c>
      <c r="Q2567" s="0">
        <v>0.82504093647003174</v>
      </c>
      <c r="R2567" s="0">
        <v>220</v>
      </c>
      <c r="S2567" s="0">
        <v>1.3082598447799683</v>
      </c>
      <c r="T2567" s="0">
        <v>1.1437919139862061</v>
      </c>
      <c r="U2567" s="0">
        <v>81.778617858886719</v>
      </c>
      <c r="V2567" s="0">
        <v>101.5</v>
      </c>
      <c r="W2567" s="0">
        <v>72.728477478027344</v>
      </c>
      <c r="X2567">
        <f t="shared" si="120"/>
        <v>3.4341342544555662</v>
      </c>
      <c r="Y2567">
        <f t="shared" si="121"/>
        <v>3.6665267944335937</v>
      </c>
      <c r="Z2567">
        <f t="shared" si="122"/>
        <v>-0.23239246129989624</v>
      </c>
    </row>
    <row r="2568">
      <c r="A2568" t="s">
        <v>89</v>
      </c>
      <c r="B2568" t="s">
        <v>90</v>
      </c>
      <c r="C2568" t="s">
        <v>95</v>
      </c>
      <c r="D2568" t="s">
        <v>83</v>
      </c>
      <c r="E2568" t="s">
        <v>101</v>
      </c>
      <c r="F2568" s="0">
        <v>23</v>
      </c>
      <c r="G2568" s="0">
        <v>13.957577705383301</v>
      </c>
      <c r="H2568" s="0">
        <v>14.407636642456055</v>
      </c>
      <c r="I2568" s="0">
        <v>-0.45005917549133301</v>
      </c>
      <c r="J2568" s="0">
        <v>-0.032244790345430374</v>
      </c>
      <c r="K2568" s="0">
        <v>-1.8617554903030396</v>
      </c>
      <c r="L2568" s="0">
        <v>-1.0277138948440552</v>
      </c>
      <c r="M2568" s="0">
        <v>-0.45005917549133301</v>
      </c>
      <c r="N2568" s="0">
        <v>0.12759551405906677</v>
      </c>
      <c r="O2568" s="0">
        <v>0.96163713932037354</v>
      </c>
      <c r="P2568" s="0">
        <v>-2.2619516849517822</v>
      </c>
      <c r="Q2568" s="0">
        <v>1.3618334531784058</v>
      </c>
      <c r="R2568" s="0">
        <v>220</v>
      </c>
      <c r="S2568" s="0">
        <v>1.2134178876876831</v>
      </c>
      <c r="T2568" s="0">
        <v>1.1015524864196777</v>
      </c>
      <c r="U2568" s="0">
        <v>81.778617858886719</v>
      </c>
      <c r="V2568" s="0">
        <v>101.5</v>
      </c>
      <c r="W2568" s="0">
        <v>70.696189880371094</v>
      </c>
      <c r="X2568">
        <f t="shared" si="120"/>
        <v>3.070667095184326</v>
      </c>
      <c r="Y2568">
        <f t="shared" si="121"/>
        <v>3.169680061340332</v>
      </c>
      <c r="Z2568">
        <f t="shared" si="122"/>
        <v>-9.9013018608093264E-2</v>
      </c>
    </row>
    <row r="2569">
      <c r="A2569" t="s">
        <v>89</v>
      </c>
      <c r="B2569" t="s">
        <v>90</v>
      </c>
      <c r="C2569" t="s">
        <v>95</v>
      </c>
      <c r="D2569" t="s">
        <v>83</v>
      </c>
      <c r="E2569" t="s">
        <v>101</v>
      </c>
      <c r="F2569" s="0">
        <v>24</v>
      </c>
      <c r="G2569" s="0">
        <v>15.592880249023438</v>
      </c>
      <c r="H2569" s="0">
        <v>14.663699150085449</v>
      </c>
      <c r="I2569" s="0">
        <v>0.92918092012405396</v>
      </c>
      <c r="J2569" s="0">
        <v>0.05959007516503334</v>
      </c>
      <c r="K2569" s="0">
        <v>-0.57409417629241943</v>
      </c>
      <c r="L2569" s="0">
        <v>0.31405293941497803</v>
      </c>
      <c r="M2569" s="0">
        <v>0.92918092012405396</v>
      </c>
      <c r="N2569" s="0">
        <v>1.5443089008331299</v>
      </c>
      <c r="O2569" s="0">
        <v>2.4324560165405273</v>
      </c>
      <c r="P2569" s="0">
        <v>-1.0002517700195312</v>
      </c>
      <c r="Q2569" s="0">
        <v>2.8586134910583496</v>
      </c>
      <c r="R2569" s="0">
        <v>220</v>
      </c>
      <c r="S2569" s="0">
        <v>1.3759565353393555</v>
      </c>
      <c r="T2569" s="0">
        <v>1.1730117797851562</v>
      </c>
      <c r="U2569" s="0">
        <v>81.778617858886719</v>
      </c>
      <c r="V2569" s="0">
        <v>101.5</v>
      </c>
      <c r="W2569" s="0">
        <v>70.193275451660156</v>
      </c>
      <c r="X2569">
        <f t="shared" si="120"/>
        <v>3.4304336547851562</v>
      </c>
      <c r="Y2569">
        <f t="shared" si="121"/>
        <v>3.226013813018799</v>
      </c>
      <c r="Z2569">
        <f t="shared" si="122"/>
        <v>0.20441980242729188</v>
      </c>
    </row>
    <row r="2570">
      <c r="A2570" t="s">
        <v>89</v>
      </c>
      <c r="B2570" t="s">
        <v>90</v>
      </c>
      <c r="C2570" t="s">
        <v>95</v>
      </c>
      <c r="D2570" t="s">
        <v>83</v>
      </c>
      <c r="E2570" t="s">
        <v>102</v>
      </c>
      <c r="F2570" s="0">
        <v>1</v>
      </c>
      <c r="G2570" s="0">
        <v>13.027665138244629</v>
      </c>
      <c r="H2570" s="0">
        <v>11.952826499938965</v>
      </c>
      <c r="I2570" s="0">
        <v>1.0748379230499268</v>
      </c>
      <c r="J2570" s="0">
        <v>0.082504265010356903</v>
      </c>
      <c r="K2570" s="0">
        <v>-0.68741691112518311</v>
      </c>
      <c r="L2570" s="0">
        <v>0.35373753309249878</v>
      </c>
      <c r="M2570" s="0">
        <v>1.0748379230499268</v>
      </c>
      <c r="N2570" s="0">
        <v>1.7959383726119995</v>
      </c>
      <c r="O2570" s="0">
        <v>2.8370928764343262</v>
      </c>
      <c r="P2570" s="0">
        <v>-1.1869916915893555</v>
      </c>
      <c r="Q2570" s="0">
        <v>3.336667537689209</v>
      </c>
      <c r="R2570" s="0">
        <v>220</v>
      </c>
      <c r="S2570" s="0">
        <v>1.8908857107162476</v>
      </c>
      <c r="T2570" s="0">
        <v>1.3750947713851929</v>
      </c>
      <c r="U2570" s="0">
        <v>74.159934997558594</v>
      </c>
      <c r="V2570" s="0">
        <v>88.75</v>
      </c>
      <c r="W2570" s="0">
        <v>68.881454467773438</v>
      </c>
      <c r="X2570">
        <f t="shared" si="120"/>
        <v>2.8660863304138182</v>
      </c>
      <c r="Y2570">
        <f t="shared" si="121"/>
        <v>2.6296218299865721</v>
      </c>
      <c r="Z2570">
        <f t="shared" si="122"/>
        <v>0.23646434307098388</v>
      </c>
    </row>
    <row r="2571">
      <c r="A2571" t="s">
        <v>89</v>
      </c>
      <c r="B2571" t="s">
        <v>90</v>
      </c>
      <c r="C2571" t="s">
        <v>95</v>
      </c>
      <c r="D2571" t="s">
        <v>83</v>
      </c>
      <c r="E2571" t="s">
        <v>102</v>
      </c>
      <c r="F2571" s="0">
        <v>2</v>
      </c>
      <c r="G2571" s="0">
        <v>12.55783748626709</v>
      </c>
      <c r="H2571" s="0">
        <v>11.371827125549316</v>
      </c>
      <c r="I2571" s="0">
        <v>1.1860096454620361</v>
      </c>
      <c r="J2571" s="0">
        <v>0.094443783164024353</v>
      </c>
      <c r="K2571" s="0">
        <v>-0.15616126358509064</v>
      </c>
      <c r="L2571" s="0">
        <v>0.63680416345596313</v>
      </c>
      <c r="M2571" s="0">
        <v>1.1860096454620361</v>
      </c>
      <c r="N2571" s="0">
        <v>1.7352150678634644</v>
      </c>
      <c r="O2571" s="0">
        <v>2.5281805992126465</v>
      </c>
      <c r="P2571" s="0">
        <v>-0.53664809465408325</v>
      </c>
      <c r="Q2571" s="0">
        <v>2.9086673259735107</v>
      </c>
      <c r="R2571" s="0">
        <v>220</v>
      </c>
      <c r="S2571" s="0">
        <v>1.0968406200408936</v>
      </c>
      <c r="T2571" s="0">
        <v>1.0473015308380127</v>
      </c>
      <c r="U2571" s="0">
        <v>74.159934997558594</v>
      </c>
      <c r="V2571" s="0">
        <v>88.75</v>
      </c>
      <c r="W2571" s="0">
        <v>69.217781066894531</v>
      </c>
      <c r="X2571">
        <f t="shared" si="120"/>
        <v>2.7627242469787596</v>
      </c>
      <c r="Y2571">
        <f t="shared" si="121"/>
        <v>2.5018019676208496</v>
      </c>
      <c r="Z2571">
        <f t="shared" si="122"/>
        <v>0.26092212200164794</v>
      </c>
    </row>
    <row r="2572">
      <c r="A2572" t="s">
        <v>89</v>
      </c>
      <c r="B2572" t="s">
        <v>90</v>
      </c>
      <c r="C2572" t="s">
        <v>95</v>
      </c>
      <c r="D2572" t="s">
        <v>83</v>
      </c>
      <c r="E2572" t="s">
        <v>102</v>
      </c>
      <c r="F2572" s="0">
        <v>3</v>
      </c>
      <c r="G2572" s="0">
        <v>11.789948463439941</v>
      </c>
      <c r="H2572" s="0">
        <v>10.42536735534668</v>
      </c>
      <c r="I2572" s="0">
        <v>1.3645812273025513</v>
      </c>
      <c r="J2572" s="0">
        <v>0.115741066634655</v>
      </c>
      <c r="K2572" s="0">
        <v>0.30339151620864868</v>
      </c>
      <c r="L2572" s="0">
        <v>0.93035101890563965</v>
      </c>
      <c r="M2572" s="0">
        <v>1.3645812273025513</v>
      </c>
      <c r="N2572" s="0">
        <v>1.7988114356994629</v>
      </c>
      <c r="O2572" s="0">
        <v>2.4257709980010986</v>
      </c>
      <c r="P2572" s="0">
        <v>0.002558976411819458</v>
      </c>
      <c r="Q2572" s="0">
        <v>2.7266035079956055</v>
      </c>
      <c r="R2572" s="0">
        <v>220</v>
      </c>
      <c r="S2572" s="0">
        <v>0.68566805124282837</v>
      </c>
      <c r="T2572" s="0">
        <v>0.82805073261260986</v>
      </c>
      <c r="U2572" s="0">
        <v>74.159934997558594</v>
      </c>
      <c r="V2572" s="0">
        <v>88.75</v>
      </c>
      <c r="W2572" s="0">
        <v>68.767509460449219</v>
      </c>
      <c r="X2572">
        <f t="shared" si="120"/>
        <v>2.5937886619567871</v>
      </c>
      <c r="Y2572">
        <f t="shared" si="121"/>
        <v>2.2935808181762694</v>
      </c>
      <c r="Z2572">
        <f t="shared" si="122"/>
        <v>0.30020787000656129</v>
      </c>
    </row>
    <row r="2573">
      <c r="A2573" t="s">
        <v>89</v>
      </c>
      <c r="B2573" t="s">
        <v>90</v>
      </c>
      <c r="C2573" t="s">
        <v>95</v>
      </c>
      <c r="D2573" t="s">
        <v>83</v>
      </c>
      <c r="E2573" t="s">
        <v>102</v>
      </c>
      <c r="F2573" s="0">
        <v>4</v>
      </c>
      <c r="G2573" s="0">
        <v>13.664876937866211</v>
      </c>
      <c r="H2573" s="0">
        <v>10.072040557861328</v>
      </c>
      <c r="I2573" s="0">
        <v>3.592836856842041</v>
      </c>
      <c r="J2573" s="0">
        <v>0.26292493939399719</v>
      </c>
      <c r="K2573" s="0">
        <v>1.4670735597610474</v>
      </c>
      <c r="L2573" s="0">
        <v>2.7229917049407959</v>
      </c>
      <c r="M2573" s="0">
        <v>3.592836856842041</v>
      </c>
      <c r="N2573" s="0">
        <v>4.462681770324707</v>
      </c>
      <c r="O2573" s="0">
        <v>5.7186002731323242</v>
      </c>
      <c r="P2573" s="0">
        <v>0.864449143409729</v>
      </c>
      <c r="Q2573" s="0">
        <v>6.3212246894836426</v>
      </c>
      <c r="R2573" s="0">
        <v>220</v>
      </c>
      <c r="S2573" s="0">
        <v>2.75142502784729</v>
      </c>
      <c r="T2573" s="0">
        <v>1.6587419509887695</v>
      </c>
      <c r="U2573" s="0">
        <v>74.159934997558594</v>
      </c>
      <c r="V2573" s="0">
        <v>88.75</v>
      </c>
      <c r="W2573" s="0">
        <v>68.853652954101563</v>
      </c>
      <c r="X2573">
        <f t="shared" si="120"/>
        <v>3.0062729263305665</v>
      </c>
      <c r="Y2573">
        <f t="shared" si="121"/>
        <v>2.2158489227294922</v>
      </c>
      <c r="Z2573">
        <f t="shared" si="122"/>
        <v>0.79042410850524902</v>
      </c>
    </row>
    <row r="2574">
      <c r="A2574" t="s">
        <v>89</v>
      </c>
      <c r="B2574" t="s">
        <v>90</v>
      </c>
      <c r="C2574" t="s">
        <v>95</v>
      </c>
      <c r="D2574" t="s">
        <v>83</v>
      </c>
      <c r="E2574" t="s">
        <v>102</v>
      </c>
      <c r="F2574" s="0">
        <v>5</v>
      </c>
      <c r="G2574" s="0">
        <v>11.831780433654785</v>
      </c>
      <c r="H2574" s="0">
        <v>9.638218879699707</v>
      </c>
      <c r="I2574" s="0">
        <v>2.1935610771179199</v>
      </c>
      <c r="J2574" s="0">
        <v>0.18539568781852722</v>
      </c>
      <c r="K2574" s="0">
        <v>0.90996801853179932</v>
      </c>
      <c r="L2574" s="0">
        <v>1.6683251857757568</v>
      </c>
      <c r="M2574" s="0">
        <v>2.1935610771179199</v>
      </c>
      <c r="N2574" s="0">
        <v>2.718796968460083</v>
      </c>
      <c r="O2574" s="0">
        <v>3.4771542549133301</v>
      </c>
      <c r="P2574" s="0">
        <v>0.54608720541000366</v>
      </c>
      <c r="Q2574" s="0">
        <v>3.8410348892211914</v>
      </c>
      <c r="R2574" s="0">
        <v>220</v>
      </c>
      <c r="S2574" s="0">
        <v>1.0031886100769043</v>
      </c>
      <c r="T2574" s="0">
        <v>1.0015929937362671</v>
      </c>
      <c r="U2574" s="0">
        <v>74.159934997558594</v>
      </c>
      <c r="V2574" s="0">
        <v>88.75</v>
      </c>
      <c r="W2574" s="0">
        <v>68.676551818847656</v>
      </c>
      <c r="X2574">
        <f t="shared" si="120"/>
        <v>2.6029916954040528</v>
      </c>
      <c r="Y2574">
        <f t="shared" si="121"/>
        <v>2.1204081535339356</v>
      </c>
      <c r="Z2574">
        <f t="shared" si="122"/>
        <v>0.48258343696594236</v>
      </c>
    </row>
    <row r="2575">
      <c r="A2575" t="s">
        <v>89</v>
      </c>
      <c r="B2575" t="s">
        <v>90</v>
      </c>
      <c r="C2575" t="s">
        <v>95</v>
      </c>
      <c r="D2575" t="s">
        <v>83</v>
      </c>
      <c r="E2575" t="s">
        <v>102</v>
      </c>
      <c r="F2575" s="0">
        <v>6</v>
      </c>
      <c r="G2575" s="0">
        <v>15.952526092529297</v>
      </c>
      <c r="H2575" s="0">
        <v>11.141322135925293</v>
      </c>
      <c r="I2575" s="0">
        <v>4.8112030029296875</v>
      </c>
      <c r="J2575" s="0">
        <v>0.3015950620174408</v>
      </c>
      <c r="K2575" s="0">
        <v>1.8686078786849976</v>
      </c>
      <c r="L2575" s="0">
        <v>3.6071169376373291</v>
      </c>
      <c r="M2575" s="0">
        <v>4.8112030029296875</v>
      </c>
      <c r="N2575" s="0">
        <v>6.015289306640625</v>
      </c>
      <c r="O2575" s="0">
        <v>7.7537980079650879</v>
      </c>
      <c r="P2575" s="0">
        <v>1.0344229936599731</v>
      </c>
      <c r="Q2575" s="0">
        <v>8.5879831314086914</v>
      </c>
      <c r="R2575" s="0">
        <v>220</v>
      </c>
      <c r="S2575" s="0">
        <v>5.2721638679504395</v>
      </c>
      <c r="T2575" s="0">
        <v>2.296119213104248</v>
      </c>
      <c r="U2575" s="0">
        <v>74.159934997558594</v>
      </c>
      <c r="V2575" s="0">
        <v>88.75</v>
      </c>
      <c r="W2575" s="0">
        <v>69.472328186035156</v>
      </c>
      <c r="X2575">
        <f t="shared" si="120"/>
        <v>3.5095557403564452</v>
      </c>
      <c r="Y2575">
        <f t="shared" si="121"/>
        <v>2.4510908699035645</v>
      </c>
      <c r="Z2575">
        <f t="shared" si="122"/>
        <v>1.0584646606445312</v>
      </c>
    </row>
    <row r="2576">
      <c r="A2576" t="s">
        <v>89</v>
      </c>
      <c r="B2576" t="s">
        <v>90</v>
      </c>
      <c r="C2576" t="s">
        <v>95</v>
      </c>
      <c r="D2576" t="s">
        <v>83</v>
      </c>
      <c r="E2576" t="s">
        <v>102</v>
      </c>
      <c r="F2576" s="0">
        <v>7</v>
      </c>
      <c r="G2576" s="0">
        <v>16.20069694519043</v>
      </c>
      <c r="H2576" s="0">
        <v>13.143606185913086</v>
      </c>
      <c r="I2576" s="0">
        <v>3.0570900440216064</v>
      </c>
      <c r="J2576" s="0">
        <v>0.18870113790035248</v>
      </c>
      <c r="K2576" s="0">
        <v>0.044882088899612427</v>
      </c>
      <c r="L2576" s="0">
        <v>1.8245189189910889</v>
      </c>
      <c r="M2576" s="0">
        <v>3.0570900440216064</v>
      </c>
      <c r="N2576" s="0">
        <v>4.2896609306335449</v>
      </c>
      <c r="O2576" s="0">
        <v>6.0692977905273438</v>
      </c>
      <c r="P2576" s="0">
        <v>-0.80903702974319458</v>
      </c>
      <c r="Q2576" s="0">
        <v>6.9232172966003418</v>
      </c>
      <c r="R2576" s="0">
        <v>220</v>
      </c>
      <c r="S2576" s="0">
        <v>5.5245604515075684</v>
      </c>
      <c r="T2576" s="0">
        <v>2.3504383563995361</v>
      </c>
      <c r="U2576" s="0">
        <v>74.159934997558594</v>
      </c>
      <c r="V2576" s="0">
        <v>88.75</v>
      </c>
      <c r="W2576" s="0">
        <v>71.299873352050781</v>
      </c>
      <c r="X2576">
        <f t="shared" si="120"/>
        <v>3.5641533279418947</v>
      </c>
      <c r="Y2576">
        <f t="shared" si="121"/>
        <v>2.8915933609008788</v>
      </c>
      <c r="Z2576">
        <f t="shared" si="122"/>
        <v>0.67255980968475337</v>
      </c>
    </row>
    <row r="2577">
      <c r="A2577" t="s">
        <v>89</v>
      </c>
      <c r="B2577" t="s">
        <v>90</v>
      </c>
      <c r="C2577" t="s">
        <v>95</v>
      </c>
      <c r="D2577" t="s">
        <v>83</v>
      </c>
      <c r="E2577" t="s">
        <v>102</v>
      </c>
      <c r="F2577" s="0">
        <v>8</v>
      </c>
      <c r="G2577" s="0">
        <v>18.059846878051758</v>
      </c>
      <c r="H2577" s="0">
        <v>16.697900772094727</v>
      </c>
      <c r="I2577" s="0">
        <v>1.3619452714920044</v>
      </c>
      <c r="J2577" s="0">
        <v>0.075412891805171967</v>
      </c>
      <c r="K2577" s="0">
        <v>-1.6134297847747803</v>
      </c>
      <c r="L2577" s="0">
        <v>0.14444592595100403</v>
      </c>
      <c r="M2577" s="0">
        <v>1.3619452714920044</v>
      </c>
      <c r="N2577" s="0">
        <v>2.5794446468353271</v>
      </c>
      <c r="O2577" s="0">
        <v>4.3373203277587891</v>
      </c>
      <c r="P2577" s="0">
        <v>-2.4569072723388672</v>
      </c>
      <c r="Q2577" s="0">
        <v>5.1807975769042969</v>
      </c>
      <c r="R2577" s="0">
        <v>220</v>
      </c>
      <c r="S2577" s="0">
        <v>5.3902792930603027</v>
      </c>
      <c r="T2577" s="0">
        <v>2.321697473526001</v>
      </c>
      <c r="U2577" s="0">
        <v>74.159934997558594</v>
      </c>
      <c r="V2577" s="0">
        <v>88.75</v>
      </c>
      <c r="W2577" s="0">
        <v>74.582008361816406</v>
      </c>
      <c r="X2577">
        <f t="shared" si="120"/>
        <v>3.9731663131713866</v>
      </c>
      <c r="Y2577">
        <f t="shared" si="121"/>
        <v>3.6735381698608398</v>
      </c>
      <c r="Z2577">
        <f t="shared" si="122"/>
        <v>0.29962795972824097</v>
      </c>
    </row>
    <row r="2578">
      <c r="A2578" t="s">
        <v>89</v>
      </c>
      <c r="B2578" t="s">
        <v>90</v>
      </c>
      <c r="C2578" t="s">
        <v>95</v>
      </c>
      <c r="D2578" t="s">
        <v>83</v>
      </c>
      <c r="E2578" t="s">
        <v>102</v>
      </c>
      <c r="F2578" s="0">
        <v>9</v>
      </c>
      <c r="G2578" s="0">
        <v>18.524457931518555</v>
      </c>
      <c r="H2578" s="0">
        <v>18.860307693481445</v>
      </c>
      <c r="I2578" s="0">
        <v>-0.3358491063117981</v>
      </c>
      <c r="J2578" s="0">
        <v>-0.018130036070942879</v>
      </c>
      <c r="K2578" s="0">
        <v>-3.5511922836303711</v>
      </c>
      <c r="L2578" s="0">
        <v>-1.6515414714813232</v>
      </c>
      <c r="M2578" s="0">
        <v>-0.3358491063117981</v>
      </c>
      <c r="N2578" s="0">
        <v>0.97984331846237183</v>
      </c>
      <c r="O2578" s="0">
        <v>2.8794941902160645</v>
      </c>
      <c r="P2578" s="0">
        <v>-4.4626975059509277</v>
      </c>
      <c r="Q2578" s="0">
        <v>3.7909994125366211</v>
      </c>
      <c r="R2578" s="0">
        <v>220</v>
      </c>
      <c r="S2578" s="0">
        <v>6.2948083877563477</v>
      </c>
      <c r="T2578" s="0">
        <v>2.5089457035064697</v>
      </c>
      <c r="U2578" s="0">
        <v>74.159934997558594</v>
      </c>
      <c r="V2578" s="0">
        <v>88.75</v>
      </c>
      <c r="W2578" s="0">
        <v>77.982627868652344</v>
      </c>
      <c r="X2578">
        <f t="shared" si="120"/>
        <v>4.0753807449340824</v>
      </c>
      <c r="Y2578">
        <f t="shared" si="121"/>
        <v>4.1492676925659175</v>
      </c>
      <c r="Z2578">
        <f t="shared" si="122"/>
        <v>-7.3886803388595587E-2</v>
      </c>
    </row>
    <row r="2579">
      <c r="A2579" t="s">
        <v>89</v>
      </c>
      <c r="B2579" t="s">
        <v>90</v>
      </c>
      <c r="C2579" t="s">
        <v>95</v>
      </c>
      <c r="D2579" t="s">
        <v>83</v>
      </c>
      <c r="E2579" t="s">
        <v>102</v>
      </c>
      <c r="F2579" s="0">
        <v>10</v>
      </c>
      <c r="G2579" s="0">
        <v>18.504562377929688</v>
      </c>
      <c r="H2579" s="0">
        <v>20.167938232421875</v>
      </c>
      <c r="I2579" s="0">
        <v>-1.6633762121200562</v>
      </c>
      <c r="J2579" s="0">
        <v>-0.089890062808990479</v>
      </c>
      <c r="K2579" s="0">
        <v>-4.2696366310119629</v>
      </c>
      <c r="L2579" s="0">
        <v>-2.7298367023468018</v>
      </c>
      <c r="M2579" s="0">
        <v>-1.6633762121200562</v>
      </c>
      <c r="N2579" s="0">
        <v>-0.59691566228866577</v>
      </c>
      <c r="O2579" s="0">
        <v>0.94288402795791626</v>
      </c>
      <c r="P2579" s="0">
        <v>-5.0084748268127441</v>
      </c>
      <c r="Q2579" s="0">
        <v>1.6817226409912109</v>
      </c>
      <c r="R2579" s="0">
        <v>220</v>
      </c>
      <c r="S2579" s="0">
        <v>4.1358370780944824</v>
      </c>
      <c r="T2579" s="0">
        <v>2.0336756706237793</v>
      </c>
      <c r="U2579" s="0">
        <v>74.159934997558594</v>
      </c>
      <c r="V2579" s="0">
        <v>88.75</v>
      </c>
      <c r="W2579" s="0">
        <v>79.538063049316406</v>
      </c>
      <c r="X2579">
        <f t="shared" si="120"/>
        <v>4.0710037231445311</v>
      </c>
      <c r="Y2579">
        <f t="shared" si="121"/>
        <v>4.4369464111328121</v>
      </c>
      <c r="Z2579">
        <f t="shared" si="122"/>
        <v>-0.36594276666641234</v>
      </c>
    </row>
    <row r="2580">
      <c r="A2580" t="s">
        <v>89</v>
      </c>
      <c r="B2580" t="s">
        <v>90</v>
      </c>
      <c r="C2580" t="s">
        <v>95</v>
      </c>
      <c r="D2580" t="s">
        <v>83</v>
      </c>
      <c r="E2580" t="s">
        <v>102</v>
      </c>
      <c r="F2580" s="0">
        <v>11</v>
      </c>
      <c r="G2580" s="0">
        <v>20.870840072631836</v>
      </c>
      <c r="H2580" s="0">
        <v>21.186973571777344</v>
      </c>
      <c r="I2580" s="0">
        <v>-0.31613290309906006</v>
      </c>
      <c r="J2580" s="0">
        <v>-0.015147109515964985</v>
      </c>
      <c r="K2580" s="0">
        <v>-3.1254932880401611</v>
      </c>
      <c r="L2580" s="0">
        <v>-1.4657003879547119</v>
      </c>
      <c r="M2580" s="0">
        <v>-0.31613290309906006</v>
      </c>
      <c r="N2580" s="0">
        <v>0.83343464136123657</v>
      </c>
      <c r="O2580" s="0">
        <v>2.493227481842041</v>
      </c>
      <c r="P2580" s="0">
        <v>-3.921907901763916</v>
      </c>
      <c r="Q2580" s="0">
        <v>3.2896420955657959</v>
      </c>
      <c r="R2580" s="0">
        <v>220</v>
      </c>
      <c r="S2580" s="0">
        <v>4.8055458068847656</v>
      </c>
      <c r="T2580" s="0">
        <v>2.1921555995941162</v>
      </c>
      <c r="U2580" s="0">
        <v>74.159934997558594</v>
      </c>
      <c r="V2580" s="0">
        <v>88.75</v>
      </c>
      <c r="W2580" s="0">
        <v>80.429252624511719</v>
      </c>
      <c r="X2580">
        <f t="shared" si="120"/>
        <v>4.5915848159790036</v>
      </c>
      <c r="Y2580">
        <f t="shared" si="121"/>
        <v>4.661134185791016</v>
      </c>
      <c r="Z2580">
        <f t="shared" si="122"/>
        <v>-6.9549238681793218E-2</v>
      </c>
    </row>
    <row r="2581">
      <c r="A2581" t="s">
        <v>89</v>
      </c>
      <c r="B2581" t="s">
        <v>90</v>
      </c>
      <c r="C2581" t="s">
        <v>95</v>
      </c>
      <c r="D2581" t="s">
        <v>83</v>
      </c>
      <c r="E2581" t="s">
        <v>102</v>
      </c>
      <c r="F2581" s="0">
        <v>12</v>
      </c>
      <c r="G2581" s="0">
        <v>21.348043441772461</v>
      </c>
      <c r="H2581" s="0">
        <v>19.239301681518555</v>
      </c>
      <c r="I2581" s="0">
        <v>2.1087405681610107</v>
      </c>
      <c r="J2581" s="0">
        <v>0.098779104650020599</v>
      </c>
      <c r="K2581" s="0">
        <v>-0.77239161729812622</v>
      </c>
      <c r="L2581" s="0">
        <v>0.92980462312698364</v>
      </c>
      <c r="M2581" s="0">
        <v>2.1087405681610107</v>
      </c>
      <c r="N2581" s="0">
        <v>3.2876765727996826</v>
      </c>
      <c r="O2581" s="0">
        <v>4.989872932434082</v>
      </c>
      <c r="P2581" s="0">
        <v>-1.5891525745391846</v>
      </c>
      <c r="Q2581" s="0">
        <v>5.8066339492797852</v>
      </c>
      <c r="R2581" s="0">
        <v>220</v>
      </c>
      <c r="S2581" s="0">
        <v>5.0542211532592773</v>
      </c>
      <c r="T2581" s="0">
        <v>2.2481594085693359</v>
      </c>
      <c r="U2581" s="0">
        <v>74.159934997558594</v>
      </c>
      <c r="V2581" s="0">
        <v>88.75</v>
      </c>
      <c r="W2581" s="0">
        <v>80.597213745117187</v>
      </c>
      <c r="X2581">
        <f t="shared" si="120"/>
        <v>4.6965695571899415</v>
      </c>
      <c r="Y2581">
        <f t="shared" si="121"/>
        <v>4.2326463699340824</v>
      </c>
      <c r="Z2581">
        <f t="shared" si="122"/>
        <v>0.46392292499542237</v>
      </c>
    </row>
    <row r="2582">
      <c r="A2582" t="s">
        <v>89</v>
      </c>
      <c r="B2582" t="s">
        <v>90</v>
      </c>
      <c r="C2582" t="s">
        <v>95</v>
      </c>
      <c r="D2582" t="s">
        <v>83</v>
      </c>
      <c r="E2582" t="s">
        <v>102</v>
      </c>
      <c r="F2582" s="0">
        <v>13</v>
      </c>
      <c r="G2582" s="0">
        <v>19.916519165039063</v>
      </c>
      <c r="H2582" s="0">
        <v>19.177019119262695</v>
      </c>
      <c r="I2582" s="0">
        <v>0.73949909210205078</v>
      </c>
      <c r="J2582" s="0">
        <v>0.037129934877157211</v>
      </c>
      <c r="K2582" s="0">
        <v>-1.8142352104187012</v>
      </c>
      <c r="L2582" s="0">
        <v>-0.30546829104423523</v>
      </c>
      <c r="M2582" s="0">
        <v>0.73949909210205078</v>
      </c>
      <c r="N2582" s="0">
        <v>1.7844665050506592</v>
      </c>
      <c r="O2582" s="0">
        <v>3.2932333946228027</v>
      </c>
      <c r="P2582" s="0">
        <v>-2.5381834506988525</v>
      </c>
      <c r="Q2582" s="0">
        <v>4.017181396484375</v>
      </c>
      <c r="R2582" s="0">
        <v>220</v>
      </c>
      <c r="S2582" s="0">
        <v>3.9708116054534912</v>
      </c>
      <c r="T2582" s="0">
        <v>1.9926894903182983</v>
      </c>
      <c r="U2582" s="0">
        <v>74.159934997558594</v>
      </c>
      <c r="V2582" s="0">
        <v>88.75</v>
      </c>
      <c r="W2582" s="0">
        <v>82.465438842773438</v>
      </c>
      <c r="X2582">
        <f t="shared" si="120"/>
        <v>4.3816342163085942</v>
      </c>
      <c r="Y2582">
        <f t="shared" si="121"/>
        <v>4.2189442062377926</v>
      </c>
      <c r="Z2582">
        <f t="shared" si="122"/>
        <v>0.16268980026245117</v>
      </c>
    </row>
    <row r="2583">
      <c r="A2583" t="s">
        <v>89</v>
      </c>
      <c r="B2583" t="s">
        <v>90</v>
      </c>
      <c r="C2583" t="s">
        <v>95</v>
      </c>
      <c r="D2583" t="s">
        <v>83</v>
      </c>
      <c r="E2583" t="s">
        <v>102</v>
      </c>
      <c r="F2583" s="0">
        <v>14</v>
      </c>
      <c r="G2583" s="0">
        <v>19.954673767089844</v>
      </c>
      <c r="H2583" s="0">
        <v>19.07928466796875</v>
      </c>
      <c r="I2583" s="0">
        <v>0.8753894567489624</v>
      </c>
      <c r="J2583" s="0">
        <v>0.043868891894817352</v>
      </c>
      <c r="K2583" s="0">
        <v>-1.9213354587554932</v>
      </c>
      <c r="L2583" s="0">
        <v>-0.26900771260261536</v>
      </c>
      <c r="M2583" s="0">
        <v>0.8753894567489624</v>
      </c>
      <c r="N2583" s="0">
        <v>2.0197865962982178</v>
      </c>
      <c r="O2583" s="0">
        <v>3.672114372253418</v>
      </c>
      <c r="P2583" s="0">
        <v>-2.7141680717468262</v>
      </c>
      <c r="Q2583" s="0">
        <v>4.4649472236633301</v>
      </c>
      <c r="R2583" s="0">
        <v>220</v>
      </c>
      <c r="S2583" s="0">
        <v>4.7624163627624512</v>
      </c>
      <c r="T2583" s="0">
        <v>2.1822960376739502</v>
      </c>
      <c r="U2583" s="0">
        <v>74.159934997558594</v>
      </c>
      <c r="V2583" s="0">
        <v>88.75</v>
      </c>
      <c r="W2583" s="0">
        <v>82.088066101074219</v>
      </c>
      <c r="X2583">
        <f t="shared" si="120"/>
        <v>4.3900282287597658</v>
      </c>
      <c r="Y2583">
        <f t="shared" si="121"/>
        <v>4.1974426269531246</v>
      </c>
      <c r="Z2583">
        <f t="shared" si="122"/>
        <v>0.19258568048477173</v>
      </c>
    </row>
    <row r="2584">
      <c r="A2584" t="s">
        <v>89</v>
      </c>
      <c r="B2584" t="s">
        <v>90</v>
      </c>
      <c r="C2584" t="s">
        <v>95</v>
      </c>
      <c r="D2584" t="s">
        <v>83</v>
      </c>
      <c r="E2584" t="s">
        <v>102</v>
      </c>
      <c r="F2584" s="0">
        <v>15</v>
      </c>
      <c r="G2584" s="0">
        <v>19.944574356079102</v>
      </c>
      <c r="H2584" s="0">
        <v>17.83721923828125</v>
      </c>
      <c r="I2584" s="0">
        <v>2.1073532104492187</v>
      </c>
      <c r="J2584" s="0">
        <v>0.10566047579050064</v>
      </c>
      <c r="K2584" s="0">
        <v>-0.53904139995574951</v>
      </c>
      <c r="L2584" s="0">
        <v>1.0244699716567993</v>
      </c>
      <c r="M2584" s="0">
        <v>2.1073532104492187</v>
      </c>
      <c r="N2584" s="0">
        <v>3.1902363300323486</v>
      </c>
      <c r="O2584" s="0">
        <v>4.7537479400634766</v>
      </c>
      <c r="P2584" s="0">
        <v>-1.2892574071884155</v>
      </c>
      <c r="Q2584" s="0">
        <v>5.5039639472961426</v>
      </c>
      <c r="R2584" s="0">
        <v>220</v>
      </c>
      <c r="S2584" s="0">
        <v>4.2641949653625488</v>
      </c>
      <c r="T2584" s="0">
        <v>2.0649926662445068</v>
      </c>
      <c r="U2584" s="0">
        <v>74.159934997558594</v>
      </c>
      <c r="V2584" s="0">
        <v>88.75</v>
      </c>
      <c r="W2584" s="0">
        <v>81.228858947753906</v>
      </c>
      <c r="X2584">
        <f t="shared" si="120"/>
        <v>4.3878063583374027</v>
      </c>
      <c r="Y2584">
        <f t="shared" si="121"/>
        <v>3.9241882324218751</v>
      </c>
      <c r="Z2584">
        <f t="shared" si="122"/>
        <v>0.46361770629882815</v>
      </c>
    </row>
    <row r="2585">
      <c r="A2585" t="s">
        <v>89</v>
      </c>
      <c r="B2585" t="s">
        <v>90</v>
      </c>
      <c r="C2585" t="s">
        <v>95</v>
      </c>
      <c r="D2585" t="s">
        <v>83</v>
      </c>
      <c r="E2585" t="s">
        <v>102</v>
      </c>
      <c r="F2585" s="0">
        <v>16</v>
      </c>
      <c r="G2585" s="0">
        <v>20.081935882568359</v>
      </c>
      <c r="H2585" s="0">
        <v>16.334253311157227</v>
      </c>
      <c r="I2585" s="0">
        <v>3.7476840019226074</v>
      </c>
      <c r="J2585" s="0">
        <v>0.18661965429782867</v>
      </c>
      <c r="K2585" s="0">
        <v>1.259087085723877</v>
      </c>
      <c r="L2585" s="0">
        <v>2.7293703556060791</v>
      </c>
      <c r="M2585" s="0">
        <v>3.7476840019226074</v>
      </c>
      <c r="N2585" s="0">
        <v>4.7659978866577148</v>
      </c>
      <c r="O2585" s="0">
        <v>6.2362809181213379</v>
      </c>
      <c r="P2585" s="0">
        <v>0.55360448360443115</v>
      </c>
      <c r="Q2585" s="0">
        <v>6.9417634010314941</v>
      </c>
      <c r="R2585" s="0">
        <v>220</v>
      </c>
      <c r="S2585" s="0">
        <v>3.7708299160003662</v>
      </c>
      <c r="T2585" s="0">
        <v>1.9418624639511108</v>
      </c>
      <c r="U2585" s="0">
        <v>74.159934997558594</v>
      </c>
      <c r="V2585" s="0">
        <v>88.75</v>
      </c>
      <c r="W2585" s="0">
        <v>79.98809814453125</v>
      </c>
      <c r="X2585">
        <f t="shared" si="120"/>
        <v>4.418025894165039</v>
      </c>
      <c r="Y2585">
        <f t="shared" si="121"/>
        <v>3.5935357284545897</v>
      </c>
      <c r="Z2585">
        <f t="shared" si="122"/>
        <v>0.82449048042297368</v>
      </c>
    </row>
    <row r="2586">
      <c r="A2586" t="s">
        <v>89</v>
      </c>
      <c r="B2586" t="s">
        <v>90</v>
      </c>
      <c r="C2586" t="s">
        <v>95</v>
      </c>
      <c r="D2586" t="s">
        <v>83</v>
      </c>
      <c r="E2586" t="s">
        <v>102</v>
      </c>
      <c r="F2586" s="0">
        <v>17</v>
      </c>
      <c r="G2586" s="0">
        <v>17.07646369934082</v>
      </c>
      <c r="H2586" s="0">
        <v>14.097038269042969</v>
      </c>
      <c r="I2586" s="0">
        <v>2.9794251918792725</v>
      </c>
      <c r="J2586" s="0">
        <v>0.1744755357503891</v>
      </c>
      <c r="K2586" s="0">
        <v>0.90441113710403442</v>
      </c>
      <c r="L2586" s="0">
        <v>2.1303462982177734</v>
      </c>
      <c r="M2586" s="0">
        <v>2.9794251918792725</v>
      </c>
      <c r="N2586" s="0">
        <v>3.8285040855407715</v>
      </c>
      <c r="O2586" s="0">
        <v>5.0544390678405762</v>
      </c>
      <c r="P2586" s="0">
        <v>0.31617352366447449</v>
      </c>
      <c r="Q2586" s="0">
        <v>5.642676830291748</v>
      </c>
      <c r="R2586" s="0">
        <v>220</v>
      </c>
      <c r="S2586" s="0">
        <v>2.6216211318969727</v>
      </c>
      <c r="T2586" s="0">
        <v>1.6191420555114746</v>
      </c>
      <c r="U2586" s="0">
        <v>74.159934997558594</v>
      </c>
      <c r="V2586" s="0">
        <v>88.75</v>
      </c>
      <c r="W2586" s="0">
        <v>77.46966552734375</v>
      </c>
      <c r="X2586">
        <f t="shared" si="120"/>
        <v>3.7568220138549804</v>
      </c>
      <c r="Y2586">
        <f t="shared" si="121"/>
        <v>3.1013484191894531</v>
      </c>
      <c r="Z2586">
        <f t="shared" si="122"/>
        <v>0.6554735422134399</v>
      </c>
    </row>
    <row r="2587">
      <c r="A2587" t="s">
        <v>89</v>
      </c>
      <c r="B2587" t="s">
        <v>90</v>
      </c>
      <c r="C2587" t="s">
        <v>95</v>
      </c>
      <c r="D2587" t="s">
        <v>83</v>
      </c>
      <c r="E2587" t="s">
        <v>102</v>
      </c>
      <c r="F2587" s="0">
        <v>18</v>
      </c>
      <c r="G2587" s="0">
        <v>14.61919116973877</v>
      </c>
      <c r="H2587" s="0">
        <v>12.153271675109863</v>
      </c>
      <c r="I2587" s="0">
        <v>2.4659187793731689</v>
      </c>
      <c r="J2587" s="0">
        <v>0.16867682337760925</v>
      </c>
      <c r="K2587" s="0">
        <v>0.64384418725967407</v>
      </c>
      <c r="L2587" s="0">
        <v>1.7203406095504761</v>
      </c>
      <c r="M2587" s="0">
        <v>2.4659187793731689</v>
      </c>
      <c r="N2587" s="0">
        <v>3.2114968299865723</v>
      </c>
      <c r="O2587" s="0">
        <v>4.2879934310913086</v>
      </c>
      <c r="P2587" s="0">
        <v>0.1273113489151001</v>
      </c>
      <c r="Q2587" s="0">
        <v>4.8045263290405273</v>
      </c>
      <c r="R2587" s="0">
        <v>220</v>
      </c>
      <c r="S2587" s="0">
        <v>2.0214366912841797</v>
      </c>
      <c r="T2587" s="0">
        <v>1.4217723608016968</v>
      </c>
      <c r="U2587" s="0">
        <v>74.159934997558594</v>
      </c>
      <c r="V2587" s="0">
        <v>88.75</v>
      </c>
      <c r="W2587" s="0">
        <v>74.883201599121094</v>
      </c>
      <c r="X2587">
        <f t="shared" si="120"/>
        <v>3.2162220573425291</v>
      </c>
      <c r="Y2587">
        <f t="shared" si="121"/>
        <v>2.6737197685241698</v>
      </c>
      <c r="Z2587">
        <f t="shared" si="122"/>
        <v>0.54250213146209714</v>
      </c>
    </row>
    <row r="2588">
      <c r="A2588" t="s">
        <v>89</v>
      </c>
      <c r="B2588" t="s">
        <v>90</v>
      </c>
      <c r="C2588" t="s">
        <v>95</v>
      </c>
      <c r="D2588" t="s">
        <v>83</v>
      </c>
      <c r="E2588" t="s">
        <v>102</v>
      </c>
      <c r="F2588" s="0">
        <v>19</v>
      </c>
      <c r="G2588" s="0">
        <v>14.812535285949707</v>
      </c>
      <c r="H2588" s="0">
        <v>12.139392852783203</v>
      </c>
      <c r="I2588" s="0">
        <v>2.6731424331665039</v>
      </c>
      <c r="J2588" s="0">
        <v>0.18046487867832184</v>
      </c>
      <c r="K2588" s="0">
        <v>0.83479052782058716</v>
      </c>
      <c r="L2588" s="0">
        <v>1.9209036827087402</v>
      </c>
      <c r="M2588" s="0">
        <v>2.6731424331665039</v>
      </c>
      <c r="N2588" s="0">
        <v>3.4253811836242676</v>
      </c>
      <c r="O2588" s="0">
        <v>4.5114941596984863</v>
      </c>
      <c r="P2588" s="0">
        <v>0.31364327669143677</v>
      </c>
      <c r="Q2588" s="0">
        <v>5.0326414108276367</v>
      </c>
      <c r="R2588" s="0">
        <v>220</v>
      </c>
      <c r="S2588" s="0">
        <v>2.0577147006988525</v>
      </c>
      <c r="T2588" s="0">
        <v>1.4344736337661743</v>
      </c>
      <c r="U2588" s="0">
        <v>74.159934997558594</v>
      </c>
      <c r="V2588" s="0">
        <v>88.75</v>
      </c>
      <c r="W2588" s="0">
        <v>71.955230712890625</v>
      </c>
      <c r="X2588">
        <f t="shared" si="120"/>
        <v>3.2587577629089357</v>
      </c>
      <c r="Y2588">
        <f t="shared" si="121"/>
        <v>2.6706664276123049</v>
      </c>
      <c r="Z2588">
        <f t="shared" si="122"/>
        <v>0.58809133529663082</v>
      </c>
    </row>
    <row r="2589">
      <c r="A2589" t="s">
        <v>89</v>
      </c>
      <c r="B2589" t="s">
        <v>90</v>
      </c>
      <c r="C2589" t="s">
        <v>95</v>
      </c>
      <c r="D2589" t="s">
        <v>83</v>
      </c>
      <c r="E2589" t="s">
        <v>102</v>
      </c>
      <c r="F2589" s="0">
        <v>20</v>
      </c>
      <c r="G2589" s="0">
        <v>15.638384819030762</v>
      </c>
      <c r="H2589" s="0">
        <v>13.309503555297852</v>
      </c>
      <c r="I2589" s="0">
        <v>2.3288815021514893</v>
      </c>
      <c r="J2589" s="0">
        <v>0.14892084896564484</v>
      </c>
      <c r="K2589" s="0">
        <v>0.0010678119724616408</v>
      </c>
      <c r="L2589" s="0">
        <v>1.3763589859008789</v>
      </c>
      <c r="M2589" s="0">
        <v>2.3288815021514893</v>
      </c>
      <c r="N2589" s="0">
        <v>3.2814040184020996</v>
      </c>
      <c r="O2589" s="0">
        <v>4.6566953659057617</v>
      </c>
      <c r="P2589" s="0">
        <v>-0.65883505344390869</v>
      </c>
      <c r="Q2589" s="0">
        <v>5.3165979385375977</v>
      </c>
      <c r="R2589" s="0">
        <v>220</v>
      </c>
      <c r="S2589" s="0">
        <v>3.299318790435791</v>
      </c>
      <c r="T2589" s="0">
        <v>1.8164026737213135</v>
      </c>
      <c r="U2589" s="0">
        <v>74.159934997558594</v>
      </c>
      <c r="V2589" s="0">
        <v>88.75</v>
      </c>
      <c r="W2589" s="0">
        <v>70.345695495605469</v>
      </c>
      <c r="X2589">
        <f t="shared" si="120"/>
        <v>3.4404446601867678</v>
      </c>
      <c r="Y2589">
        <f t="shared" si="121"/>
        <v>2.9280907821655275</v>
      </c>
      <c r="Z2589">
        <f t="shared" si="122"/>
        <v>0.51235393047332767</v>
      </c>
    </row>
    <row r="2590">
      <c r="A2590" t="s">
        <v>89</v>
      </c>
      <c r="B2590" t="s">
        <v>90</v>
      </c>
      <c r="C2590" t="s">
        <v>95</v>
      </c>
      <c r="D2590" t="s">
        <v>83</v>
      </c>
      <c r="E2590" t="s">
        <v>102</v>
      </c>
      <c r="F2590" s="0">
        <v>21</v>
      </c>
      <c r="G2590" s="0">
        <v>16.807937622070313</v>
      </c>
      <c r="H2590" s="0">
        <v>14.209857940673828</v>
      </c>
      <c r="I2590" s="0">
        <v>2.5980801582336426</v>
      </c>
      <c r="J2590" s="0">
        <v>0.15457460284233093</v>
      </c>
      <c r="K2590" s="0">
        <v>0.84102296829223633</v>
      </c>
      <c r="L2590" s="0">
        <v>1.8791066408157349</v>
      </c>
      <c r="M2590" s="0">
        <v>2.5980801582336426</v>
      </c>
      <c r="N2590" s="0">
        <v>3.3170537948608398</v>
      </c>
      <c r="O2590" s="0">
        <v>4.3551373481750488</v>
      </c>
      <c r="P2590" s="0">
        <v>0.34292164444923401</v>
      </c>
      <c r="Q2590" s="0">
        <v>4.853238582611084</v>
      </c>
      <c r="R2590" s="0">
        <v>220</v>
      </c>
      <c r="S2590" s="0">
        <v>1.8797481060028076</v>
      </c>
      <c r="T2590" s="0">
        <v>1.3710390329360962</v>
      </c>
      <c r="U2590" s="0">
        <v>74.159934997558594</v>
      </c>
      <c r="V2590" s="0">
        <v>88.75</v>
      </c>
      <c r="W2590" s="0">
        <v>69.536590576171875</v>
      </c>
      <c r="X2590">
        <f t="shared" si="120"/>
        <v>3.6977462768554687</v>
      </c>
      <c r="Y2590">
        <f t="shared" si="121"/>
        <v>3.1261687469482422</v>
      </c>
      <c r="Z2590">
        <f t="shared" si="122"/>
        <v>0.57157763481140134</v>
      </c>
    </row>
    <row r="2591">
      <c r="A2591" t="s">
        <v>89</v>
      </c>
      <c r="B2591" t="s">
        <v>90</v>
      </c>
      <c r="C2591" t="s">
        <v>95</v>
      </c>
      <c r="D2591" t="s">
        <v>83</v>
      </c>
      <c r="E2591" t="s">
        <v>102</v>
      </c>
      <c r="F2591" s="0">
        <v>22</v>
      </c>
      <c r="G2591" s="0">
        <v>15.385969161987305</v>
      </c>
      <c r="H2591" s="0">
        <v>15.09671688079834</v>
      </c>
      <c r="I2591" s="0">
        <v>0.2892516553401947</v>
      </c>
      <c r="J2591" s="0">
        <v>0.018799703568220139</v>
      </c>
      <c r="K2591" s="0">
        <v>-1.1326587200164795</v>
      </c>
      <c r="L2591" s="0">
        <v>-0.29258254170417786</v>
      </c>
      <c r="M2591" s="0">
        <v>0.2892516553401947</v>
      </c>
      <c r="N2591" s="0">
        <v>0.87108588218688965</v>
      </c>
      <c r="O2591" s="0">
        <v>1.7111620903015137</v>
      </c>
      <c r="P2591" s="0">
        <v>-1.5357506275177002</v>
      </c>
      <c r="Q2591" s="0">
        <v>2.1142539978027344</v>
      </c>
      <c r="R2591" s="0">
        <v>220</v>
      </c>
      <c r="S2591" s="0">
        <v>1.2310404777526855</v>
      </c>
      <c r="T2591" s="0">
        <v>1.1095225811004639</v>
      </c>
      <c r="U2591" s="0">
        <v>74.159934997558594</v>
      </c>
      <c r="V2591" s="0">
        <v>88.75</v>
      </c>
      <c r="W2591" s="0">
        <v>69.390876770019531</v>
      </c>
      <c r="X2591">
        <f t="shared" si="120"/>
        <v>3.3849132156372068</v>
      </c>
      <c r="Y2591">
        <f t="shared" si="121"/>
        <v>3.3212777137756349</v>
      </c>
      <c r="Z2591">
        <f t="shared" si="122"/>
        <v>6.3635364174842834E-2</v>
      </c>
    </row>
    <row r="2592">
      <c r="A2592" t="s">
        <v>89</v>
      </c>
      <c r="B2592" t="s">
        <v>90</v>
      </c>
      <c r="C2592" t="s">
        <v>95</v>
      </c>
      <c r="D2592" t="s">
        <v>83</v>
      </c>
      <c r="E2592" t="s">
        <v>102</v>
      </c>
      <c r="F2592" s="0">
        <v>23</v>
      </c>
      <c r="G2592" s="0">
        <v>15.46682071685791</v>
      </c>
      <c r="H2592" s="0">
        <v>15.598553657531738</v>
      </c>
      <c r="I2592" s="0">
        <v>-0.13173292577266693</v>
      </c>
      <c r="J2592" s="0">
        <v>-0.0085171302780508995</v>
      </c>
      <c r="K2592" s="0">
        <v>-2.2271254062652588</v>
      </c>
      <c r="L2592" s="0">
        <v>-0.9891505241394043</v>
      </c>
      <c r="M2592" s="0">
        <v>-0.13173292577266693</v>
      </c>
      <c r="N2592" s="0">
        <v>0.72568464279174805</v>
      </c>
      <c r="O2592" s="0">
        <v>1.9636595249176025</v>
      </c>
      <c r="P2592" s="0">
        <v>-2.8211400508880615</v>
      </c>
      <c r="Q2592" s="0">
        <v>2.5576741695404053</v>
      </c>
      <c r="R2592" s="0">
        <v>220</v>
      </c>
      <c r="S2592" s="0">
        <v>2.6733667850494385</v>
      </c>
      <c r="T2592" s="0">
        <v>1.6350433826446533</v>
      </c>
      <c r="U2592" s="0">
        <v>74.159934997558594</v>
      </c>
      <c r="V2592" s="0">
        <v>88.75</v>
      </c>
      <c r="W2592" s="0">
        <v>68.890975952148438</v>
      </c>
      <c r="X2592">
        <f t="shared" si="120"/>
        <v>3.4027005577087404</v>
      </c>
      <c r="Y2592">
        <f t="shared" si="121"/>
        <v>3.4316818046569826</v>
      </c>
      <c r="Z2592">
        <f t="shared" si="122"/>
        <v>-2.8981243669986726E-2</v>
      </c>
    </row>
    <row r="2593">
      <c r="A2593" t="s">
        <v>89</v>
      </c>
      <c r="B2593" t="s">
        <v>90</v>
      </c>
      <c r="C2593" t="s">
        <v>95</v>
      </c>
      <c r="D2593" t="s">
        <v>83</v>
      </c>
      <c r="E2593" t="s">
        <v>102</v>
      </c>
      <c r="F2593" s="0">
        <v>24</v>
      </c>
      <c r="G2593" s="0">
        <v>13.995701789855957</v>
      </c>
      <c r="H2593" s="0">
        <v>15.663252830505371</v>
      </c>
      <c r="I2593" s="0">
        <v>-1.6675506830215454</v>
      </c>
      <c r="J2593" s="0">
        <v>-0.11914734542369843</v>
      </c>
      <c r="K2593" s="0">
        <v>-3.7043709754943848</v>
      </c>
      <c r="L2593" s="0">
        <v>-2.5010011196136475</v>
      </c>
      <c r="M2593" s="0">
        <v>-1.6675506830215454</v>
      </c>
      <c r="N2593" s="0">
        <v>-0.83410030603408813</v>
      </c>
      <c r="O2593" s="0">
        <v>0.36926966905593872</v>
      </c>
      <c r="P2593" s="0">
        <v>-4.2817811965942383</v>
      </c>
      <c r="Q2593" s="0">
        <v>0.94667994976043701</v>
      </c>
      <c r="R2593" s="0">
        <v>220</v>
      </c>
      <c r="S2593" s="0">
        <v>2.5259995460510254</v>
      </c>
      <c r="T2593" s="0">
        <v>1.5893393754959106</v>
      </c>
      <c r="U2593" s="0">
        <v>74.159934997558594</v>
      </c>
      <c r="V2593" s="0">
        <v>88.75</v>
      </c>
      <c r="W2593" s="0">
        <v>68.695388793945313</v>
      </c>
      <c r="X2593">
        <f t="shared" si="120"/>
        <v>3.0790543937683106</v>
      </c>
      <c r="Y2593">
        <f t="shared" si="121"/>
        <v>3.4459156227111816</v>
      </c>
      <c r="Z2593">
        <f t="shared" si="122"/>
        <v>-0.36686115026473998</v>
      </c>
    </row>
    <row r="2594">
      <c r="A2594" t="s">
        <v>89</v>
      </c>
      <c r="B2594" t="s">
        <v>90</v>
      </c>
      <c r="C2594" t="s">
        <v>95</v>
      </c>
      <c r="D2594" t="s">
        <v>83</v>
      </c>
      <c r="E2594" t="s">
        <v>103</v>
      </c>
      <c r="F2594" s="0">
        <v>1</v>
      </c>
      <c r="G2594" s="0">
        <v>17.149692535400391</v>
      </c>
      <c r="H2594" s="0">
        <v>12.662092208862305</v>
      </c>
      <c r="I2594" s="0">
        <v>4.4876003265380859</v>
      </c>
      <c r="J2594" s="0">
        <v>0.26167234778404236</v>
      </c>
      <c r="K2594" s="0">
        <v>2.0857241153717041</v>
      </c>
      <c r="L2594" s="0">
        <v>3.5047719478607178</v>
      </c>
      <c r="M2594" s="0">
        <v>4.4876003265380859</v>
      </c>
      <c r="N2594" s="0">
        <v>5.470428466796875</v>
      </c>
      <c r="O2594" s="0">
        <v>6.8894767761230469</v>
      </c>
      <c r="P2594" s="0">
        <v>1.4048254489898682</v>
      </c>
      <c r="Q2594" s="0">
        <v>7.5703749656677246</v>
      </c>
      <c r="R2594" s="0">
        <v>219</v>
      </c>
      <c r="S2594" s="0">
        <v>3.5126030445098877</v>
      </c>
      <c r="T2594" s="0">
        <v>1.8741940259933472</v>
      </c>
      <c r="U2594" s="0">
        <v>80.511497497558594</v>
      </c>
      <c r="V2594" s="0">
        <v>97.25</v>
      </c>
      <c r="W2594" s="0">
        <v>74.008865356445312</v>
      </c>
      <c r="X2594">
        <f t="shared" si="120"/>
        <v>3.7557826652526853</v>
      </c>
      <c r="Y2594">
        <f t="shared" si="121"/>
        <v>2.7729981937408446</v>
      </c>
      <c r="Z2594">
        <f t="shared" si="122"/>
        <v>0.98278447151184078</v>
      </c>
    </row>
    <row r="2595">
      <c r="A2595" t="s">
        <v>89</v>
      </c>
      <c r="B2595" t="s">
        <v>90</v>
      </c>
      <c r="C2595" t="s">
        <v>95</v>
      </c>
      <c r="D2595" t="s">
        <v>83</v>
      </c>
      <c r="E2595" t="s">
        <v>103</v>
      </c>
      <c r="F2595" s="0">
        <v>2</v>
      </c>
      <c r="G2595" s="0">
        <v>16.976896286010742</v>
      </c>
      <c r="H2595" s="0">
        <v>13.29188346862793</v>
      </c>
      <c r="I2595" s="0">
        <v>3.6850132942199707</v>
      </c>
      <c r="J2595" s="0">
        <v>0.21706047654151917</v>
      </c>
      <c r="K2595" s="0">
        <v>1.0480465888977051</v>
      </c>
      <c r="L2595" s="0">
        <v>2.6059880256652832</v>
      </c>
      <c r="M2595" s="0">
        <v>3.6850132942199707</v>
      </c>
      <c r="N2595" s="0">
        <v>4.7640385627746582</v>
      </c>
      <c r="O2595" s="0">
        <v>6.3219799995422363</v>
      </c>
      <c r="P2595" s="0">
        <v>0.30050322413444519</v>
      </c>
      <c r="Q2595" s="0">
        <v>7.0695233345031738</v>
      </c>
      <c r="R2595" s="0">
        <v>219</v>
      </c>
      <c r="S2595" s="0">
        <v>4.2338662147521973</v>
      </c>
      <c r="T2595" s="0">
        <v>2.057636022567749</v>
      </c>
      <c r="U2595" s="0">
        <v>80.511497497558594</v>
      </c>
      <c r="V2595" s="0">
        <v>97.25</v>
      </c>
      <c r="W2595" s="0">
        <v>73.428550720214844</v>
      </c>
      <c r="X2595">
        <f t="shared" si="120"/>
        <v>3.7179402866363525</v>
      </c>
      <c r="Y2595">
        <f t="shared" si="121"/>
        <v>2.9109224796295168</v>
      </c>
      <c r="Z2595">
        <f t="shared" si="122"/>
        <v>0.80701791143417356</v>
      </c>
    </row>
    <row r="2596">
      <c r="A2596" t="s">
        <v>89</v>
      </c>
      <c r="B2596" t="s">
        <v>90</v>
      </c>
      <c r="C2596" t="s">
        <v>95</v>
      </c>
      <c r="D2596" t="s">
        <v>83</v>
      </c>
      <c r="E2596" t="s">
        <v>103</v>
      </c>
      <c r="F2596" s="0">
        <v>3</v>
      </c>
      <c r="G2596" s="0">
        <v>16.476577758789063</v>
      </c>
      <c r="H2596" s="0">
        <v>12.013214111328125</v>
      </c>
      <c r="I2596" s="0">
        <v>4.4633636474609375</v>
      </c>
      <c r="J2596" s="0">
        <v>0.27089142799377441</v>
      </c>
      <c r="K2596" s="0">
        <v>1.9633923768997192</v>
      </c>
      <c r="L2596" s="0">
        <v>3.4403955936431885</v>
      </c>
      <c r="M2596" s="0">
        <v>4.4633636474609375</v>
      </c>
      <c r="N2596" s="0">
        <v>5.4863314628601074</v>
      </c>
      <c r="O2596" s="0">
        <v>6.9633350372314453</v>
      </c>
      <c r="P2596" s="0">
        <v>1.2546852827072144</v>
      </c>
      <c r="Q2596" s="0">
        <v>7.6720418930053711</v>
      </c>
      <c r="R2596" s="0">
        <v>219</v>
      </c>
      <c r="S2596" s="0">
        <v>3.8053784370422363</v>
      </c>
      <c r="T2596" s="0">
        <v>1.9507379531860352</v>
      </c>
      <c r="U2596" s="0">
        <v>80.511497497558594</v>
      </c>
      <c r="V2596" s="0">
        <v>97.25</v>
      </c>
      <c r="W2596" s="0">
        <v>72.802772521972656</v>
      </c>
      <c r="X2596">
        <f t="shared" si="120"/>
        <v>3.6083705291748047</v>
      </c>
      <c r="Y2596">
        <f t="shared" si="121"/>
        <v>2.6308938903808592</v>
      </c>
      <c r="Z2596">
        <f t="shared" si="122"/>
        <v>0.97747663879394531</v>
      </c>
    </row>
    <row r="2597">
      <c r="A2597" t="s">
        <v>89</v>
      </c>
      <c r="B2597" t="s">
        <v>90</v>
      </c>
      <c r="C2597" t="s">
        <v>95</v>
      </c>
      <c r="D2597" t="s">
        <v>83</v>
      </c>
      <c r="E2597" t="s">
        <v>103</v>
      </c>
      <c r="F2597" s="0">
        <v>4</v>
      </c>
      <c r="G2597" s="0">
        <v>16.470708847045898</v>
      </c>
      <c r="H2597" s="0">
        <v>10.973121643066406</v>
      </c>
      <c r="I2597" s="0">
        <v>5.4975872039794922</v>
      </c>
      <c r="J2597" s="0">
        <v>0.33377963304519653</v>
      </c>
      <c r="K2597" s="0">
        <v>3.1605463027954102</v>
      </c>
      <c r="L2597" s="0">
        <v>4.5412888526916504</v>
      </c>
      <c r="M2597" s="0">
        <v>5.4975872039794922</v>
      </c>
      <c r="N2597" s="0">
        <v>6.453885555267334</v>
      </c>
      <c r="O2597" s="0">
        <v>7.8346281051635742</v>
      </c>
      <c r="P2597" s="0">
        <v>2.4980275630950928</v>
      </c>
      <c r="Q2597" s="0">
        <v>8.4971466064453125</v>
      </c>
      <c r="R2597" s="0">
        <v>219</v>
      </c>
      <c r="S2597" s="0">
        <v>3.3255271911621094</v>
      </c>
      <c r="T2597" s="0">
        <v>1.8236027956008911</v>
      </c>
      <c r="U2597" s="0">
        <v>80.511497497558594</v>
      </c>
      <c r="V2597" s="0">
        <v>97.25</v>
      </c>
      <c r="W2597" s="0">
        <v>72.743240356445312</v>
      </c>
      <c r="X2597">
        <f t="shared" si="120"/>
        <v>3.6070852375030515</v>
      </c>
      <c r="Y2597">
        <f t="shared" si="121"/>
        <v>2.4031136398315431</v>
      </c>
      <c r="Z2597">
        <f t="shared" si="122"/>
        <v>1.2039715976715089</v>
      </c>
    </row>
    <row r="2598">
      <c r="A2598" t="s">
        <v>89</v>
      </c>
      <c r="B2598" t="s">
        <v>90</v>
      </c>
      <c r="C2598" t="s">
        <v>95</v>
      </c>
      <c r="D2598" t="s">
        <v>83</v>
      </c>
      <c r="E2598" t="s">
        <v>103</v>
      </c>
      <c r="F2598" s="0">
        <v>5</v>
      </c>
      <c r="G2598" s="0">
        <v>17.682518005371094</v>
      </c>
      <c r="H2598" s="0">
        <v>11.819864273071289</v>
      </c>
      <c r="I2598" s="0">
        <v>5.8626542091369629</v>
      </c>
      <c r="J2598" s="0">
        <v>0.33155086636543274</v>
      </c>
      <c r="K2598" s="0">
        <v>3.1844639778137207</v>
      </c>
      <c r="L2598" s="0">
        <v>4.7667603492736816</v>
      </c>
      <c r="M2598" s="0">
        <v>5.8626542091369629</v>
      </c>
      <c r="N2598" s="0">
        <v>6.9585480690002441</v>
      </c>
      <c r="O2598" s="0">
        <v>8.5408449172973633</v>
      </c>
      <c r="P2598" s="0">
        <v>2.4252340793609619</v>
      </c>
      <c r="Q2598" s="0">
        <v>9.300074577331543</v>
      </c>
      <c r="R2598" s="0">
        <v>219</v>
      </c>
      <c r="S2598" s="0">
        <v>4.3672761917114258</v>
      </c>
      <c r="T2598" s="0">
        <v>2.0898029804229736</v>
      </c>
      <c r="U2598" s="0">
        <v>80.511497497558594</v>
      </c>
      <c r="V2598" s="0">
        <v>97.25</v>
      </c>
      <c r="W2598" s="0">
        <v>71.83929443359375</v>
      </c>
      <c r="X2598">
        <f t="shared" si="120"/>
        <v>3.8724714431762695</v>
      </c>
      <c r="Y2598">
        <f t="shared" si="121"/>
        <v>2.5885502758026124</v>
      </c>
      <c r="Z2598">
        <f t="shared" si="122"/>
        <v>1.2839212718009949</v>
      </c>
    </row>
    <row r="2599">
      <c r="A2599" t="s">
        <v>89</v>
      </c>
      <c r="B2599" t="s">
        <v>90</v>
      </c>
      <c r="C2599" t="s">
        <v>95</v>
      </c>
      <c r="D2599" t="s">
        <v>83</v>
      </c>
      <c r="E2599" t="s">
        <v>103</v>
      </c>
      <c r="F2599" s="0">
        <v>6</v>
      </c>
      <c r="G2599" s="0">
        <v>15.991369247436523</v>
      </c>
      <c r="H2599" s="0">
        <v>13.499135971069336</v>
      </c>
      <c r="I2599" s="0">
        <v>2.4922330379486084</v>
      </c>
      <c r="J2599" s="0">
        <v>0.15584863722324371</v>
      </c>
      <c r="K2599" s="0">
        <v>0.93172711133956909</v>
      </c>
      <c r="L2599" s="0">
        <v>1.8536866903305054</v>
      </c>
      <c r="M2599" s="0">
        <v>2.4922330379486084</v>
      </c>
      <c r="N2599" s="0">
        <v>3.130779504776001</v>
      </c>
      <c r="O2599" s="0">
        <v>4.052739143371582</v>
      </c>
      <c r="P2599" s="0">
        <v>0.48934537172317505</v>
      </c>
      <c r="Q2599" s="0">
        <v>4.4951205253601074</v>
      </c>
      <c r="R2599" s="0">
        <v>219</v>
      </c>
      <c r="S2599" s="0">
        <v>1.4827183485031128</v>
      </c>
      <c r="T2599" s="0">
        <v>1.2176692485809326</v>
      </c>
      <c r="U2599" s="0">
        <v>80.511497497558594</v>
      </c>
      <c r="V2599" s="0">
        <v>97.25</v>
      </c>
      <c r="W2599" s="0">
        <v>71.857582092285156</v>
      </c>
      <c r="X2599">
        <f t="shared" si="120"/>
        <v>3.5021098651885985</v>
      </c>
      <c r="Y2599">
        <f t="shared" si="121"/>
        <v>2.9563107776641844</v>
      </c>
      <c r="Z2599">
        <f t="shared" si="122"/>
        <v>0.54579903531074525</v>
      </c>
    </row>
    <row r="2600">
      <c r="A2600" t="s">
        <v>89</v>
      </c>
      <c r="B2600" t="s">
        <v>90</v>
      </c>
      <c r="C2600" t="s">
        <v>95</v>
      </c>
      <c r="D2600" t="s">
        <v>83</v>
      </c>
      <c r="E2600" t="s">
        <v>103</v>
      </c>
      <c r="F2600" s="0">
        <v>7</v>
      </c>
      <c r="G2600" s="0">
        <v>21.008689880371094</v>
      </c>
      <c r="H2600" s="0">
        <v>17.557500839233398</v>
      </c>
      <c r="I2600" s="0">
        <v>3.4511888027191162</v>
      </c>
      <c r="J2600" s="0">
        <v>0.16427434980869293</v>
      </c>
      <c r="K2600" s="0">
        <v>1.6810562610626221</v>
      </c>
      <c r="L2600" s="0">
        <v>2.7268648147583008</v>
      </c>
      <c r="M2600" s="0">
        <v>3.4511888027191162</v>
      </c>
      <c r="N2600" s="0">
        <v>4.1755127906799316</v>
      </c>
      <c r="O2600" s="0">
        <v>5.2213215827941895</v>
      </c>
      <c r="P2600" s="0">
        <v>1.1792482137680054</v>
      </c>
      <c r="Q2600" s="0">
        <v>5.7231292724609375</v>
      </c>
      <c r="R2600" s="0">
        <v>219</v>
      </c>
      <c r="S2600" s="0">
        <v>1.9078288078308105</v>
      </c>
      <c r="T2600" s="0">
        <v>1.3812417984008789</v>
      </c>
      <c r="U2600" s="0">
        <v>80.511497497558594</v>
      </c>
      <c r="V2600" s="0">
        <v>97.25</v>
      </c>
      <c r="W2600" s="0">
        <v>75.342201232910156</v>
      </c>
      <c r="X2600">
        <f t="shared" si="120"/>
        <v>4.6009030838012697</v>
      </c>
      <c r="Y2600">
        <f t="shared" si="121"/>
        <v>3.8450926837921142</v>
      </c>
      <c r="Z2600">
        <f t="shared" si="122"/>
        <v>0.7558103477954865</v>
      </c>
    </row>
    <row r="2601">
      <c r="A2601" t="s">
        <v>89</v>
      </c>
      <c r="B2601" t="s">
        <v>90</v>
      </c>
      <c r="C2601" t="s">
        <v>95</v>
      </c>
      <c r="D2601" t="s">
        <v>83</v>
      </c>
      <c r="E2601" t="s">
        <v>103</v>
      </c>
      <c r="F2601" s="0">
        <v>8</v>
      </c>
      <c r="G2601" s="0">
        <v>25.609743118286133</v>
      </c>
      <c r="H2601" s="0">
        <v>25.18963623046875</v>
      </c>
      <c r="I2601" s="0">
        <v>0.42010709643363953</v>
      </c>
      <c r="J2601" s="0">
        <v>0.01640419103205204</v>
      </c>
      <c r="K2601" s="0">
        <v>-2.0447485446929932</v>
      </c>
      <c r="L2601" s="0">
        <v>-0.58849185705184937</v>
      </c>
      <c r="M2601" s="0">
        <v>0.42010709643363953</v>
      </c>
      <c r="N2601" s="0">
        <v>1.4287060499191284</v>
      </c>
      <c r="O2601" s="0">
        <v>2.884962797164917</v>
      </c>
      <c r="P2601" s="0">
        <v>-2.7435009479522705</v>
      </c>
      <c r="Q2601" s="0">
        <v>3.5837152004241943</v>
      </c>
      <c r="R2601" s="0">
        <v>219</v>
      </c>
      <c r="S2601" s="0">
        <v>3.6992256641387939</v>
      </c>
      <c r="T2601" s="0">
        <v>1.9233371019363403</v>
      </c>
      <c r="U2601" s="0">
        <v>80.511497497558594</v>
      </c>
      <c r="V2601" s="0">
        <v>97.25</v>
      </c>
      <c r="W2601" s="0">
        <v>80.521347045898438</v>
      </c>
      <c r="X2601">
        <f t="shared" si="120"/>
        <v>5.6085337429046627</v>
      </c>
      <c r="Y2601">
        <f t="shared" si="121"/>
        <v>5.5165303344726562</v>
      </c>
      <c r="Z2601">
        <f t="shared" si="122"/>
        <v>9.2003454118967057E-2</v>
      </c>
    </row>
    <row r="2602">
      <c r="A2602" t="s">
        <v>89</v>
      </c>
      <c r="B2602" t="s">
        <v>90</v>
      </c>
      <c r="C2602" t="s">
        <v>95</v>
      </c>
      <c r="D2602" t="s">
        <v>83</v>
      </c>
      <c r="E2602" t="s">
        <v>103</v>
      </c>
      <c r="F2602" s="0">
        <v>9</v>
      </c>
      <c r="G2602" s="0">
        <v>30.290904998779297</v>
      </c>
      <c r="H2602" s="0">
        <v>30.90455436706543</v>
      </c>
      <c r="I2602" s="0">
        <v>-0.61364871263504028</v>
      </c>
      <c r="J2602" s="0">
        <v>-0.020258514210581779</v>
      </c>
      <c r="K2602" s="0">
        <v>-3.3787763118743896</v>
      </c>
      <c r="L2602" s="0">
        <v>-1.7451164722442627</v>
      </c>
      <c r="M2602" s="0">
        <v>-0.61364871263504028</v>
      </c>
      <c r="N2602" s="0">
        <v>0.51781904697418213</v>
      </c>
      <c r="O2602" s="0">
        <v>2.1514787673950195</v>
      </c>
      <c r="P2602" s="0">
        <v>-4.162651538848877</v>
      </c>
      <c r="Q2602" s="0">
        <v>2.9353539943695068</v>
      </c>
      <c r="R2602" s="0">
        <v>219</v>
      </c>
      <c r="S2602" s="0">
        <v>4.6554121971130371</v>
      </c>
      <c r="T2602" s="0">
        <v>2.1576404571533203</v>
      </c>
      <c r="U2602" s="0">
        <v>80.511497497558594</v>
      </c>
      <c r="V2602" s="0">
        <v>97.25</v>
      </c>
      <c r="W2602" s="0">
        <v>85.120445251464844</v>
      </c>
      <c r="X2602">
        <f t="shared" si="120"/>
        <v>6.6337081947326659</v>
      </c>
      <c r="Y2602">
        <f t="shared" si="121"/>
        <v>6.7680974063873292</v>
      </c>
      <c r="Z2602">
        <f t="shared" si="122"/>
        <v>-0.13438906806707382</v>
      </c>
    </row>
    <row r="2603">
      <c r="A2603" t="s">
        <v>89</v>
      </c>
      <c r="B2603" t="s">
        <v>90</v>
      </c>
      <c r="C2603" t="s">
        <v>95</v>
      </c>
      <c r="D2603" t="s">
        <v>83</v>
      </c>
      <c r="E2603" t="s">
        <v>103</v>
      </c>
      <c r="F2603" s="0">
        <v>10</v>
      </c>
      <c r="G2603" s="0">
        <v>31.344120025634766</v>
      </c>
      <c r="H2603" s="0">
        <v>33.949844360351563</v>
      </c>
      <c r="I2603" s="0">
        <v>-2.605726957321167</v>
      </c>
      <c r="J2603" s="0">
        <v>-0.083132877945899963</v>
      </c>
      <c r="K2603" s="0">
        <v>-5.3957667350769043</v>
      </c>
      <c r="L2603" s="0">
        <v>-3.7473886013031006</v>
      </c>
      <c r="M2603" s="0">
        <v>-2.605726957321167</v>
      </c>
      <c r="N2603" s="0">
        <v>-1.4640653133392334</v>
      </c>
      <c r="O2603" s="0">
        <v>0.18431290984153748</v>
      </c>
      <c r="P2603" s="0">
        <v>-6.186704158782959</v>
      </c>
      <c r="Q2603" s="0">
        <v>0.97525042295455933</v>
      </c>
      <c r="R2603" s="0">
        <v>219</v>
      </c>
      <c r="S2603" s="0">
        <v>4.7396759986877441</v>
      </c>
      <c r="T2603" s="0">
        <v>2.1770796775817871</v>
      </c>
      <c r="U2603" s="0">
        <v>80.511497497558594</v>
      </c>
      <c r="V2603" s="0">
        <v>97.25</v>
      </c>
      <c r="W2603" s="0">
        <v>87.884063720703125</v>
      </c>
      <c r="X2603">
        <f t="shared" si="120"/>
        <v>6.8643622856140141</v>
      </c>
      <c r="Y2603">
        <f t="shared" si="121"/>
        <v>7.4350159149169919</v>
      </c>
      <c r="Z2603">
        <f t="shared" si="122"/>
        <v>-0.57065420365333552</v>
      </c>
    </row>
    <row r="2604">
      <c r="A2604" t="s">
        <v>89</v>
      </c>
      <c r="B2604" t="s">
        <v>90</v>
      </c>
      <c r="C2604" t="s">
        <v>95</v>
      </c>
      <c r="D2604" t="s">
        <v>83</v>
      </c>
      <c r="E2604" t="s">
        <v>103</v>
      </c>
      <c r="F2604" s="0">
        <v>11</v>
      </c>
      <c r="G2604" s="0">
        <v>33.737819671630859</v>
      </c>
      <c r="H2604" s="0">
        <v>33.380241394042969</v>
      </c>
      <c r="I2604" s="0">
        <v>0.35757970809936523</v>
      </c>
      <c r="J2604" s="0">
        <v>0.010598779655992985</v>
      </c>
      <c r="K2604" s="0">
        <v>-2.3363721370697021</v>
      </c>
      <c r="L2604" s="0">
        <v>-0.74476355314254761</v>
      </c>
      <c r="M2604" s="0">
        <v>0.35757970809936523</v>
      </c>
      <c r="N2604" s="0">
        <v>1.4599230289459229</v>
      </c>
      <c r="O2604" s="0">
        <v>3.0515315532684326</v>
      </c>
      <c r="P2604" s="0">
        <v>-3.1000699996948242</v>
      </c>
      <c r="Q2604" s="0">
        <v>3.8152294158935547</v>
      </c>
      <c r="R2604" s="0">
        <v>219</v>
      </c>
      <c r="S2604" s="0">
        <v>4.4188323020935059</v>
      </c>
      <c r="T2604" s="0">
        <v>2.1021018028259277</v>
      </c>
      <c r="U2604" s="0">
        <v>80.511497497558594</v>
      </c>
      <c r="V2604" s="0">
        <v>97.25</v>
      </c>
      <c r="W2604" s="0">
        <v>89.706169128417969</v>
      </c>
      <c r="X2604">
        <f t="shared" si="120"/>
        <v>7.3885825080871586</v>
      </c>
      <c r="Y2604">
        <f t="shared" si="121"/>
        <v>7.3102728652954099</v>
      </c>
      <c r="Z2604">
        <f t="shared" si="122"/>
        <v>7.8309956073760983E-2</v>
      </c>
    </row>
    <row r="2605">
      <c r="A2605" t="s">
        <v>89</v>
      </c>
      <c r="B2605" t="s">
        <v>90</v>
      </c>
      <c r="C2605" t="s">
        <v>95</v>
      </c>
      <c r="D2605" t="s">
        <v>83</v>
      </c>
      <c r="E2605" t="s">
        <v>103</v>
      </c>
      <c r="F2605" s="0">
        <v>12</v>
      </c>
      <c r="G2605" s="0">
        <v>35.716403961181641</v>
      </c>
      <c r="H2605" s="0">
        <v>31.758998870849609</v>
      </c>
      <c r="I2605" s="0">
        <v>3.9574043750762939</v>
      </c>
      <c r="J2605" s="0">
        <v>0.11080075055360794</v>
      </c>
      <c r="K2605" s="0">
        <v>1.0301891565322876</v>
      </c>
      <c r="L2605" s="0">
        <v>2.7596116065979004</v>
      </c>
      <c r="M2605" s="0">
        <v>3.9574043750762939</v>
      </c>
      <c r="N2605" s="0">
        <v>5.1551971435546875</v>
      </c>
      <c r="O2605" s="0">
        <v>6.8846197128295898</v>
      </c>
      <c r="P2605" s="0">
        <v>0.20036430656909943</v>
      </c>
      <c r="Q2605" s="0">
        <v>7.714444637298584</v>
      </c>
      <c r="R2605" s="0">
        <v>219</v>
      </c>
      <c r="S2605" s="0">
        <v>5.217195987701416</v>
      </c>
      <c r="T2605" s="0">
        <v>2.2841181755065918</v>
      </c>
      <c r="U2605" s="0">
        <v>80.511497497558594</v>
      </c>
      <c r="V2605" s="0">
        <v>97.25</v>
      </c>
      <c r="W2605" s="0">
        <v>89.725578308105469</v>
      </c>
      <c r="X2605">
        <f t="shared" si="120"/>
        <v>7.8218924674987793</v>
      </c>
      <c r="Y2605">
        <f t="shared" si="121"/>
        <v>6.9552207527160643</v>
      </c>
      <c r="Z2605">
        <f t="shared" si="122"/>
        <v>0.86667155814170838</v>
      </c>
    </row>
    <row r="2606">
      <c r="A2606" t="s">
        <v>89</v>
      </c>
      <c r="B2606" t="s">
        <v>90</v>
      </c>
      <c r="C2606" t="s">
        <v>95</v>
      </c>
      <c r="D2606" t="s">
        <v>83</v>
      </c>
      <c r="E2606" t="s">
        <v>103</v>
      </c>
      <c r="F2606" s="0">
        <v>13</v>
      </c>
      <c r="G2606" s="0">
        <v>34.6475830078125</v>
      </c>
      <c r="H2606" s="0">
        <v>31.30952262878418</v>
      </c>
      <c r="I2606" s="0">
        <v>3.3380610942840576</v>
      </c>
      <c r="J2606" s="0">
        <v>0.096343256533145905</v>
      </c>
      <c r="K2606" s="0">
        <v>0.57204443216323853</v>
      </c>
      <c r="L2606" s="0">
        <v>2.2062294483184814</v>
      </c>
      <c r="M2606" s="0">
        <v>3.3380610942840576</v>
      </c>
      <c r="N2606" s="0">
        <v>4.4698925018310547</v>
      </c>
      <c r="O2606" s="0">
        <v>6.1040778160095215</v>
      </c>
      <c r="P2606" s="0">
        <v>-0.21208283305168152</v>
      </c>
      <c r="Q2606" s="0">
        <v>6.8882050514221191</v>
      </c>
      <c r="R2606" s="0">
        <v>219</v>
      </c>
      <c r="S2606" s="0">
        <v>4.6584062576293945</v>
      </c>
      <c r="T2606" s="0">
        <v>2.1583342552185059</v>
      </c>
      <c r="U2606" s="0">
        <v>80.511497497558594</v>
      </c>
      <c r="V2606" s="0">
        <v>97.25</v>
      </c>
      <c r="W2606" s="0">
        <v>89.026954650878906</v>
      </c>
      <c r="X2606">
        <f t="shared" si="120"/>
        <v>7.5878206787109379</v>
      </c>
      <c r="Y2606">
        <f t="shared" si="121"/>
        <v>6.8567854557037355</v>
      </c>
      <c r="Z2606">
        <f t="shared" si="122"/>
        <v>0.73103537964820864</v>
      </c>
    </row>
    <row r="2607">
      <c r="A2607" t="s">
        <v>89</v>
      </c>
      <c r="B2607" t="s">
        <v>90</v>
      </c>
      <c r="C2607" t="s">
        <v>95</v>
      </c>
      <c r="D2607" t="s">
        <v>83</v>
      </c>
      <c r="E2607" t="s">
        <v>103</v>
      </c>
      <c r="F2607" s="0">
        <v>14</v>
      </c>
      <c r="G2607" s="0">
        <v>34.043998718261719</v>
      </c>
      <c r="H2607" s="0">
        <v>30.857139587402344</v>
      </c>
      <c r="I2607" s="0">
        <v>3.1868584156036377</v>
      </c>
      <c r="J2607" s="0">
        <v>0.093609988689422607</v>
      </c>
      <c r="K2607" s="0">
        <v>0.33619493246078491</v>
      </c>
      <c r="L2607" s="0">
        <v>2.0203900337219238</v>
      </c>
      <c r="M2607" s="0">
        <v>3.1868584156036377</v>
      </c>
      <c r="N2607" s="0">
        <v>4.3533267974853516</v>
      </c>
      <c r="O2607" s="0">
        <v>6.0375218391418457</v>
      </c>
      <c r="P2607" s="0">
        <v>-0.47192856669425964</v>
      </c>
      <c r="Q2607" s="0">
        <v>6.8456454277038574</v>
      </c>
      <c r="R2607" s="0">
        <v>219</v>
      </c>
      <c r="S2607" s="0">
        <v>4.9478869438171387</v>
      </c>
      <c r="T2607" s="0">
        <v>2.2243845462799072</v>
      </c>
      <c r="U2607" s="0">
        <v>80.511497497558594</v>
      </c>
      <c r="V2607" s="0">
        <v>97.25</v>
      </c>
      <c r="W2607" s="0">
        <v>89.098617553710938</v>
      </c>
      <c r="X2607">
        <f t="shared" si="120"/>
        <v>7.4556357192993161</v>
      </c>
      <c r="Y2607">
        <f t="shared" si="121"/>
        <v>6.7577135696411137</v>
      </c>
      <c r="Z2607">
        <f t="shared" si="122"/>
        <v>0.69792199301719671</v>
      </c>
    </row>
    <row r="2608">
      <c r="A2608" t="s">
        <v>89</v>
      </c>
      <c r="B2608" t="s">
        <v>90</v>
      </c>
      <c r="C2608" t="s">
        <v>95</v>
      </c>
      <c r="D2608" t="s">
        <v>83</v>
      </c>
      <c r="E2608" t="s">
        <v>103</v>
      </c>
      <c r="F2608" s="0">
        <v>15</v>
      </c>
      <c r="G2608" s="0">
        <v>31.662958145141602</v>
      </c>
      <c r="H2608" s="0">
        <v>28.619138717651367</v>
      </c>
      <c r="I2608" s="0">
        <v>3.0438199043273926</v>
      </c>
      <c r="J2608" s="0">
        <v>0.096131883561611176</v>
      </c>
      <c r="K2608" s="0">
        <v>0.42087137699127197</v>
      </c>
      <c r="L2608" s="0">
        <v>1.97053062915802</v>
      </c>
      <c r="M2608" s="0">
        <v>3.0438199043273926</v>
      </c>
      <c r="N2608" s="0">
        <v>4.1171092987060547</v>
      </c>
      <c r="O2608" s="0">
        <v>5.6667685508728027</v>
      </c>
      <c r="P2608" s="0">
        <v>-0.32269808650016785</v>
      </c>
      <c r="Q2608" s="0">
        <v>6.4103379249572754</v>
      </c>
      <c r="R2608" s="0">
        <v>219</v>
      </c>
      <c r="S2608" s="0">
        <v>4.1889715194702148</v>
      </c>
      <c r="T2608" s="0">
        <v>2.0466976165771484</v>
      </c>
      <c r="U2608" s="0">
        <v>80.511497497558594</v>
      </c>
      <c r="V2608" s="0">
        <v>97.25</v>
      </c>
      <c r="W2608" s="0">
        <v>89.030006408691406</v>
      </c>
      <c r="X2608">
        <f t="shared" si="120"/>
        <v>6.9341878337860106</v>
      </c>
      <c r="Y2608">
        <f t="shared" si="121"/>
        <v>6.2675913791656495</v>
      </c>
      <c r="Z2608">
        <f t="shared" si="122"/>
        <v>0.66659655904769899</v>
      </c>
    </row>
    <row r="2609">
      <c r="A2609" t="s">
        <v>89</v>
      </c>
      <c r="B2609" t="s">
        <v>90</v>
      </c>
      <c r="C2609" t="s">
        <v>95</v>
      </c>
      <c r="D2609" t="s">
        <v>83</v>
      </c>
      <c r="E2609" t="s">
        <v>103</v>
      </c>
      <c r="F2609" s="0">
        <v>16</v>
      </c>
      <c r="G2609" s="0">
        <v>28.299348831176758</v>
      </c>
      <c r="H2609" s="0">
        <v>25.512985229492187</v>
      </c>
      <c r="I2609" s="0">
        <v>2.7863640785217285</v>
      </c>
      <c r="J2609" s="0">
        <v>0.098460361361503601</v>
      </c>
      <c r="K2609" s="0">
        <v>0.43075475096702576</v>
      </c>
      <c r="L2609" s="0">
        <v>1.8224678039550781</v>
      </c>
      <c r="M2609" s="0">
        <v>2.7863640785217285</v>
      </c>
      <c r="N2609" s="0">
        <v>3.7502603530883789</v>
      </c>
      <c r="O2609" s="0">
        <v>5.1419734954833984</v>
      </c>
      <c r="P2609" s="0">
        <v>-0.23702777922153473</v>
      </c>
      <c r="Q2609" s="0">
        <v>5.809755802154541</v>
      </c>
      <c r="R2609" s="0">
        <v>219</v>
      </c>
      <c r="S2609" s="0">
        <v>3.3785812854766846</v>
      </c>
      <c r="T2609" s="0">
        <v>1.8380917310714722</v>
      </c>
      <c r="U2609" s="0">
        <v>80.511497497558594</v>
      </c>
      <c r="V2609" s="0">
        <v>97.25</v>
      </c>
      <c r="W2609" s="0">
        <v>87.111984252929688</v>
      </c>
      <c r="X2609">
        <f t="shared" si="120"/>
        <v>6.1975573940277098</v>
      </c>
      <c r="Y2609">
        <f t="shared" si="121"/>
        <v>5.5873437652587894</v>
      </c>
      <c r="Z2609">
        <f t="shared" si="122"/>
        <v>0.61021373319625849</v>
      </c>
    </row>
    <row r="2610">
      <c r="A2610" t="s">
        <v>89</v>
      </c>
      <c r="B2610" t="s">
        <v>90</v>
      </c>
      <c r="C2610" t="s">
        <v>95</v>
      </c>
      <c r="D2610" t="s">
        <v>83</v>
      </c>
      <c r="E2610" t="s">
        <v>103</v>
      </c>
      <c r="F2610" s="0">
        <v>17</v>
      </c>
      <c r="G2610" s="0">
        <v>24.423730850219727</v>
      </c>
      <c r="H2610" s="0">
        <v>20.743032455444336</v>
      </c>
      <c r="I2610" s="0">
        <v>3.6806988716125488</v>
      </c>
      <c r="J2610" s="0">
        <v>0.15070174634456635</v>
      </c>
      <c r="K2610" s="0">
        <v>1.496088981628418</v>
      </c>
      <c r="L2610" s="0">
        <v>2.7867741584777832</v>
      </c>
      <c r="M2610" s="0">
        <v>3.6806988716125488</v>
      </c>
      <c r="N2610" s="0">
        <v>4.5746235847473145</v>
      </c>
      <c r="O2610" s="0">
        <v>5.8653087615966797</v>
      </c>
      <c r="P2610" s="0">
        <v>0.87678241729736328</v>
      </c>
      <c r="Q2610" s="0">
        <v>6.4846153259277344</v>
      </c>
      <c r="R2610" s="0">
        <v>219</v>
      </c>
      <c r="S2610" s="0">
        <v>2.9058661460876465</v>
      </c>
      <c r="T2610" s="0">
        <v>1.704660177230835</v>
      </c>
      <c r="U2610" s="0">
        <v>80.511497497558594</v>
      </c>
      <c r="V2610" s="0">
        <v>97.25</v>
      </c>
      <c r="W2610" s="0">
        <v>84.322036743164063</v>
      </c>
      <c r="X2610">
        <f t="shared" si="120"/>
        <v>5.3487970561981202</v>
      </c>
      <c r="Y2610">
        <f t="shared" si="121"/>
        <v>4.5427241077423099</v>
      </c>
      <c r="Z2610">
        <f t="shared" si="122"/>
        <v>0.80607305288314823</v>
      </c>
    </row>
    <row r="2611">
      <c r="A2611" t="s">
        <v>89</v>
      </c>
      <c r="B2611" t="s">
        <v>90</v>
      </c>
      <c r="C2611" t="s">
        <v>95</v>
      </c>
      <c r="D2611" t="s">
        <v>83</v>
      </c>
      <c r="E2611" t="s">
        <v>103</v>
      </c>
      <c r="F2611" s="0">
        <v>18</v>
      </c>
      <c r="G2611" s="0">
        <v>20.690031051635742</v>
      </c>
      <c r="H2611" s="0">
        <v>17.564243316650391</v>
      </c>
      <c r="I2611" s="0">
        <v>3.1257879734039307</v>
      </c>
      <c r="J2611" s="0">
        <v>0.15107700228691101</v>
      </c>
      <c r="K2611" s="0">
        <v>0.89268475770950317</v>
      </c>
      <c r="L2611" s="0">
        <v>2.2120201587677002</v>
      </c>
      <c r="M2611" s="0">
        <v>3.1257879734039307</v>
      </c>
      <c r="N2611" s="0">
        <v>4.039555549621582</v>
      </c>
      <c r="O2611" s="0">
        <v>5.3588910102844238</v>
      </c>
      <c r="P2611" s="0">
        <v>0.25963100790977478</v>
      </c>
      <c r="Q2611" s="0">
        <v>5.9919447898864746</v>
      </c>
      <c r="R2611" s="0">
        <v>219</v>
      </c>
      <c r="S2611" s="0">
        <v>3.0363054275512695</v>
      </c>
      <c r="T2611" s="0">
        <v>1.7424997091293335</v>
      </c>
      <c r="U2611" s="0">
        <v>80.511497497558594</v>
      </c>
      <c r="V2611" s="0">
        <v>97.25</v>
      </c>
      <c r="W2611" s="0">
        <v>81.389671325683594</v>
      </c>
      <c r="X2611">
        <f t="shared" si="120"/>
        <v>4.5311168003082276</v>
      </c>
      <c r="Y2611">
        <f t="shared" si="121"/>
        <v>3.8465692863464356</v>
      </c>
      <c r="Z2611">
        <f t="shared" si="122"/>
        <v>0.68454756617546086</v>
      </c>
    </row>
    <row r="2612">
      <c r="A2612" t="s">
        <v>89</v>
      </c>
      <c r="B2612" t="s">
        <v>90</v>
      </c>
      <c r="C2612" t="s">
        <v>95</v>
      </c>
      <c r="D2612" t="s">
        <v>83</v>
      </c>
      <c r="E2612" t="s">
        <v>103</v>
      </c>
      <c r="F2612" s="0">
        <v>19</v>
      </c>
      <c r="G2612" s="0">
        <v>17.119234085083008</v>
      </c>
      <c r="H2612" s="0">
        <v>17.851108551025391</v>
      </c>
      <c r="I2612" s="0">
        <v>-0.73187422752380371</v>
      </c>
      <c r="J2612" s="0">
        <v>-0.042751576751470566</v>
      </c>
      <c r="K2612" s="0">
        <v>-2.6234149932861328</v>
      </c>
      <c r="L2612" s="0">
        <v>-1.5058773756027222</v>
      </c>
      <c r="M2612" s="0">
        <v>-0.73187422752380371</v>
      </c>
      <c r="N2612" s="0">
        <v>0.042128965258598328</v>
      </c>
      <c r="O2612" s="0">
        <v>1.1596666574478149</v>
      </c>
      <c r="P2612" s="0">
        <v>-3.1596405506134033</v>
      </c>
      <c r="Q2612" s="0">
        <v>1.6958922147750854</v>
      </c>
      <c r="R2612" s="0">
        <v>219</v>
      </c>
      <c r="S2612" s="0">
        <v>2.1785087585449219</v>
      </c>
      <c r="T2612" s="0">
        <v>1.4759771823883057</v>
      </c>
      <c r="U2612" s="0">
        <v>80.511497497558594</v>
      </c>
      <c r="V2612" s="0">
        <v>97.25</v>
      </c>
      <c r="W2612" s="0">
        <v>79.512336730957031</v>
      </c>
      <c r="X2612">
        <f t="shared" si="120"/>
        <v>3.7491122646331787</v>
      </c>
      <c r="Y2612">
        <f t="shared" si="121"/>
        <v>3.9093927726745608</v>
      </c>
      <c r="Z2612">
        <f t="shared" si="122"/>
        <v>-0.16028045582771303</v>
      </c>
    </row>
    <row r="2613">
      <c r="A2613" t="s">
        <v>89</v>
      </c>
      <c r="B2613" t="s">
        <v>90</v>
      </c>
      <c r="C2613" t="s">
        <v>95</v>
      </c>
      <c r="D2613" t="s">
        <v>83</v>
      </c>
      <c r="E2613" t="s">
        <v>103</v>
      </c>
      <c r="F2613" s="0">
        <v>20</v>
      </c>
      <c r="G2613" s="0">
        <v>24.380239486694336</v>
      </c>
      <c r="H2613" s="0">
        <v>19.881206512451172</v>
      </c>
      <c r="I2613" s="0">
        <v>4.4990310668945312</v>
      </c>
      <c r="J2613" s="0">
        <v>0.18453596532344818</v>
      </c>
      <c r="K2613" s="0">
        <v>0.96596181392669678</v>
      </c>
      <c r="L2613" s="0">
        <v>3.0533277988433838</v>
      </c>
      <c r="M2613" s="0">
        <v>4.4990310668945312</v>
      </c>
      <c r="N2613" s="0">
        <v>5.9447345733642578</v>
      </c>
      <c r="O2613" s="0">
        <v>8.0321006774902344</v>
      </c>
      <c r="P2613" s="0">
        <v>-0.035614252090454102</v>
      </c>
      <c r="Q2613" s="0">
        <v>9.0336761474609375</v>
      </c>
      <c r="R2613" s="0">
        <v>219</v>
      </c>
      <c r="S2613" s="0">
        <v>7.6003241539001465</v>
      </c>
      <c r="T2613" s="0">
        <v>2.7568686008453369</v>
      </c>
      <c r="U2613" s="0">
        <v>80.511497497558594</v>
      </c>
      <c r="V2613" s="0">
        <v>97.25</v>
      </c>
      <c r="W2613" s="0">
        <v>78.694587707519531</v>
      </c>
      <c r="X2613">
        <f t="shared" si="120"/>
        <v>5.33927244758606</v>
      </c>
      <c r="Y2613">
        <f t="shared" si="121"/>
        <v>4.3539842262268067</v>
      </c>
      <c r="Z2613">
        <f t="shared" si="122"/>
        <v>0.98528780364990232</v>
      </c>
    </row>
    <row r="2614">
      <c r="A2614" t="s">
        <v>89</v>
      </c>
      <c r="B2614" t="s">
        <v>90</v>
      </c>
      <c r="C2614" t="s">
        <v>95</v>
      </c>
      <c r="D2614" t="s">
        <v>83</v>
      </c>
      <c r="E2614" t="s">
        <v>103</v>
      </c>
      <c r="F2614" s="0">
        <v>21</v>
      </c>
      <c r="G2614" s="0">
        <v>22.078109741210937</v>
      </c>
      <c r="H2614" s="0">
        <v>18.638116836547852</v>
      </c>
      <c r="I2614" s="0">
        <v>3.4399912357330322</v>
      </c>
      <c r="J2614" s="0">
        <v>0.15581004321575165</v>
      </c>
      <c r="K2614" s="0">
        <v>0.10954581946134567</v>
      </c>
      <c r="L2614" s="0">
        <v>2.0771999359130859</v>
      </c>
      <c r="M2614" s="0">
        <v>3.4399912357330322</v>
      </c>
      <c r="N2614" s="0">
        <v>4.8027825355529785</v>
      </c>
      <c r="O2614" s="0">
        <v>6.7704367637634277</v>
      </c>
      <c r="P2614" s="0">
        <v>-0.83458918333053589</v>
      </c>
      <c r="Q2614" s="0">
        <v>7.714571475982666</v>
      </c>
      <c r="R2614" s="0">
        <v>219</v>
      </c>
      <c r="S2614" s="0">
        <v>6.7535552978515625</v>
      </c>
      <c r="T2614" s="0">
        <v>2.5987603664398193</v>
      </c>
      <c r="U2614" s="0">
        <v>80.511497497558594</v>
      </c>
      <c r="V2614" s="0">
        <v>97.25</v>
      </c>
      <c r="W2614" s="0">
        <v>78.082191467285156</v>
      </c>
      <c r="X2614">
        <f t="shared" si="120"/>
        <v>4.8351060333251956</v>
      </c>
      <c r="Y2614">
        <f t="shared" si="121"/>
        <v>4.0817475872039797</v>
      </c>
      <c r="Z2614">
        <f t="shared" si="122"/>
        <v>0.75335808062553411</v>
      </c>
    </row>
    <row r="2615">
      <c r="A2615" t="s">
        <v>89</v>
      </c>
      <c r="B2615" t="s">
        <v>90</v>
      </c>
      <c r="C2615" t="s">
        <v>95</v>
      </c>
      <c r="D2615" t="s">
        <v>83</v>
      </c>
      <c r="E2615" t="s">
        <v>103</v>
      </c>
      <c r="F2615" s="0">
        <v>22</v>
      </c>
      <c r="G2615" s="0">
        <v>19.996421813964844</v>
      </c>
      <c r="H2615" s="0">
        <v>16.99052619934082</v>
      </c>
      <c r="I2615" s="0">
        <v>3.0058948993682861</v>
      </c>
      <c r="J2615" s="0">
        <v>0.15032163262367249</v>
      </c>
      <c r="K2615" s="0">
        <v>0.020865844562649727</v>
      </c>
      <c r="L2615" s="0">
        <v>1.7844451665878296</v>
      </c>
      <c r="M2615" s="0">
        <v>3.0058948993682861</v>
      </c>
      <c r="N2615" s="0">
        <v>4.2273445129394531</v>
      </c>
      <c r="O2615" s="0">
        <v>5.9909238815307617</v>
      </c>
      <c r="P2615" s="0">
        <v>-0.82534843683242798</v>
      </c>
      <c r="Q2615" s="0">
        <v>6.8371381759643555</v>
      </c>
      <c r="R2615" s="0">
        <v>219</v>
      </c>
      <c r="S2615" s="0">
        <v>5.4253153800964355</v>
      </c>
      <c r="T2615" s="0">
        <v>2.3292305469512939</v>
      </c>
      <c r="U2615" s="0">
        <v>80.511497497558594</v>
      </c>
      <c r="V2615" s="0">
        <v>97.25</v>
      </c>
      <c r="W2615" s="0">
        <v>76.876785278320313</v>
      </c>
      <c r="X2615">
        <f t="shared" si="120"/>
        <v>4.3792163772583006</v>
      </c>
      <c r="Y2615">
        <f t="shared" si="121"/>
        <v>3.7209252376556394</v>
      </c>
      <c r="Z2615">
        <f t="shared" si="122"/>
        <v>0.65829098296165467</v>
      </c>
    </row>
    <row r="2616">
      <c r="A2616" t="s">
        <v>89</v>
      </c>
      <c r="B2616" t="s">
        <v>90</v>
      </c>
      <c r="C2616" t="s">
        <v>95</v>
      </c>
      <c r="D2616" t="s">
        <v>83</v>
      </c>
      <c r="E2616" t="s">
        <v>103</v>
      </c>
      <c r="F2616" s="0">
        <v>23</v>
      </c>
      <c r="G2616" s="0">
        <v>18.054916381835937</v>
      </c>
      <c r="H2616" s="0">
        <v>15.112011909484863</v>
      </c>
      <c r="I2616" s="0">
        <v>2.942903995513916</v>
      </c>
      <c r="J2616" s="0">
        <v>0.16299737989902496</v>
      </c>
      <c r="K2616" s="0">
        <v>-0.02325822226703167</v>
      </c>
      <c r="L2616" s="0">
        <v>1.7291744947433472</v>
      </c>
      <c r="M2616" s="0">
        <v>2.942903995513916</v>
      </c>
      <c r="N2616" s="0">
        <v>4.1566333770751953</v>
      </c>
      <c r="O2616" s="0">
        <v>5.9090662002563477</v>
      </c>
      <c r="P2616" s="0">
        <v>-0.86412400007247925</v>
      </c>
      <c r="Q2616" s="0">
        <v>6.749931812286377</v>
      </c>
      <c r="R2616" s="0">
        <v>219</v>
      </c>
      <c r="S2616" s="0">
        <v>5.3569502830505371</v>
      </c>
      <c r="T2616" s="0">
        <v>2.3145086765289307</v>
      </c>
      <c r="U2616" s="0">
        <v>80.511497497558594</v>
      </c>
      <c r="V2616" s="0">
        <v>97.25</v>
      </c>
      <c r="W2616" s="0">
        <v>75.872283935546875</v>
      </c>
      <c r="X2616">
        <f t="shared" si="120"/>
        <v>3.9540266876220702</v>
      </c>
      <c r="Y2616">
        <f t="shared" si="121"/>
        <v>3.3095306081771851</v>
      </c>
      <c r="Z2616">
        <f t="shared" si="122"/>
        <v>0.64449597501754763</v>
      </c>
    </row>
    <row r="2617">
      <c r="A2617" t="s">
        <v>89</v>
      </c>
      <c r="B2617" t="s">
        <v>90</v>
      </c>
      <c r="C2617" t="s">
        <v>95</v>
      </c>
      <c r="D2617" t="s">
        <v>83</v>
      </c>
      <c r="E2617" t="s">
        <v>103</v>
      </c>
      <c r="F2617" s="0">
        <v>24</v>
      </c>
      <c r="G2617" s="0">
        <v>17.569488525390625</v>
      </c>
      <c r="H2617" s="0">
        <v>14.189855575561523</v>
      </c>
      <c r="I2617" s="0">
        <v>3.379631519317627</v>
      </c>
      <c r="J2617" s="0">
        <v>0.19235798716545105</v>
      </c>
      <c r="K2617" s="0">
        <v>0.18551203608512878</v>
      </c>
      <c r="L2617" s="0">
        <v>2.0726237297058105</v>
      </c>
      <c r="M2617" s="0">
        <v>3.379631519317627</v>
      </c>
      <c r="N2617" s="0">
        <v>4.6866393089294434</v>
      </c>
      <c r="O2617" s="0">
        <v>6.5737509727478027</v>
      </c>
      <c r="P2617" s="0">
        <v>-0.71997642517089844</v>
      </c>
      <c r="Q2617" s="0">
        <v>7.4792394638061523</v>
      </c>
      <c r="R2617" s="0">
        <v>219</v>
      </c>
      <c r="S2617" s="0">
        <v>6.2119817733764648</v>
      </c>
      <c r="T2617" s="0">
        <v>2.492384672164917</v>
      </c>
      <c r="U2617" s="0">
        <v>80.511497497558594</v>
      </c>
      <c r="V2617" s="0">
        <v>97.25</v>
      </c>
      <c r="W2617" s="0">
        <v>74.588981628417969</v>
      </c>
      <c r="X2617">
        <f t="shared" si="120"/>
        <v>3.8477179870605469</v>
      </c>
      <c r="Y2617">
        <f t="shared" si="121"/>
        <v>3.1075783710479739</v>
      </c>
      <c r="Z2617">
        <f t="shared" si="122"/>
        <v>0.74013930273056028</v>
      </c>
    </row>
    <row r="2618">
      <c r="A2618" t="s">
        <v>89</v>
      </c>
      <c r="B2618" t="s">
        <v>90</v>
      </c>
      <c r="C2618" t="s">
        <v>95</v>
      </c>
      <c r="D2618" t="s">
        <v>83</v>
      </c>
      <c r="E2618" t="s">
        <v>104</v>
      </c>
      <c r="F2618" s="0">
        <v>1</v>
      </c>
      <c r="G2618" s="0">
        <v>15.810790061950684</v>
      </c>
      <c r="H2618" s="0">
        <v>12.872413635253906</v>
      </c>
      <c r="I2618" s="0">
        <v>2.9383766651153564</v>
      </c>
      <c r="J2618" s="0">
        <v>0.18584628403186798</v>
      </c>
      <c r="K2618" s="0">
        <v>0.49258580803871155</v>
      </c>
      <c r="L2618" s="0">
        <v>1.9375789165496826</v>
      </c>
      <c r="M2618" s="0">
        <v>2.9383766651153564</v>
      </c>
      <c r="N2618" s="0">
        <v>3.9391744136810303</v>
      </c>
      <c r="O2618" s="0">
        <v>5.3841676712036133</v>
      </c>
      <c r="P2618" s="0">
        <v>-0.20076189935207367</v>
      </c>
      <c r="Q2618" s="0">
        <v>6.0775151252746582</v>
      </c>
      <c r="R2618" s="0">
        <v>219</v>
      </c>
      <c r="S2618" s="0">
        <v>3.6422221660614014</v>
      </c>
      <c r="T2618" s="0">
        <v>1.9084607362747192</v>
      </c>
      <c r="U2618" s="0">
        <v>83.708030700683594</v>
      </c>
      <c r="V2618" s="0">
        <v>101.625</v>
      </c>
      <c r="W2618" s="0">
        <v>74.109077453613281</v>
      </c>
      <c r="X2618">
        <f t="shared" si="120"/>
        <v>3.4625630235671996</v>
      </c>
      <c r="Y2618">
        <f t="shared" si="121"/>
        <v>2.8190585861206054</v>
      </c>
      <c r="Z2618">
        <f t="shared" si="122"/>
        <v>0.64350448966026308</v>
      </c>
    </row>
    <row r="2619">
      <c r="A2619" t="s">
        <v>89</v>
      </c>
      <c r="B2619" t="s">
        <v>90</v>
      </c>
      <c r="C2619" t="s">
        <v>95</v>
      </c>
      <c r="D2619" t="s">
        <v>83</v>
      </c>
      <c r="E2619" t="s">
        <v>104</v>
      </c>
      <c r="F2619" s="0">
        <v>2</v>
      </c>
      <c r="G2619" s="0">
        <v>14.155203819274902</v>
      </c>
      <c r="H2619" s="0">
        <v>12.229498863220215</v>
      </c>
      <c r="I2619" s="0">
        <v>1.9257048368453979</v>
      </c>
      <c r="J2619" s="0">
        <v>0.13604217767715454</v>
      </c>
      <c r="K2619" s="0">
        <v>0.29008707404136658</v>
      </c>
      <c r="L2619" s="0">
        <v>1.2564233541488647</v>
      </c>
      <c r="M2619" s="0">
        <v>1.9257048368453979</v>
      </c>
      <c r="N2619" s="0">
        <v>2.5949864387512207</v>
      </c>
      <c r="O2619" s="0">
        <v>3.5613226890563965</v>
      </c>
      <c r="P2619" s="0">
        <v>-0.17358784377574921</v>
      </c>
      <c r="Q2619" s="0">
        <v>4.0249977111816406</v>
      </c>
      <c r="R2619" s="0">
        <v>219</v>
      </c>
      <c r="S2619" s="0">
        <v>1.6288889646530151</v>
      </c>
      <c r="T2619" s="0">
        <v>1.2762793302536011</v>
      </c>
      <c r="U2619" s="0">
        <v>83.708030700683594</v>
      </c>
      <c r="V2619" s="0">
        <v>101.625</v>
      </c>
      <c r="W2619" s="0">
        <v>73.839637756347656</v>
      </c>
      <c r="X2619">
        <f t="shared" si="120"/>
        <v>3.0999896364212036</v>
      </c>
      <c r="Y2619">
        <f t="shared" si="121"/>
        <v>2.6782602510452271</v>
      </c>
      <c r="Z2619">
        <f t="shared" si="122"/>
        <v>0.42172935926914212</v>
      </c>
    </row>
    <row r="2620">
      <c r="A2620" t="s">
        <v>89</v>
      </c>
      <c r="B2620" t="s">
        <v>90</v>
      </c>
      <c r="C2620" t="s">
        <v>95</v>
      </c>
      <c r="D2620" t="s">
        <v>83</v>
      </c>
      <c r="E2620" t="s">
        <v>104</v>
      </c>
      <c r="F2620" s="0">
        <v>3</v>
      </c>
      <c r="G2620" s="0">
        <v>11.854846000671387</v>
      </c>
      <c r="H2620" s="0">
        <v>12.072646141052246</v>
      </c>
      <c r="I2620" s="0">
        <v>-0.21780012547969818</v>
      </c>
      <c r="J2620" s="0">
        <v>-0.018372243270277977</v>
      </c>
      <c r="K2620" s="0">
        <v>-1.5411648750305176</v>
      </c>
      <c r="L2620" s="0">
        <v>-0.75931024551391602</v>
      </c>
      <c r="M2620" s="0">
        <v>-0.21780012547969818</v>
      </c>
      <c r="N2620" s="0">
        <v>0.32370999455451965</v>
      </c>
      <c r="O2620" s="0">
        <v>1.1055645942687988</v>
      </c>
      <c r="P2620" s="0">
        <v>-1.9163203239440918</v>
      </c>
      <c r="Q2620" s="0">
        <v>1.4807201623916626</v>
      </c>
      <c r="R2620" s="0">
        <v>219</v>
      </c>
      <c r="S2620" s="0">
        <v>1.0663183927536011</v>
      </c>
      <c r="T2620" s="0">
        <v>1.0326269865036011</v>
      </c>
      <c r="U2620" s="0">
        <v>83.708030700683594</v>
      </c>
      <c r="V2620" s="0">
        <v>101.625</v>
      </c>
      <c r="W2620" s="0">
        <v>72.939842224121094</v>
      </c>
      <c r="X2620">
        <f t="shared" si="120"/>
        <v>2.5962112741470338</v>
      </c>
      <c r="Y2620">
        <f t="shared" si="121"/>
        <v>2.6439095048904417</v>
      </c>
      <c r="Z2620">
        <f t="shared" si="122"/>
        <v>-4.7698227480053902E-2</v>
      </c>
    </row>
    <row r="2621">
      <c r="A2621" t="s">
        <v>89</v>
      </c>
      <c r="B2621" t="s">
        <v>90</v>
      </c>
      <c r="C2621" t="s">
        <v>95</v>
      </c>
      <c r="D2621" t="s">
        <v>83</v>
      </c>
      <c r="E2621" t="s">
        <v>104</v>
      </c>
      <c r="F2621" s="0">
        <v>4</v>
      </c>
      <c r="G2621" s="0">
        <v>11.56572151184082</v>
      </c>
      <c r="H2621" s="0">
        <v>11.346577644348145</v>
      </c>
      <c r="I2621" s="0">
        <v>0.21914404630661011</v>
      </c>
      <c r="J2621" s="0">
        <v>0.018947718665003777</v>
      </c>
      <c r="K2621" s="0">
        <v>-1.1449748277664185</v>
      </c>
      <c r="L2621" s="0">
        <v>-0.33904233574867249</v>
      </c>
      <c r="M2621" s="0">
        <v>0.21914404630661011</v>
      </c>
      <c r="N2621" s="0">
        <v>0.77733045816421509</v>
      </c>
      <c r="O2621" s="0">
        <v>1.5832629203796387</v>
      </c>
      <c r="P2621" s="0">
        <v>-1.5316835641860962</v>
      </c>
      <c r="Q2621" s="0">
        <v>1.9699716567993164</v>
      </c>
      <c r="R2621" s="0">
        <v>219</v>
      </c>
      <c r="S2621" s="0">
        <v>1.1330060958862305</v>
      </c>
      <c r="T2621" s="0">
        <v>1.0644276142120361</v>
      </c>
      <c r="U2621" s="0">
        <v>83.708030700683594</v>
      </c>
      <c r="V2621" s="0">
        <v>101.625</v>
      </c>
      <c r="W2621" s="0">
        <v>73.113166809082031</v>
      </c>
      <c r="X2621">
        <f t="shared" si="120"/>
        <v>2.5328930110931398</v>
      </c>
      <c r="Y2621">
        <f t="shared" si="121"/>
        <v>2.4849005041122436</v>
      </c>
      <c r="Z2621">
        <f t="shared" si="122"/>
        <v>4.7992546141147611E-2</v>
      </c>
    </row>
    <row r="2622">
      <c r="A2622" t="s">
        <v>89</v>
      </c>
      <c r="B2622" t="s">
        <v>90</v>
      </c>
      <c r="C2622" t="s">
        <v>95</v>
      </c>
      <c r="D2622" t="s">
        <v>83</v>
      </c>
      <c r="E2622" t="s">
        <v>104</v>
      </c>
      <c r="F2622" s="0">
        <v>5</v>
      </c>
      <c r="G2622" s="0">
        <v>12.938579559326172</v>
      </c>
      <c r="H2622" s="0">
        <v>11.865665435791016</v>
      </c>
      <c r="I2622" s="0">
        <v>1.0729140043258667</v>
      </c>
      <c r="J2622" s="0">
        <v>0.082923628389835358</v>
      </c>
      <c r="K2622" s="0">
        <v>-0.065772563219070435</v>
      </c>
      <c r="L2622" s="0">
        <v>0.60697269439697266</v>
      </c>
      <c r="M2622" s="0">
        <v>1.0729140043258667</v>
      </c>
      <c r="N2622" s="0">
        <v>1.5388553142547607</v>
      </c>
      <c r="O2622" s="0">
        <v>2.2116005420684814</v>
      </c>
      <c r="P2622" s="0">
        <v>-0.38857439160346985</v>
      </c>
      <c r="Q2622" s="0">
        <v>2.5344023704528809</v>
      </c>
      <c r="R2622" s="0">
        <v>219</v>
      </c>
      <c r="S2622" s="0">
        <v>0.7894710898399353</v>
      </c>
      <c r="T2622" s="0">
        <v>0.88852185010910034</v>
      </c>
      <c r="U2622" s="0">
        <v>83.708030700683594</v>
      </c>
      <c r="V2622" s="0">
        <v>101.625</v>
      </c>
      <c r="W2622" s="0">
        <v>72.967079162597656</v>
      </c>
      <c r="X2622">
        <f t="shared" si="120"/>
        <v>2.8335489234924318</v>
      </c>
      <c r="Y2622">
        <f t="shared" si="121"/>
        <v>2.5985807304382322</v>
      </c>
      <c r="Z2622">
        <f t="shared" si="122"/>
        <v>0.2349681669473648</v>
      </c>
    </row>
    <row r="2623">
      <c r="A2623" t="s">
        <v>89</v>
      </c>
      <c r="B2623" t="s">
        <v>90</v>
      </c>
      <c r="C2623" t="s">
        <v>95</v>
      </c>
      <c r="D2623" t="s">
        <v>83</v>
      </c>
      <c r="E2623" t="s">
        <v>104</v>
      </c>
      <c r="F2623" s="0">
        <v>6</v>
      </c>
      <c r="G2623" s="0">
        <v>15.307291030883789</v>
      </c>
      <c r="H2623" s="0">
        <v>15.928216934204102</v>
      </c>
      <c r="I2623" s="0">
        <v>-0.62092626094818115</v>
      </c>
      <c r="J2623" s="0">
        <v>-0.04056408628821373</v>
      </c>
      <c r="K2623" s="0">
        <v>-2.5649440288543701</v>
      </c>
      <c r="L2623" s="0">
        <v>-1.4164025783538818</v>
      </c>
      <c r="M2623" s="0">
        <v>-0.62092626094818115</v>
      </c>
      <c r="N2623" s="0">
        <v>0.17455004155635834</v>
      </c>
      <c r="O2623" s="0">
        <v>1.3230915069580078</v>
      </c>
      <c r="P2623" s="0">
        <v>-3.1160459518432617</v>
      </c>
      <c r="Q2623" s="0">
        <v>1.8741934299468994</v>
      </c>
      <c r="R2623" s="0">
        <v>219</v>
      </c>
      <c r="S2623" s="0">
        <v>2.3010616302490234</v>
      </c>
      <c r="T2623" s="0">
        <v>1.5169250965118408</v>
      </c>
      <c r="U2623" s="0">
        <v>83.708030700683594</v>
      </c>
      <c r="V2623" s="0">
        <v>101.625</v>
      </c>
      <c r="W2623" s="0">
        <v>73.766326904296875</v>
      </c>
      <c r="X2623">
        <f t="shared" si="120"/>
        <v>3.3522967357635496</v>
      </c>
      <c r="Y2623">
        <f t="shared" si="121"/>
        <v>3.4882795085906984</v>
      </c>
      <c r="Z2623">
        <f t="shared" si="122"/>
        <v>-0.13598285114765168</v>
      </c>
    </row>
    <row r="2624">
      <c r="A2624" t="s">
        <v>89</v>
      </c>
      <c r="B2624" t="s">
        <v>90</v>
      </c>
      <c r="C2624" t="s">
        <v>95</v>
      </c>
      <c r="D2624" t="s">
        <v>83</v>
      </c>
      <c r="E2624" t="s">
        <v>104</v>
      </c>
      <c r="F2624" s="0">
        <v>7</v>
      </c>
      <c r="G2624" s="0">
        <v>19.915554046630859</v>
      </c>
      <c r="H2624" s="0">
        <v>18.67125129699707</v>
      </c>
      <c r="I2624" s="0">
        <v>1.2443031072616577</v>
      </c>
      <c r="J2624" s="0">
        <v>0.062478959560394287</v>
      </c>
      <c r="K2624" s="0">
        <v>-0.46576729416847229</v>
      </c>
      <c r="L2624" s="0">
        <v>0.5445561408996582</v>
      </c>
      <c r="M2624" s="0">
        <v>1.2443031072616577</v>
      </c>
      <c r="N2624" s="0">
        <v>1.9440500736236572</v>
      </c>
      <c r="O2624" s="0">
        <v>2.9543735980987549</v>
      </c>
      <c r="P2624" s="0">
        <v>-0.95054847002029419</v>
      </c>
      <c r="Q2624" s="0">
        <v>3.4391546249389648</v>
      </c>
      <c r="R2624" s="0">
        <v>219</v>
      </c>
      <c r="S2624" s="0">
        <v>1.7805566787719727</v>
      </c>
      <c r="T2624" s="0">
        <v>1.3343750238418579</v>
      </c>
      <c r="U2624" s="0">
        <v>83.708030700683594</v>
      </c>
      <c r="V2624" s="0">
        <v>101.625</v>
      </c>
      <c r="W2624" s="0">
        <v>79.511222839355469</v>
      </c>
      <c r="X2624">
        <f t="shared" si="120"/>
        <v>4.361506336212158</v>
      </c>
      <c r="Y2624">
        <f t="shared" si="121"/>
        <v>4.0890040340423583</v>
      </c>
      <c r="Z2624">
        <f t="shared" si="122"/>
        <v>0.27250238049030306</v>
      </c>
    </row>
    <row r="2625">
      <c r="A2625" t="s">
        <v>89</v>
      </c>
      <c r="B2625" t="s">
        <v>90</v>
      </c>
      <c r="C2625" t="s">
        <v>95</v>
      </c>
      <c r="D2625" t="s">
        <v>83</v>
      </c>
      <c r="E2625" t="s">
        <v>104</v>
      </c>
      <c r="F2625" s="0">
        <v>8</v>
      </c>
      <c r="G2625" s="0">
        <v>28.19249153137207</v>
      </c>
      <c r="H2625" s="0">
        <v>24.478849411010742</v>
      </c>
      <c r="I2625" s="0">
        <v>3.713639497756958</v>
      </c>
      <c r="J2625" s="0">
        <v>0.13172441720962524</v>
      </c>
      <c r="K2625" s="0">
        <v>1.1554278135299683</v>
      </c>
      <c r="L2625" s="0">
        <v>2.6668400764465332</v>
      </c>
      <c r="M2625" s="0">
        <v>3.713639497756958</v>
      </c>
      <c r="N2625" s="0">
        <v>4.7604389190673828</v>
      </c>
      <c r="O2625" s="0">
        <v>6.2718510627746582</v>
      </c>
      <c r="P2625" s="0">
        <v>0.43021038174629211</v>
      </c>
      <c r="Q2625" s="0">
        <v>6.9970684051513672</v>
      </c>
      <c r="R2625" s="0">
        <v>219</v>
      </c>
      <c r="S2625" s="0">
        <v>3.9847471714019775</v>
      </c>
      <c r="T2625" s="0">
        <v>1.9961831569671631</v>
      </c>
      <c r="U2625" s="0">
        <v>83.708030700683594</v>
      </c>
      <c r="V2625" s="0">
        <v>101.625</v>
      </c>
      <c r="W2625" s="0">
        <v>85.397789001464844</v>
      </c>
      <c r="X2625">
        <f t="shared" si="120"/>
        <v>6.1741556453704831</v>
      </c>
      <c r="Y2625">
        <f t="shared" si="121"/>
        <v>5.3608680210113526</v>
      </c>
      <c r="Z2625">
        <f t="shared" si="122"/>
        <v>0.81328705000877377</v>
      </c>
    </row>
    <row r="2626">
      <c r="A2626" t="s">
        <v>89</v>
      </c>
      <c r="B2626" t="s">
        <v>90</v>
      </c>
      <c r="C2626" t="s">
        <v>95</v>
      </c>
      <c r="D2626" t="s">
        <v>83</v>
      </c>
      <c r="E2626" t="s">
        <v>104</v>
      </c>
      <c r="F2626" s="0">
        <v>9</v>
      </c>
      <c r="G2626" s="0">
        <v>36.324081420898437</v>
      </c>
      <c r="H2626" s="0">
        <v>32.275604248046875</v>
      </c>
      <c r="I2626" s="0">
        <v>4.0484781265258789</v>
      </c>
      <c r="J2626" s="0">
        <v>0.11145438253879547</v>
      </c>
      <c r="K2626" s="0">
        <v>0.75609636306762695</v>
      </c>
      <c r="L2626" s="0">
        <v>2.7012622356414795</v>
      </c>
      <c r="M2626" s="0">
        <v>4.0484781265258789</v>
      </c>
      <c r="N2626" s="0">
        <v>5.3956942558288574</v>
      </c>
      <c r="O2626" s="0">
        <v>7.3408598899841309</v>
      </c>
      <c r="P2626" s="0">
        <v>-0.17724810540676117</v>
      </c>
      <c r="Q2626" s="0">
        <v>8.2742042541503906</v>
      </c>
      <c r="R2626" s="0">
        <v>219</v>
      </c>
      <c r="S2626" s="0">
        <v>6.6000652313232422</v>
      </c>
      <c r="T2626" s="0">
        <v>2.5690591335296631</v>
      </c>
      <c r="U2626" s="0">
        <v>83.708030700683594</v>
      </c>
      <c r="V2626" s="0">
        <v>101.625</v>
      </c>
      <c r="W2626" s="0">
        <v>88.499786376953125</v>
      </c>
      <c r="X2626">
        <f t="shared" si="120"/>
        <v>7.9549738311767575</v>
      </c>
      <c r="Y2626">
        <f t="shared" si="121"/>
        <v>7.0683573303222653</v>
      </c>
      <c r="Z2626">
        <f t="shared" si="122"/>
        <v>0.88661670970916751</v>
      </c>
    </row>
    <row r="2627">
      <c r="A2627" t="s">
        <v>89</v>
      </c>
      <c r="B2627" t="s">
        <v>90</v>
      </c>
      <c r="C2627" t="s">
        <v>95</v>
      </c>
      <c r="D2627" t="s">
        <v>83</v>
      </c>
      <c r="E2627" t="s">
        <v>104</v>
      </c>
      <c r="F2627" s="0">
        <v>10</v>
      </c>
      <c r="G2627" s="0">
        <v>34.025970458984375</v>
      </c>
      <c r="H2627" s="0">
        <v>40.915607452392578</v>
      </c>
      <c r="I2627" s="0">
        <v>-6.8896369934082031</v>
      </c>
      <c r="J2627" s="0">
        <v>-0.2024817168712616</v>
      </c>
      <c r="K2627" s="0">
        <v>-9.1276769638061523</v>
      </c>
      <c r="L2627" s="0">
        <v>-7.8054251670837402</v>
      </c>
      <c r="M2627" s="0">
        <v>-6.8896369934082031</v>
      </c>
      <c r="N2627" s="0">
        <v>-5.973848819732666</v>
      </c>
      <c r="O2627" s="0">
        <v>-4.6515965461730957</v>
      </c>
      <c r="P2627" s="0">
        <v>-9.7621307373046875</v>
      </c>
      <c r="Q2627" s="0">
        <v>-4.0171432495117188</v>
      </c>
      <c r="R2627" s="0">
        <v>219</v>
      </c>
      <c r="S2627" s="0">
        <v>3.049746036529541</v>
      </c>
      <c r="T2627" s="0">
        <v>1.7463521957397461</v>
      </c>
      <c r="U2627" s="0">
        <v>83.708030700683594</v>
      </c>
      <c r="V2627" s="0">
        <v>101.625</v>
      </c>
      <c r="W2627" s="0">
        <v>91.422866821289063</v>
      </c>
      <c r="X2627">
        <f t="shared" ref="X2627:X2690" si="123">G2627*R2627/1000</f>
        <v>7.451687530517578</v>
      </c>
      <c r="Y2627">
        <f t="shared" ref="Y2627:Y2690" si="124">H2627*R2627/1000</f>
        <v>8.9605180320739741</v>
      </c>
      <c r="Z2627">
        <f t="shared" ref="Z2627:Z2690" si="125">I2627*R2627/1000</f>
        <v>-1.5088305015563965</v>
      </c>
    </row>
    <row r="2628">
      <c r="A2628" t="s">
        <v>89</v>
      </c>
      <c r="B2628" t="s">
        <v>90</v>
      </c>
      <c r="C2628" t="s">
        <v>95</v>
      </c>
      <c r="D2628" t="s">
        <v>83</v>
      </c>
      <c r="E2628" t="s">
        <v>104</v>
      </c>
      <c r="F2628" s="0">
        <v>11</v>
      </c>
      <c r="G2628" s="0">
        <v>36.344318389892578</v>
      </c>
      <c r="H2628" s="0">
        <v>45.098575592041016</v>
      </c>
      <c r="I2628" s="0">
        <v>-8.7542562484741211</v>
      </c>
      <c r="J2628" s="0">
        <v>-0.24087001383304596</v>
      </c>
      <c r="K2628" s="0">
        <v>-11.044391632080078</v>
      </c>
      <c r="L2628" s="0">
        <v>-9.6913614273071289</v>
      </c>
      <c r="M2628" s="0">
        <v>-8.7542562484741211</v>
      </c>
      <c r="N2628" s="0">
        <v>-7.8171515464782715</v>
      </c>
      <c r="O2628" s="0">
        <v>-6.4641208648681641</v>
      </c>
      <c r="P2628" s="0">
        <v>-11.693613052368164</v>
      </c>
      <c r="Q2628" s="0">
        <v>-5.8148994445800781</v>
      </c>
      <c r="R2628" s="0">
        <v>219</v>
      </c>
      <c r="S2628" s="0">
        <v>3.1933765411376953</v>
      </c>
      <c r="T2628" s="0">
        <v>1.7870020866394043</v>
      </c>
      <c r="U2628" s="0">
        <v>83.708030700683594</v>
      </c>
      <c r="V2628" s="0">
        <v>101.625</v>
      </c>
      <c r="W2628" s="0">
        <v>92.770751953125</v>
      </c>
      <c r="X2628">
        <f t="shared" si="123"/>
        <v>7.9594057273864749</v>
      </c>
      <c r="Y2628">
        <f t="shared" si="124"/>
        <v>9.8765880546569829</v>
      </c>
      <c r="Z2628">
        <f t="shared" si="125"/>
        <v>-1.9171821184158324</v>
      </c>
    </row>
    <row r="2629">
      <c r="A2629" t="s">
        <v>89</v>
      </c>
      <c r="B2629" t="s">
        <v>90</v>
      </c>
      <c r="C2629" t="s">
        <v>95</v>
      </c>
      <c r="D2629" t="s">
        <v>83</v>
      </c>
      <c r="E2629" t="s">
        <v>104</v>
      </c>
      <c r="F2629" s="0">
        <v>12</v>
      </c>
      <c r="G2629" s="0">
        <v>35.923454284667969</v>
      </c>
      <c r="H2629" s="0">
        <v>33.01165771484375</v>
      </c>
      <c r="I2629" s="0">
        <v>2.9117968082427979</v>
      </c>
      <c r="J2629" s="0">
        <v>0.081055589020252228</v>
      </c>
      <c r="K2629" s="0">
        <v>0.63172435760498047</v>
      </c>
      <c r="L2629" s="0">
        <v>1.9788095951080322</v>
      </c>
      <c r="M2629" s="0">
        <v>2.9117968082427979</v>
      </c>
      <c r="N2629" s="0">
        <v>3.8447840213775635</v>
      </c>
      <c r="O2629" s="0">
        <v>5.1918692588806152</v>
      </c>
      <c r="P2629" s="0">
        <v>-0.01464453712105751</v>
      </c>
      <c r="Q2629" s="0">
        <v>5.8382382392883301</v>
      </c>
      <c r="R2629" s="0">
        <v>219</v>
      </c>
      <c r="S2629" s="0">
        <v>3.165374755859375</v>
      </c>
      <c r="T2629" s="0">
        <v>1.7791500091552734</v>
      </c>
      <c r="U2629" s="0">
        <v>83.708030700683594</v>
      </c>
      <c r="V2629" s="0">
        <v>101.625</v>
      </c>
      <c r="W2629" s="0">
        <v>94.579063415527344</v>
      </c>
      <c r="X2629">
        <f t="shared" si="123"/>
        <v>7.867236488342285</v>
      </c>
      <c r="Y2629">
        <f t="shared" si="124"/>
        <v>7.2295530395507814</v>
      </c>
      <c r="Z2629">
        <f t="shared" si="125"/>
        <v>0.63768350100517268</v>
      </c>
    </row>
    <row r="2630">
      <c r="A2630" t="s">
        <v>89</v>
      </c>
      <c r="B2630" t="s">
        <v>90</v>
      </c>
      <c r="C2630" t="s">
        <v>95</v>
      </c>
      <c r="D2630" t="s">
        <v>83</v>
      </c>
      <c r="E2630" t="s">
        <v>104</v>
      </c>
      <c r="F2630" s="0">
        <v>13</v>
      </c>
      <c r="G2630" s="0">
        <v>41.362972259521484</v>
      </c>
      <c r="H2630" s="0">
        <v>31.974821090698242</v>
      </c>
      <c r="I2630" s="0">
        <v>9.388153076171875</v>
      </c>
      <c r="J2630" s="0">
        <v>0.22696998715400696</v>
      </c>
      <c r="K2630" s="0">
        <v>5.5819659233093262</v>
      </c>
      <c r="L2630" s="0">
        <v>7.8306922912597656</v>
      </c>
      <c r="M2630" s="0">
        <v>9.388153076171875</v>
      </c>
      <c r="N2630" s="0">
        <v>10.945613861083984</v>
      </c>
      <c r="O2630" s="0">
        <v>13.194339752197266</v>
      </c>
      <c r="P2630" s="0">
        <v>4.502964973449707</v>
      </c>
      <c r="Q2630" s="0">
        <v>14.273341178894043</v>
      </c>
      <c r="R2630" s="0">
        <v>219</v>
      </c>
      <c r="S2630" s="0">
        <v>8.8208026885986328</v>
      </c>
      <c r="T2630" s="0">
        <v>2.9699835777282715</v>
      </c>
      <c r="U2630" s="0">
        <v>83.708030700683594</v>
      </c>
      <c r="V2630" s="0">
        <v>101.625</v>
      </c>
      <c r="W2630" s="0">
        <v>91.543037414550781</v>
      </c>
      <c r="X2630">
        <f t="shared" si="123"/>
        <v>9.0584909248352048</v>
      </c>
      <c r="Y2630">
        <f t="shared" si="124"/>
        <v>7.0024858188629153</v>
      </c>
      <c r="Z2630">
        <f t="shared" si="125"/>
        <v>2.0560055236816406</v>
      </c>
    </row>
    <row r="2631">
      <c r="A2631" t="s">
        <v>89</v>
      </c>
      <c r="B2631" t="s">
        <v>90</v>
      </c>
      <c r="C2631" t="s">
        <v>95</v>
      </c>
      <c r="D2631" t="s">
        <v>83</v>
      </c>
      <c r="E2631" t="s">
        <v>104</v>
      </c>
      <c r="F2631" s="0">
        <v>14</v>
      </c>
      <c r="G2631" s="0">
        <v>38.632820129394531</v>
      </c>
      <c r="H2631" s="0">
        <v>31.738113403320313</v>
      </c>
      <c r="I2631" s="0">
        <v>6.8947076797485352</v>
      </c>
      <c r="J2631" s="0">
        <v>0.17846763134002686</v>
      </c>
      <c r="K2631" s="0">
        <v>2.8230836391448975</v>
      </c>
      <c r="L2631" s="0">
        <v>5.2286319732666016</v>
      </c>
      <c r="M2631" s="0">
        <v>6.8947076797485352</v>
      </c>
      <c r="N2631" s="0">
        <v>8.5607833862304687</v>
      </c>
      <c r="O2631" s="0">
        <v>10.966331481933594</v>
      </c>
      <c r="P2631" s="0">
        <v>1.6688346862792969</v>
      </c>
      <c r="Q2631" s="0">
        <v>12.120580673217773</v>
      </c>
      <c r="R2631" s="0">
        <v>219</v>
      </c>
      <c r="S2631" s="0">
        <v>10.093997001647949</v>
      </c>
      <c r="T2631" s="0">
        <v>3.177105188369751</v>
      </c>
      <c r="U2631" s="0">
        <v>83.708030700683594</v>
      </c>
      <c r="V2631" s="0">
        <v>101.625</v>
      </c>
      <c r="W2631" s="0">
        <v>92.919334411621094</v>
      </c>
      <c r="X2631">
        <f t="shared" si="123"/>
        <v>8.4605876083374021</v>
      </c>
      <c r="Y2631">
        <f t="shared" si="124"/>
        <v>6.9506468353271487</v>
      </c>
      <c r="Z2631">
        <f t="shared" si="125"/>
        <v>1.5099409818649292</v>
      </c>
    </row>
    <row r="2632">
      <c r="A2632" t="s">
        <v>89</v>
      </c>
      <c r="B2632" t="s">
        <v>90</v>
      </c>
      <c r="C2632" t="s">
        <v>95</v>
      </c>
      <c r="D2632" t="s">
        <v>83</v>
      </c>
      <c r="E2632" t="s">
        <v>104</v>
      </c>
      <c r="F2632" s="0">
        <v>15</v>
      </c>
      <c r="G2632" s="0">
        <v>36.232875823974609</v>
      </c>
      <c r="H2632" s="0">
        <v>30.798444747924805</v>
      </c>
      <c r="I2632" s="0">
        <v>5.4344301223754883</v>
      </c>
      <c r="J2632" s="0">
        <v>0.14998616278171539</v>
      </c>
      <c r="K2632" s="0">
        <v>1.2883378267288208</v>
      </c>
      <c r="L2632" s="0">
        <v>3.7378828525543213</v>
      </c>
      <c r="M2632" s="0">
        <v>5.4344301223754883</v>
      </c>
      <c r="N2632" s="0">
        <v>7.1309776306152344</v>
      </c>
      <c r="O2632" s="0">
        <v>9.5805225372314453</v>
      </c>
      <c r="P2632" s="0">
        <v>0.11297821998596191</v>
      </c>
      <c r="Q2632" s="0">
        <v>10.755882263183594</v>
      </c>
      <c r="R2632" s="0">
        <v>219</v>
      </c>
      <c r="S2632" s="0">
        <v>10.46660327911377</v>
      </c>
      <c r="T2632" s="0">
        <v>3.235213041305542</v>
      </c>
      <c r="U2632" s="0">
        <v>83.708030700683594</v>
      </c>
      <c r="V2632" s="0">
        <v>101.625</v>
      </c>
      <c r="W2632" s="0">
        <v>91.63250732421875</v>
      </c>
      <c r="X2632">
        <f t="shared" si="123"/>
        <v>7.9349998054504391</v>
      </c>
      <c r="Y2632">
        <f t="shared" si="124"/>
        <v>6.7448593997955326</v>
      </c>
      <c r="Z2632">
        <f t="shared" si="125"/>
        <v>1.1901401968002319</v>
      </c>
    </row>
    <row r="2633">
      <c r="A2633" t="s">
        <v>89</v>
      </c>
      <c r="B2633" t="s">
        <v>90</v>
      </c>
      <c r="C2633" t="s">
        <v>95</v>
      </c>
      <c r="D2633" t="s">
        <v>83</v>
      </c>
      <c r="E2633" t="s">
        <v>104</v>
      </c>
      <c r="F2633" s="0">
        <v>16</v>
      </c>
      <c r="G2633" s="0">
        <v>32.547641754150391</v>
      </c>
      <c r="H2633" s="0">
        <v>26.985153198242188</v>
      </c>
      <c r="I2633" s="0">
        <v>5.5624856948852539</v>
      </c>
      <c r="J2633" s="0">
        <v>0.17090287804603577</v>
      </c>
      <c r="K2633" s="0">
        <v>1.9965547323226929</v>
      </c>
      <c r="L2633" s="0">
        <v>4.1033358573913574</v>
      </c>
      <c r="M2633" s="0">
        <v>5.5624856948852539</v>
      </c>
      <c r="N2633" s="0">
        <v>7.0216355323791504</v>
      </c>
      <c r="O2633" s="0">
        <v>9.1284170150756836</v>
      </c>
      <c r="P2633" s="0">
        <v>0.98566275835037231</v>
      </c>
      <c r="Q2633" s="0">
        <v>10.139308929443359</v>
      </c>
      <c r="R2633" s="0">
        <v>219</v>
      </c>
      <c r="S2633" s="0">
        <v>7.742365837097168</v>
      </c>
      <c r="T2633" s="0">
        <v>2.7825107574462891</v>
      </c>
      <c r="U2633" s="0">
        <v>83.708030700683594</v>
      </c>
      <c r="V2633" s="0">
        <v>101.625</v>
      </c>
      <c r="W2633" s="0">
        <v>90.899452209472656</v>
      </c>
      <c r="X2633">
        <f t="shared" si="123"/>
        <v>7.1279335441589353</v>
      </c>
      <c r="Y2633">
        <f t="shared" si="124"/>
        <v>5.9097485504150393</v>
      </c>
      <c r="Z2633">
        <f t="shared" si="125"/>
        <v>1.2181843671798707</v>
      </c>
    </row>
    <row r="2634">
      <c r="A2634" t="s">
        <v>89</v>
      </c>
      <c r="B2634" t="s">
        <v>90</v>
      </c>
      <c r="C2634" t="s">
        <v>95</v>
      </c>
      <c r="D2634" t="s">
        <v>83</v>
      </c>
      <c r="E2634" t="s">
        <v>104</v>
      </c>
      <c r="F2634" s="0">
        <v>17</v>
      </c>
      <c r="G2634" s="0">
        <v>28.354534149169922</v>
      </c>
      <c r="H2634" s="0">
        <v>22.746440887451172</v>
      </c>
      <c r="I2634" s="0">
        <v>5.6080927848815918</v>
      </c>
      <c r="J2634" s="0">
        <v>0.19778469204902649</v>
      </c>
      <c r="K2634" s="0">
        <v>2.3376686573028564</v>
      </c>
      <c r="L2634" s="0">
        <v>4.2698616981506348</v>
      </c>
      <c r="M2634" s="0">
        <v>5.6080927848815918</v>
      </c>
      <c r="N2634" s="0">
        <v>6.9463238716125488</v>
      </c>
      <c r="O2634" s="0">
        <v>8.8785171508789063</v>
      </c>
      <c r="P2634" s="0">
        <v>1.4105490446090698</v>
      </c>
      <c r="Q2634" s="0">
        <v>9.8056364059448242</v>
      </c>
      <c r="R2634" s="0">
        <v>219</v>
      </c>
      <c r="S2634" s="0">
        <v>6.5123229026794434</v>
      </c>
      <c r="T2634" s="0">
        <v>2.5519254207611084</v>
      </c>
      <c r="U2634" s="0">
        <v>83.708030700683594</v>
      </c>
      <c r="V2634" s="0">
        <v>101.625</v>
      </c>
      <c r="W2634" s="0">
        <v>89.342201232910156</v>
      </c>
      <c r="X2634">
        <f t="shared" si="123"/>
        <v>6.2096429786682128</v>
      </c>
      <c r="Y2634">
        <f t="shared" si="124"/>
        <v>4.981470554351807</v>
      </c>
      <c r="Z2634">
        <f t="shared" si="125"/>
        <v>1.2281723198890686</v>
      </c>
    </row>
    <row r="2635">
      <c r="A2635" t="s">
        <v>89</v>
      </c>
      <c r="B2635" t="s">
        <v>90</v>
      </c>
      <c r="C2635" t="s">
        <v>95</v>
      </c>
      <c r="D2635" t="s">
        <v>83</v>
      </c>
      <c r="E2635" t="s">
        <v>104</v>
      </c>
      <c r="F2635" s="0">
        <v>18</v>
      </c>
      <c r="G2635" s="0">
        <v>25.984659194946289</v>
      </c>
      <c r="H2635" s="0">
        <v>22.697170257568359</v>
      </c>
      <c r="I2635" s="0">
        <v>3.2874875068664551</v>
      </c>
      <c r="J2635" s="0">
        <v>0.12651647627353668</v>
      </c>
      <c r="K2635" s="0">
        <v>-2.0437068939208984</v>
      </c>
      <c r="L2635" s="0">
        <v>1.1060059070587158</v>
      </c>
      <c r="M2635" s="0">
        <v>3.2874875068664551</v>
      </c>
      <c r="N2635" s="0">
        <v>5.4689688682556152</v>
      </c>
      <c r="O2635" s="0">
        <v>8.6186819076538086</v>
      </c>
      <c r="P2635" s="0">
        <v>-3.5550265312194824</v>
      </c>
      <c r="Q2635" s="0">
        <v>10.130001068115234</v>
      </c>
      <c r="R2635" s="0">
        <v>219</v>
      </c>
      <c r="S2635" s="0">
        <v>17.305210113525391</v>
      </c>
      <c r="T2635" s="0">
        <v>4.1599531173706055</v>
      </c>
      <c r="U2635" s="0">
        <v>83.708030700683594</v>
      </c>
      <c r="V2635" s="0">
        <v>101.625</v>
      </c>
      <c r="W2635" s="0">
        <v>88.21954345703125</v>
      </c>
      <c r="X2635">
        <f t="shared" si="123"/>
        <v>5.6906403636932374</v>
      </c>
      <c r="Y2635">
        <f t="shared" si="124"/>
        <v>4.9706802864074708</v>
      </c>
      <c r="Z2635">
        <f t="shared" si="125"/>
        <v>0.71995976400375361</v>
      </c>
    </row>
    <row r="2636">
      <c r="A2636" t="s">
        <v>89</v>
      </c>
      <c r="B2636" t="s">
        <v>90</v>
      </c>
      <c r="C2636" t="s">
        <v>95</v>
      </c>
      <c r="D2636" t="s">
        <v>83</v>
      </c>
      <c r="E2636" t="s">
        <v>104</v>
      </c>
      <c r="F2636" s="0">
        <v>19</v>
      </c>
      <c r="G2636" s="0">
        <v>23.972723007202148</v>
      </c>
      <c r="H2636" s="0">
        <v>25.283714294433594</v>
      </c>
      <c r="I2636" s="0">
        <v>-1.3109918832778931</v>
      </c>
      <c r="J2636" s="0">
        <v>-0.054686814546585083</v>
      </c>
      <c r="K2636" s="0">
        <v>-8.5542831420898437</v>
      </c>
      <c r="L2636" s="0">
        <v>-4.2748880386352539</v>
      </c>
      <c r="M2636" s="0">
        <v>-1.3109918832778931</v>
      </c>
      <c r="N2636" s="0">
        <v>1.6529040336608887</v>
      </c>
      <c r="O2636" s="0">
        <v>5.9322991371154785</v>
      </c>
      <c r="P2636" s="0">
        <v>-10.60765552520752</v>
      </c>
      <c r="Q2636" s="0">
        <v>7.9856715202331543</v>
      </c>
      <c r="R2636" s="0">
        <v>219</v>
      </c>
      <c r="S2636" s="0">
        <v>31.94476318359375</v>
      </c>
      <c r="T2636" s="0">
        <v>5.6519699096679687</v>
      </c>
      <c r="U2636" s="0">
        <v>83.708030700683594</v>
      </c>
      <c r="V2636" s="0">
        <v>101.625</v>
      </c>
      <c r="W2636" s="0">
        <v>86.730979919433594</v>
      </c>
      <c r="X2636">
        <f t="shared" si="123"/>
        <v>5.2500263385772703</v>
      </c>
      <c r="Y2636">
        <f t="shared" si="124"/>
        <v>5.5371334304809574</v>
      </c>
      <c r="Z2636">
        <f t="shared" si="125"/>
        <v>-0.28710722243785858</v>
      </c>
    </row>
    <row r="2637">
      <c r="A2637" t="s">
        <v>89</v>
      </c>
      <c r="B2637" t="s">
        <v>90</v>
      </c>
      <c r="C2637" t="s">
        <v>95</v>
      </c>
      <c r="D2637" t="s">
        <v>83</v>
      </c>
      <c r="E2637" t="s">
        <v>104</v>
      </c>
      <c r="F2637" s="0">
        <v>20</v>
      </c>
      <c r="G2637" s="0">
        <v>24.543874740600586</v>
      </c>
      <c r="H2637" s="0">
        <v>25.882198333740234</v>
      </c>
      <c r="I2637" s="0">
        <v>-1.3383239507675171</v>
      </c>
      <c r="J2637" s="0">
        <v>-0.054527819156646729</v>
      </c>
      <c r="K2637" s="0">
        <v>-6.717747688293457</v>
      </c>
      <c r="L2637" s="0">
        <v>-3.5395405292510986</v>
      </c>
      <c r="M2637" s="0">
        <v>-1.3383239507675171</v>
      </c>
      <c r="N2637" s="0">
        <v>0.86289256811141968</v>
      </c>
      <c r="O2637" s="0">
        <v>4.0410995483398437</v>
      </c>
      <c r="P2637" s="0">
        <v>-8.2427396774291992</v>
      </c>
      <c r="Q2637" s="0">
        <v>5.5660915374755859</v>
      </c>
      <c r="R2637" s="0">
        <v>219</v>
      </c>
      <c r="S2637" s="0">
        <v>17.619731903076172</v>
      </c>
      <c r="T2637" s="0">
        <v>4.1975865364074707</v>
      </c>
      <c r="U2637" s="0">
        <v>83.708030700683594</v>
      </c>
      <c r="V2637" s="0">
        <v>101.625</v>
      </c>
      <c r="W2637" s="0">
        <v>84.539505004882813</v>
      </c>
      <c r="X2637">
        <f t="shared" si="123"/>
        <v>5.3751085681915285</v>
      </c>
      <c r="Y2637">
        <f t="shared" si="124"/>
        <v>5.6682014350891112</v>
      </c>
      <c r="Z2637">
        <f t="shared" si="125"/>
        <v>-0.29309294521808626</v>
      </c>
    </row>
    <row r="2638">
      <c r="A2638" t="s">
        <v>89</v>
      </c>
      <c r="B2638" t="s">
        <v>90</v>
      </c>
      <c r="C2638" t="s">
        <v>95</v>
      </c>
      <c r="D2638" t="s">
        <v>83</v>
      </c>
      <c r="E2638" t="s">
        <v>104</v>
      </c>
      <c r="F2638" s="0">
        <v>21</v>
      </c>
      <c r="G2638" s="0">
        <v>20.372226715087891</v>
      </c>
      <c r="H2638" s="0">
        <v>21.145103454589844</v>
      </c>
      <c r="I2638" s="0">
        <v>-0.7728760838508606</v>
      </c>
      <c r="J2638" s="0">
        <v>-0.037937730550765991</v>
      </c>
      <c r="K2638" s="0">
        <v>-2.7555012702941895</v>
      </c>
      <c r="L2638" s="0">
        <v>-1.5841503143310547</v>
      </c>
      <c r="M2638" s="0">
        <v>-0.7728760838508606</v>
      </c>
      <c r="N2638" s="0">
        <v>0.038398105651140213</v>
      </c>
      <c r="O2638" s="0">
        <v>1.2097492218017578</v>
      </c>
      <c r="P2638" s="0">
        <v>-3.3175480365753174</v>
      </c>
      <c r="Q2638" s="0">
        <v>1.7717958688735962</v>
      </c>
      <c r="R2638" s="0">
        <v>219</v>
      </c>
      <c r="S2638" s="0">
        <v>2.3933658599853516</v>
      </c>
      <c r="T2638" s="0">
        <v>1.5470507144927979</v>
      </c>
      <c r="U2638" s="0">
        <v>83.708030700683594</v>
      </c>
      <c r="V2638" s="0">
        <v>101.625</v>
      </c>
      <c r="W2638" s="0">
        <v>81.347190856933594</v>
      </c>
      <c r="X2638">
        <f t="shared" si="123"/>
        <v>4.4615176506042484</v>
      </c>
      <c r="Y2638">
        <f t="shared" si="124"/>
        <v>4.6307776565551757</v>
      </c>
      <c r="Z2638">
        <f t="shared" si="125"/>
        <v>-0.16925986236333848</v>
      </c>
    </row>
    <row r="2639">
      <c r="A2639" t="s">
        <v>89</v>
      </c>
      <c r="B2639" t="s">
        <v>90</v>
      </c>
      <c r="C2639" t="s">
        <v>95</v>
      </c>
      <c r="D2639" t="s">
        <v>83</v>
      </c>
      <c r="E2639" t="s">
        <v>104</v>
      </c>
      <c r="F2639" s="0">
        <v>22</v>
      </c>
      <c r="G2639" s="0">
        <v>17.871175765991211</v>
      </c>
      <c r="H2639" s="0">
        <v>19.782077789306641</v>
      </c>
      <c r="I2639" s="0">
        <v>-1.9109017848968506</v>
      </c>
      <c r="J2639" s="0">
        <v>-0.10692647099494934</v>
      </c>
      <c r="K2639" s="0">
        <v>-3.5455710887908936</v>
      </c>
      <c r="L2639" s="0">
        <v>-2.5797951221466064</v>
      </c>
      <c r="M2639" s="0">
        <v>-1.9109017848968506</v>
      </c>
      <c r="N2639" s="0">
        <v>-1.2420084476470947</v>
      </c>
      <c r="O2639" s="0">
        <v>-0.27623257040977478</v>
      </c>
      <c r="P2639" s="0">
        <v>-4.008976936340332</v>
      </c>
      <c r="Q2639" s="0">
        <v>0.18717342615127563</v>
      </c>
      <c r="R2639" s="0">
        <v>219</v>
      </c>
      <c r="S2639" s="0">
        <v>1.6270002126693726</v>
      </c>
      <c r="T2639" s="0">
        <v>1.2755391597747803</v>
      </c>
      <c r="U2639" s="0">
        <v>83.708030700683594</v>
      </c>
      <c r="V2639" s="0">
        <v>101.625</v>
      </c>
      <c r="W2639" s="0">
        <v>79.452873229980469</v>
      </c>
      <c r="X2639">
        <f t="shared" si="123"/>
        <v>3.9137874927520753</v>
      </c>
      <c r="Y2639">
        <f t="shared" si="124"/>
        <v>4.3322750358581539</v>
      </c>
      <c r="Z2639">
        <f t="shared" si="125"/>
        <v>-0.41848749089241027</v>
      </c>
    </row>
    <row r="2640">
      <c r="A2640" t="s">
        <v>89</v>
      </c>
      <c r="B2640" t="s">
        <v>90</v>
      </c>
      <c r="C2640" t="s">
        <v>95</v>
      </c>
      <c r="D2640" t="s">
        <v>83</v>
      </c>
      <c r="E2640" t="s">
        <v>104</v>
      </c>
      <c r="F2640" s="0">
        <v>23</v>
      </c>
      <c r="G2640" s="0">
        <v>15.592757225036621</v>
      </c>
      <c r="H2640" s="0">
        <v>15.376095771789551</v>
      </c>
      <c r="I2640" s="0">
        <v>0.21666133403778076</v>
      </c>
      <c r="J2640" s="0">
        <v>0.013894998468458652</v>
      </c>
      <c r="K2640" s="0">
        <v>-1.1982564926147461</v>
      </c>
      <c r="L2640" s="0">
        <v>-0.36231157183647156</v>
      </c>
      <c r="M2640" s="0">
        <v>0.21666133403778076</v>
      </c>
      <c r="N2640" s="0">
        <v>0.79563426971435547</v>
      </c>
      <c r="O2640" s="0">
        <v>1.6315791606903076</v>
      </c>
      <c r="P2640" s="0">
        <v>-1.5993660688400269</v>
      </c>
      <c r="Q2640" s="0">
        <v>2.0326886177062988</v>
      </c>
      <c r="R2640" s="0">
        <v>219</v>
      </c>
      <c r="S2640" s="0">
        <v>1.2189623117446899</v>
      </c>
      <c r="T2640" s="0">
        <v>1.1040662527084351</v>
      </c>
      <c r="U2640" s="0">
        <v>83.708030700683594</v>
      </c>
      <c r="V2640" s="0">
        <v>101.625</v>
      </c>
      <c r="W2640" s="0">
        <v>79.31573486328125</v>
      </c>
      <c r="X2640">
        <f t="shared" si="123"/>
        <v>3.4148138322830199</v>
      </c>
      <c r="Y2640">
        <f t="shared" si="124"/>
        <v>3.3673649740219118</v>
      </c>
      <c r="Z2640">
        <f t="shared" si="125"/>
        <v>4.7448832154273986E-2</v>
      </c>
    </row>
    <row r="2641">
      <c r="A2641" t="s">
        <v>89</v>
      </c>
      <c r="B2641" t="s">
        <v>90</v>
      </c>
      <c r="C2641" t="s">
        <v>95</v>
      </c>
      <c r="D2641" t="s">
        <v>83</v>
      </c>
      <c r="E2641" t="s">
        <v>104</v>
      </c>
      <c r="F2641" s="0">
        <v>24</v>
      </c>
      <c r="G2641" s="0">
        <v>15.508378982543945</v>
      </c>
      <c r="H2641" s="0">
        <v>15.469185829162598</v>
      </c>
      <c r="I2641" s="0">
        <v>0.039193063974380493</v>
      </c>
      <c r="J2641" s="0">
        <v>0.0025272185448557138</v>
      </c>
      <c r="K2641" s="0">
        <v>-1.6219305992126465</v>
      </c>
      <c r="L2641" s="0">
        <v>-0.64052528142929077</v>
      </c>
      <c r="M2641" s="0">
        <v>0.039193063974380493</v>
      </c>
      <c r="N2641" s="0">
        <v>0.71891140937805176</v>
      </c>
      <c r="O2641" s="0">
        <v>1.7003166675567627</v>
      </c>
      <c r="P2641" s="0">
        <v>-2.0928361415863037</v>
      </c>
      <c r="Q2641" s="0">
        <v>2.1712222099304199</v>
      </c>
      <c r="R2641" s="0">
        <v>219</v>
      </c>
      <c r="S2641" s="0">
        <v>1.6800868511199951</v>
      </c>
      <c r="T2641" s="0">
        <v>1.2961816787719727</v>
      </c>
      <c r="U2641" s="0">
        <v>83.708030700683594</v>
      </c>
      <c r="V2641" s="0">
        <v>101.625</v>
      </c>
      <c r="W2641" s="0">
        <v>79.835891723632813</v>
      </c>
      <c r="X2641">
        <f t="shared" si="123"/>
        <v>3.3963349971771239</v>
      </c>
      <c r="Y2641">
        <f t="shared" si="124"/>
        <v>3.387751696586609</v>
      </c>
      <c r="Z2641">
        <f t="shared" si="125"/>
        <v>8.5832810103893282E-3</v>
      </c>
    </row>
    <row r="2642">
      <c r="A2642" t="s">
        <v>89</v>
      </c>
      <c r="B2642" t="s">
        <v>90</v>
      </c>
      <c r="C2642" t="s">
        <v>95</v>
      </c>
      <c r="D2642" t="s">
        <v>83</v>
      </c>
      <c r="E2642" t="s">
        <v>105</v>
      </c>
      <c r="F2642" s="0">
        <v>1</v>
      </c>
      <c r="G2642" s="0">
        <v>15.134861946105957</v>
      </c>
      <c r="H2642" s="0">
        <v>14.92788028717041</v>
      </c>
      <c r="I2642" s="0">
        <v>0.20698179304599762</v>
      </c>
      <c r="J2642" s="0">
        <v>0.013675829395651817</v>
      </c>
      <c r="K2642" s="0">
        <v>-1.8616726398468018</v>
      </c>
      <c r="L2642" s="0">
        <v>-0.63949483633041382</v>
      </c>
      <c r="M2642" s="0">
        <v>0.20698179304599762</v>
      </c>
      <c r="N2642" s="0">
        <v>1.0534584522247314</v>
      </c>
      <c r="O2642" s="0">
        <v>2.2756361961364746</v>
      </c>
      <c r="P2642" s="0">
        <v>-2.4481074810028076</v>
      </c>
      <c r="Q2642" s="0">
        <v>2.8620710372924805</v>
      </c>
      <c r="R2642" s="0">
        <v>219</v>
      </c>
      <c r="S2642" s="0">
        <v>2.6055757999420166</v>
      </c>
      <c r="T2642" s="0">
        <v>1.6141796112060547</v>
      </c>
      <c r="U2642" s="0">
        <v>80.4521484375</v>
      </c>
      <c r="V2642" s="0">
        <v>96.25</v>
      </c>
      <c r="W2642" s="0">
        <v>79.6990966796875</v>
      </c>
      <c r="X2642">
        <f t="shared" si="123"/>
        <v>3.3145347661972044</v>
      </c>
      <c r="Y2642">
        <f t="shared" si="124"/>
        <v>3.26920578289032</v>
      </c>
      <c r="Z2642">
        <f t="shared" si="125"/>
        <v>4.5329012677073476E-2</v>
      </c>
    </row>
    <row r="2643">
      <c r="A2643" t="s">
        <v>89</v>
      </c>
      <c r="B2643" t="s">
        <v>90</v>
      </c>
      <c r="C2643" t="s">
        <v>95</v>
      </c>
      <c r="D2643" t="s">
        <v>83</v>
      </c>
      <c r="E2643" t="s">
        <v>105</v>
      </c>
      <c r="F2643" s="0">
        <v>2</v>
      </c>
      <c r="G2643" s="0">
        <v>14.716503143310547</v>
      </c>
      <c r="H2643" s="0">
        <v>14.062383651733398</v>
      </c>
      <c r="I2643" s="0">
        <v>0.65412020683288574</v>
      </c>
      <c r="J2643" s="0">
        <v>0.044448073953390121</v>
      </c>
      <c r="K2643" s="0">
        <v>-0.8438151478767395</v>
      </c>
      <c r="L2643" s="0">
        <v>0.04117719829082489</v>
      </c>
      <c r="M2643" s="0">
        <v>0.65412020683288574</v>
      </c>
      <c r="N2643" s="0">
        <v>1.2670632600784302</v>
      </c>
      <c r="O2643" s="0">
        <v>2.1520555019378662</v>
      </c>
      <c r="P2643" s="0">
        <v>-1.2684589624404907</v>
      </c>
      <c r="Q2643" s="0">
        <v>2.5766994953155518</v>
      </c>
      <c r="R2643" s="0">
        <v>219</v>
      </c>
      <c r="S2643" s="0">
        <v>1.3661991357803345</v>
      </c>
      <c r="T2643" s="0">
        <v>1.1688451766967773</v>
      </c>
      <c r="U2643" s="0">
        <v>80.4521484375</v>
      </c>
      <c r="V2643" s="0">
        <v>96.25</v>
      </c>
      <c r="W2643" s="0">
        <v>78.589187622070312</v>
      </c>
      <c r="X2643">
        <f t="shared" si="123"/>
        <v>3.2229141883850096</v>
      </c>
      <c r="Y2643">
        <f t="shared" si="124"/>
        <v>3.0796620197296143</v>
      </c>
      <c r="Z2643">
        <f t="shared" si="125"/>
        <v>0.14325232529640197</v>
      </c>
    </row>
    <row r="2644">
      <c r="A2644" t="s">
        <v>89</v>
      </c>
      <c r="B2644" t="s">
        <v>90</v>
      </c>
      <c r="C2644" t="s">
        <v>95</v>
      </c>
      <c r="D2644" t="s">
        <v>83</v>
      </c>
      <c r="E2644" t="s">
        <v>105</v>
      </c>
      <c r="F2644" s="0">
        <v>3</v>
      </c>
      <c r="G2644" s="0">
        <v>14.303384780883789</v>
      </c>
      <c r="H2644" s="0">
        <v>12.280070304870605</v>
      </c>
      <c r="I2644" s="0">
        <v>2.0233144760131836</v>
      </c>
      <c r="J2644" s="0">
        <v>0.14145703613758087</v>
      </c>
      <c r="K2644" s="0">
        <v>0.96012747287750244</v>
      </c>
      <c r="L2644" s="0">
        <v>1.5882669687271118</v>
      </c>
      <c r="M2644" s="0">
        <v>2.0233144760131836</v>
      </c>
      <c r="N2644" s="0">
        <v>2.4583618640899658</v>
      </c>
      <c r="O2644" s="0">
        <v>3.0865013599395752</v>
      </c>
      <c r="P2644" s="0">
        <v>0.65872877836227417</v>
      </c>
      <c r="Q2644" s="0">
        <v>3.3879001140594482</v>
      </c>
      <c r="R2644" s="0">
        <v>219</v>
      </c>
      <c r="S2644" s="0">
        <v>0.68825143575668335</v>
      </c>
      <c r="T2644" s="0">
        <v>0.829609215259552</v>
      </c>
      <c r="U2644" s="0">
        <v>80.4521484375</v>
      </c>
      <c r="V2644" s="0">
        <v>96.25</v>
      </c>
      <c r="W2644" s="0">
        <v>78.255928039550781</v>
      </c>
      <c r="X2644">
        <f t="shared" si="123"/>
        <v>3.13244126701355</v>
      </c>
      <c r="Y2644">
        <f t="shared" si="124"/>
        <v>2.6893353967666624</v>
      </c>
      <c r="Z2644">
        <f t="shared" si="125"/>
        <v>0.44310587024688719</v>
      </c>
    </row>
    <row r="2645">
      <c r="A2645" t="s">
        <v>89</v>
      </c>
      <c r="B2645" t="s">
        <v>90</v>
      </c>
      <c r="C2645" t="s">
        <v>95</v>
      </c>
      <c r="D2645" t="s">
        <v>83</v>
      </c>
      <c r="E2645" t="s">
        <v>105</v>
      </c>
      <c r="F2645" s="0">
        <v>4</v>
      </c>
      <c r="G2645" s="0">
        <v>13.885898590087891</v>
      </c>
      <c r="H2645" s="0">
        <v>13.038307189941406</v>
      </c>
      <c r="I2645" s="0">
        <v>0.8475908637046814</v>
      </c>
      <c r="J2645" s="0">
        <v>0.061039682477712631</v>
      </c>
      <c r="K2645" s="0">
        <v>-0.71009516716003418</v>
      </c>
      <c r="L2645" s="0">
        <v>0.21019835770130157</v>
      </c>
      <c r="M2645" s="0">
        <v>0.8475908637046814</v>
      </c>
      <c r="N2645" s="0">
        <v>1.4849833250045776</v>
      </c>
      <c r="O2645" s="0">
        <v>2.4052770137786865</v>
      </c>
      <c r="P2645" s="0">
        <v>-1.1516774892807007</v>
      </c>
      <c r="Q2645" s="0">
        <v>2.8468592166900635</v>
      </c>
      <c r="R2645" s="0">
        <v>219</v>
      </c>
      <c r="S2645" s="0">
        <v>1.4773646593093872</v>
      </c>
      <c r="T2645" s="0">
        <v>1.2154688835144043</v>
      </c>
      <c r="U2645" s="0">
        <v>80.4521484375</v>
      </c>
      <c r="V2645" s="0">
        <v>96.25</v>
      </c>
      <c r="W2645" s="0">
        <v>77.306304931640625</v>
      </c>
      <c r="X2645">
        <f t="shared" si="123"/>
        <v>3.041011791229248</v>
      </c>
      <c r="Y2645">
        <f t="shared" si="124"/>
        <v>2.8553892745971678</v>
      </c>
      <c r="Z2645">
        <f t="shared" si="125"/>
        <v>0.18562239915132522</v>
      </c>
    </row>
    <row r="2646">
      <c r="A2646" t="s">
        <v>89</v>
      </c>
      <c r="B2646" t="s">
        <v>90</v>
      </c>
      <c r="C2646" t="s">
        <v>95</v>
      </c>
      <c r="D2646" t="s">
        <v>83</v>
      </c>
      <c r="E2646" t="s">
        <v>105</v>
      </c>
      <c r="F2646" s="0">
        <v>5</v>
      </c>
      <c r="G2646" s="0">
        <v>15.129072189331055</v>
      </c>
      <c r="H2646" s="0">
        <v>13.68605899810791</v>
      </c>
      <c r="I2646" s="0">
        <v>1.4430129528045654</v>
      </c>
      <c r="J2646" s="0">
        <v>0.095380134880542755</v>
      </c>
      <c r="K2646" s="0">
        <v>0.13494963943958282</v>
      </c>
      <c r="L2646" s="0">
        <v>0.90776407718658447</v>
      </c>
      <c r="M2646" s="0">
        <v>1.4430129528045654</v>
      </c>
      <c r="N2646" s="0">
        <v>1.9782618284225464</v>
      </c>
      <c r="O2646" s="0">
        <v>2.7510762214660645</v>
      </c>
      <c r="P2646" s="0">
        <v>-0.23586812615394592</v>
      </c>
      <c r="Q2646" s="0">
        <v>3.1218941211700439</v>
      </c>
      <c r="R2646" s="0">
        <v>219</v>
      </c>
      <c r="S2646" s="0">
        <v>1.0418024063110352</v>
      </c>
      <c r="T2646" s="0">
        <v>1.0206872224807739</v>
      </c>
      <c r="U2646" s="0">
        <v>80.4521484375</v>
      </c>
      <c r="V2646" s="0">
        <v>96.25</v>
      </c>
      <c r="W2646" s="0">
        <v>77.789749145507813</v>
      </c>
      <c r="X2646">
        <f t="shared" si="123"/>
        <v>3.3132668094635012</v>
      </c>
      <c r="Y2646">
        <f t="shared" si="124"/>
        <v>2.9972469205856322</v>
      </c>
      <c r="Z2646">
        <f t="shared" si="125"/>
        <v>0.3160198366641998</v>
      </c>
    </row>
    <row r="2647">
      <c r="A2647" t="s">
        <v>89</v>
      </c>
      <c r="B2647" t="s">
        <v>90</v>
      </c>
      <c r="C2647" t="s">
        <v>95</v>
      </c>
      <c r="D2647" t="s">
        <v>83</v>
      </c>
      <c r="E2647" t="s">
        <v>105</v>
      </c>
      <c r="F2647" s="0">
        <v>6</v>
      </c>
      <c r="G2647" s="0">
        <v>16.225057601928711</v>
      </c>
      <c r="H2647" s="0">
        <v>15.549881935119629</v>
      </c>
      <c r="I2647" s="0">
        <v>0.67517668008804321</v>
      </c>
      <c r="J2647" s="0">
        <v>0.041613206267356873</v>
      </c>
      <c r="K2647" s="0">
        <v>-0.80795776844024658</v>
      </c>
      <c r="L2647" s="0">
        <v>0.068290092051029205</v>
      </c>
      <c r="M2647" s="0">
        <v>0.67517668008804321</v>
      </c>
      <c r="N2647" s="0">
        <v>1.2820632457733154</v>
      </c>
      <c r="O2647" s="0">
        <v>2.158311128616333</v>
      </c>
      <c r="P2647" s="0">
        <v>-1.2284057140350342</v>
      </c>
      <c r="Q2647" s="0">
        <v>2.5787591934204102</v>
      </c>
      <c r="R2647" s="0">
        <v>219</v>
      </c>
      <c r="S2647" s="0">
        <v>1.3393338918685913</v>
      </c>
      <c r="T2647" s="0">
        <v>1.1572959423065186</v>
      </c>
      <c r="U2647" s="0">
        <v>80.4521484375</v>
      </c>
      <c r="V2647" s="0">
        <v>96.25</v>
      </c>
      <c r="W2647" s="0">
        <v>76.602287292480469</v>
      </c>
      <c r="X2647">
        <f t="shared" si="123"/>
        <v>3.5532876148223878</v>
      </c>
      <c r="Y2647">
        <f t="shared" si="124"/>
        <v>3.4054241437911985</v>
      </c>
      <c r="Z2647">
        <f t="shared" si="125"/>
        <v>0.14786369293928148</v>
      </c>
    </row>
    <row r="2648">
      <c r="A2648" t="s">
        <v>89</v>
      </c>
      <c r="B2648" t="s">
        <v>90</v>
      </c>
      <c r="C2648" t="s">
        <v>95</v>
      </c>
      <c r="D2648" t="s">
        <v>83</v>
      </c>
      <c r="E2648" t="s">
        <v>105</v>
      </c>
      <c r="F2648" s="0">
        <v>7</v>
      </c>
      <c r="G2648" s="0">
        <v>22.556842803955078</v>
      </c>
      <c r="H2648" s="0">
        <v>20.061273574829102</v>
      </c>
      <c r="I2648" s="0">
        <v>2.495570182800293</v>
      </c>
      <c r="J2648" s="0">
        <v>0.11063472926616669</v>
      </c>
      <c r="K2648" s="0">
        <v>0.67319399118423462</v>
      </c>
      <c r="L2648" s="0">
        <v>1.749868631362915</v>
      </c>
      <c r="M2648" s="0">
        <v>2.495570182800293</v>
      </c>
      <c r="N2648" s="0">
        <v>3.2412717342376709</v>
      </c>
      <c r="O2648" s="0">
        <v>4.3179464340209961</v>
      </c>
      <c r="P2648" s="0">
        <v>0.15657569468021393</v>
      </c>
      <c r="Q2648" s="0">
        <v>4.8345646858215332</v>
      </c>
      <c r="R2648" s="0">
        <v>219</v>
      </c>
      <c r="S2648" s="0">
        <v>2.0221056938171387</v>
      </c>
      <c r="T2648" s="0">
        <v>1.42200767993927</v>
      </c>
      <c r="U2648" s="0">
        <v>80.4521484375</v>
      </c>
      <c r="V2648" s="0">
        <v>96.25</v>
      </c>
      <c r="W2648" s="0">
        <v>81.794937133789063</v>
      </c>
      <c r="X2648">
        <f t="shared" si="123"/>
        <v>4.9399485740661619</v>
      </c>
      <c r="Y2648">
        <f t="shared" si="124"/>
        <v>4.3934189128875731</v>
      </c>
      <c r="Z2648">
        <f t="shared" si="125"/>
        <v>0.54652987003326414</v>
      </c>
    </row>
    <row r="2649">
      <c r="A2649" t="s">
        <v>89</v>
      </c>
      <c r="B2649" t="s">
        <v>90</v>
      </c>
      <c r="C2649" t="s">
        <v>95</v>
      </c>
      <c r="D2649" t="s">
        <v>83</v>
      </c>
      <c r="E2649" t="s">
        <v>105</v>
      </c>
      <c r="F2649" s="0">
        <v>8</v>
      </c>
      <c r="G2649" s="0">
        <v>29.81816291809082</v>
      </c>
      <c r="H2649" s="0">
        <v>25.465278625488281</v>
      </c>
      <c r="I2649" s="0">
        <v>4.3528852462768555</v>
      </c>
      <c r="J2649" s="0">
        <v>0.14598099887371063</v>
      </c>
      <c r="K2649" s="0">
        <v>1.6531262397766113</v>
      </c>
      <c r="L2649" s="0">
        <v>3.2481656074523926</v>
      </c>
      <c r="M2649" s="0">
        <v>4.3528852462768555</v>
      </c>
      <c r="N2649" s="0">
        <v>5.4576048851013184</v>
      </c>
      <c r="O2649" s="0">
        <v>7.0526442527770996</v>
      </c>
      <c r="P2649" s="0">
        <v>0.88778203725814819</v>
      </c>
      <c r="Q2649" s="0">
        <v>7.817988395690918</v>
      </c>
      <c r="R2649" s="0">
        <v>219</v>
      </c>
      <c r="S2649" s="0">
        <v>4.4379034042358398</v>
      </c>
      <c r="T2649" s="0">
        <v>2.106633186340332</v>
      </c>
      <c r="U2649" s="0">
        <v>80.4521484375</v>
      </c>
      <c r="V2649" s="0">
        <v>96.25</v>
      </c>
      <c r="W2649" s="0">
        <v>85.768463134765625</v>
      </c>
      <c r="X2649">
        <f t="shared" si="123"/>
        <v>6.5301776790618895</v>
      </c>
      <c r="Y2649">
        <f t="shared" si="124"/>
        <v>5.5768960189819339</v>
      </c>
      <c r="Z2649">
        <f t="shared" si="125"/>
        <v>0.95328186893463129</v>
      </c>
    </row>
    <row r="2650">
      <c r="A2650" t="s">
        <v>89</v>
      </c>
      <c r="B2650" t="s">
        <v>90</v>
      </c>
      <c r="C2650" t="s">
        <v>95</v>
      </c>
      <c r="D2650" t="s">
        <v>83</v>
      </c>
      <c r="E2650" t="s">
        <v>105</v>
      </c>
      <c r="F2650" s="0">
        <v>9</v>
      </c>
      <c r="G2650" s="0">
        <v>39.484512329101563</v>
      </c>
      <c r="H2650" s="0">
        <v>32.314800262451172</v>
      </c>
      <c r="I2650" s="0">
        <v>7.169713020324707</v>
      </c>
      <c r="J2650" s="0">
        <v>0.18158291280269623</v>
      </c>
      <c r="K2650" s="0">
        <v>2.044137716293335</v>
      </c>
      <c r="L2650" s="0">
        <v>5.0723690986633301</v>
      </c>
      <c r="M2650" s="0">
        <v>7.169713020324707</v>
      </c>
      <c r="N2650" s="0">
        <v>9.2670564651489258</v>
      </c>
      <c r="O2650" s="0">
        <v>12.2952880859375</v>
      </c>
      <c r="P2650" s="0">
        <v>0.59110832214355469</v>
      </c>
      <c r="Q2650" s="0">
        <v>13.748317718505859</v>
      </c>
      <c r="R2650" s="0">
        <v>219</v>
      </c>
      <c r="S2650" s="0">
        <v>15.996062278747559</v>
      </c>
      <c r="T2650" s="0">
        <v>3.9995076656341553</v>
      </c>
      <c r="U2650" s="0">
        <v>80.4521484375</v>
      </c>
      <c r="V2650" s="0">
        <v>96.25</v>
      </c>
      <c r="W2650" s="0">
        <v>88.563758850097656</v>
      </c>
      <c r="X2650">
        <f t="shared" si="123"/>
        <v>8.6471082000732427</v>
      </c>
      <c r="Y2650">
        <f t="shared" si="124"/>
        <v>7.0769412574768067</v>
      </c>
      <c r="Z2650">
        <f t="shared" si="125"/>
        <v>1.5701671514511109</v>
      </c>
    </row>
    <row r="2651">
      <c r="A2651" t="s">
        <v>89</v>
      </c>
      <c r="B2651" t="s">
        <v>90</v>
      </c>
      <c r="C2651" t="s">
        <v>95</v>
      </c>
      <c r="D2651" t="s">
        <v>83</v>
      </c>
      <c r="E2651" t="s">
        <v>105</v>
      </c>
      <c r="F2651" s="0">
        <v>10</v>
      </c>
      <c r="G2651" s="0">
        <v>40.490634918212891</v>
      </c>
      <c r="H2651" s="0">
        <v>34.740028381347656</v>
      </c>
      <c r="I2651" s="0">
        <v>5.7506041526794434</v>
      </c>
      <c r="J2651" s="0">
        <v>0.14202307164669037</v>
      </c>
      <c r="K2651" s="0">
        <v>0.63863664865493774</v>
      </c>
      <c r="L2651" s="0">
        <v>3.6588284969329834</v>
      </c>
      <c r="M2651" s="0">
        <v>5.7506041526794434</v>
      </c>
      <c r="N2651" s="0">
        <v>7.8423800468444824</v>
      </c>
      <c r="O2651" s="0">
        <v>10.862571716308594</v>
      </c>
      <c r="P2651" s="0">
        <v>-0.81053513288497925</v>
      </c>
      <c r="Q2651" s="0">
        <v>12.31174373626709</v>
      </c>
      <c r="R2651" s="0">
        <v>219</v>
      </c>
      <c r="S2651" s="0">
        <v>15.911238670349121</v>
      </c>
      <c r="T2651" s="0">
        <v>3.9888894557952881</v>
      </c>
      <c r="U2651" s="0">
        <v>80.4521484375</v>
      </c>
      <c r="V2651" s="0">
        <v>96.25</v>
      </c>
      <c r="W2651" s="0">
        <v>90.573249816894531</v>
      </c>
      <c r="X2651">
        <f t="shared" si="123"/>
        <v>8.8674490470886234</v>
      </c>
      <c r="Y2651">
        <f t="shared" si="124"/>
        <v>7.6080662155151364</v>
      </c>
      <c r="Z2651">
        <f t="shared" si="125"/>
        <v>1.2593823094367982</v>
      </c>
    </row>
    <row r="2652">
      <c r="A2652" t="s">
        <v>89</v>
      </c>
      <c r="B2652" t="s">
        <v>90</v>
      </c>
      <c r="C2652" t="s">
        <v>95</v>
      </c>
      <c r="D2652" t="s">
        <v>83</v>
      </c>
      <c r="E2652" t="s">
        <v>105</v>
      </c>
      <c r="F2652" s="0">
        <v>11</v>
      </c>
      <c r="G2652" s="0">
        <v>43.650527954101563</v>
      </c>
      <c r="H2652" s="0">
        <v>35.664569854736328</v>
      </c>
      <c r="I2652" s="0">
        <v>7.9859576225280762</v>
      </c>
      <c r="J2652" s="0">
        <v>0.18295213580131531</v>
      </c>
      <c r="K2652" s="0">
        <v>3.1121149063110352</v>
      </c>
      <c r="L2652" s="0">
        <v>5.9916205406188965</v>
      </c>
      <c r="M2652" s="0">
        <v>7.9859576225280762</v>
      </c>
      <c r="N2652" s="0">
        <v>9.9802942276000977</v>
      </c>
      <c r="O2652" s="0">
        <v>12.859800338745117</v>
      </c>
      <c r="P2652" s="0">
        <v>1.7304483652114868</v>
      </c>
      <c r="Q2652" s="0">
        <v>14.241466522216797</v>
      </c>
      <c r="R2652" s="0">
        <v>219</v>
      </c>
      <c r="S2652" s="0">
        <v>14.463415145874023</v>
      </c>
      <c r="T2652" s="0">
        <v>3.8030796051025391</v>
      </c>
      <c r="U2652" s="0">
        <v>80.4521484375</v>
      </c>
      <c r="V2652" s="0">
        <v>96.25</v>
      </c>
      <c r="W2652" s="0">
        <v>91.682609558105469</v>
      </c>
      <c r="X2652">
        <f t="shared" si="123"/>
        <v>9.5594656219482417</v>
      </c>
      <c r="Y2652">
        <f t="shared" si="124"/>
        <v>7.8105407981872554</v>
      </c>
      <c r="Z2652">
        <f t="shared" si="125"/>
        <v>1.7489247193336488</v>
      </c>
    </row>
    <row r="2653">
      <c r="A2653" t="s">
        <v>89</v>
      </c>
      <c r="B2653" t="s">
        <v>90</v>
      </c>
      <c r="C2653" t="s">
        <v>95</v>
      </c>
      <c r="D2653" t="s">
        <v>83</v>
      </c>
      <c r="E2653" t="s">
        <v>105</v>
      </c>
      <c r="F2653" s="0">
        <v>12</v>
      </c>
      <c r="G2653" s="0">
        <v>38.547389984130859</v>
      </c>
      <c r="H2653" s="0">
        <v>33.538558959960938</v>
      </c>
      <c r="I2653" s="0">
        <v>5.0088310241699219</v>
      </c>
      <c r="J2653" s="0">
        <v>0.12993955612182617</v>
      </c>
      <c r="K2653" s="0">
        <v>0.82304465770721436</v>
      </c>
      <c r="L2653" s="0">
        <v>3.2960412502288818</v>
      </c>
      <c r="M2653" s="0">
        <v>5.0088310241699219</v>
      </c>
      <c r="N2653" s="0">
        <v>6.721621036529541</v>
      </c>
      <c r="O2653" s="0">
        <v>9.1946172714233398</v>
      </c>
      <c r="P2653" s="0">
        <v>-0.36356765031814575</v>
      </c>
      <c r="Q2653" s="0">
        <v>10.381229400634766</v>
      </c>
      <c r="R2653" s="0">
        <v>219</v>
      </c>
      <c r="S2653" s="0">
        <v>10.667974472045898</v>
      </c>
      <c r="T2653" s="0">
        <v>3.2661864757537842</v>
      </c>
      <c r="U2653" s="0">
        <v>80.4521484375</v>
      </c>
      <c r="V2653" s="0">
        <v>96.25</v>
      </c>
      <c r="W2653" s="0">
        <v>89.007545471191406</v>
      </c>
      <c r="X2653">
        <f t="shared" si="123"/>
        <v>8.4418784065246584</v>
      </c>
      <c r="Y2653">
        <f t="shared" si="124"/>
        <v>7.3449444122314453</v>
      </c>
      <c r="Z2653">
        <f t="shared" si="125"/>
        <v>1.0969339942932128</v>
      </c>
    </row>
    <row r="2654">
      <c r="A2654" t="s">
        <v>89</v>
      </c>
      <c r="B2654" t="s">
        <v>90</v>
      </c>
      <c r="C2654" t="s">
        <v>95</v>
      </c>
      <c r="D2654" t="s">
        <v>83</v>
      </c>
      <c r="E2654" t="s">
        <v>105</v>
      </c>
      <c r="F2654" s="0">
        <v>13</v>
      </c>
      <c r="G2654" s="0">
        <v>39.147117614746094</v>
      </c>
      <c r="H2654" s="0">
        <v>32.21307373046875</v>
      </c>
      <c r="I2654" s="0">
        <v>6.9340438842773437</v>
      </c>
      <c r="J2654" s="0">
        <v>0.17712782323360443</v>
      </c>
      <c r="K2654" s="0">
        <v>2.8343002796173096</v>
      </c>
      <c r="L2654" s="0">
        <v>5.2564620971679687</v>
      </c>
      <c r="M2654" s="0">
        <v>6.9340438842773437</v>
      </c>
      <c r="N2654" s="0">
        <v>8.6116256713867187</v>
      </c>
      <c r="O2654" s="0">
        <v>11.033787727355957</v>
      </c>
      <c r="P2654" s="0">
        <v>1.6720800399780273</v>
      </c>
      <c r="Q2654" s="0">
        <v>12.19600772857666</v>
      </c>
      <c r="R2654" s="0">
        <v>219</v>
      </c>
      <c r="S2654" s="0">
        <v>10.23390007019043</v>
      </c>
      <c r="T2654" s="0">
        <v>3.1990468502044678</v>
      </c>
      <c r="U2654" s="0">
        <v>80.4521484375</v>
      </c>
      <c r="V2654" s="0">
        <v>96.25</v>
      </c>
      <c r="W2654" s="0">
        <v>86.327239990234375</v>
      </c>
      <c r="X2654">
        <f t="shared" si="123"/>
        <v>8.5732187576293946</v>
      </c>
      <c r="Y2654">
        <f t="shared" si="124"/>
        <v>7.054663146972656</v>
      </c>
      <c r="Z2654">
        <f t="shared" si="125"/>
        <v>1.5185556106567384</v>
      </c>
    </row>
    <row r="2655">
      <c r="A2655" t="s">
        <v>89</v>
      </c>
      <c r="B2655" t="s">
        <v>90</v>
      </c>
      <c r="C2655" t="s">
        <v>95</v>
      </c>
      <c r="D2655" t="s">
        <v>83</v>
      </c>
      <c r="E2655" t="s">
        <v>105</v>
      </c>
      <c r="F2655" s="0">
        <v>14</v>
      </c>
      <c r="G2655" s="0">
        <v>37.237724304199219</v>
      </c>
      <c r="H2655" s="0">
        <v>31.507070541381836</v>
      </c>
      <c r="I2655" s="0">
        <v>5.7306513786315918</v>
      </c>
      <c r="J2655" s="0">
        <v>0.15389370918273926</v>
      </c>
      <c r="K2655" s="0">
        <v>1.496349573135376</v>
      </c>
      <c r="L2655" s="0">
        <v>3.9980094432830811</v>
      </c>
      <c r="M2655" s="0">
        <v>5.7306513786315918</v>
      </c>
      <c r="N2655" s="0">
        <v>7.4632935523986816</v>
      </c>
      <c r="O2655" s="0">
        <v>9.9649534225463867</v>
      </c>
      <c r="P2655" s="0">
        <v>0.29598379135131836</v>
      </c>
      <c r="Q2655" s="0">
        <v>11.165319442749023</v>
      </c>
      <c r="R2655" s="0">
        <v>219</v>
      </c>
      <c r="S2655" s="0">
        <v>10.916701316833496</v>
      </c>
      <c r="T2655" s="0">
        <v>3.3040432929992676</v>
      </c>
      <c r="U2655" s="0">
        <v>80.4521484375</v>
      </c>
      <c r="V2655" s="0">
        <v>96.25</v>
      </c>
      <c r="W2655" s="0">
        <v>85.354194641113281</v>
      </c>
      <c r="X2655">
        <f t="shared" si="123"/>
        <v>8.1550616226196286</v>
      </c>
      <c r="Y2655">
        <f t="shared" si="124"/>
        <v>6.9000484485626217</v>
      </c>
      <c r="Z2655">
        <f t="shared" si="125"/>
        <v>1.2550126519203186</v>
      </c>
    </row>
    <row r="2656">
      <c r="A2656" t="s">
        <v>89</v>
      </c>
      <c r="B2656" t="s">
        <v>90</v>
      </c>
      <c r="C2656" t="s">
        <v>95</v>
      </c>
      <c r="D2656" t="s">
        <v>83</v>
      </c>
      <c r="E2656" t="s">
        <v>105</v>
      </c>
      <c r="F2656" s="0">
        <v>15</v>
      </c>
      <c r="G2656" s="0">
        <v>33.769279479980469</v>
      </c>
      <c r="H2656" s="0">
        <v>29.667556762695313</v>
      </c>
      <c r="I2656" s="0">
        <v>4.101719856262207</v>
      </c>
      <c r="J2656" s="0">
        <v>0.12146305292844772</v>
      </c>
      <c r="K2656" s="0">
        <v>0.93495070934295654</v>
      </c>
      <c r="L2656" s="0">
        <v>2.8059036731719971</v>
      </c>
      <c r="M2656" s="0">
        <v>4.101719856262207</v>
      </c>
      <c r="N2656" s="0">
        <v>5.3975362777709961</v>
      </c>
      <c r="O2656" s="0">
        <v>7.268488883972168</v>
      </c>
      <c r="P2656" s="0">
        <v>0.037215635180473328</v>
      </c>
      <c r="Q2656" s="0">
        <v>8.166224479675293</v>
      </c>
      <c r="R2656" s="0">
        <v>219</v>
      </c>
      <c r="S2656" s="0">
        <v>6.1060538291931152</v>
      </c>
      <c r="T2656" s="0">
        <v>2.4710431098937988</v>
      </c>
      <c r="U2656" s="0">
        <v>80.4521484375</v>
      </c>
      <c r="V2656" s="0">
        <v>96.25</v>
      </c>
      <c r="W2656" s="0">
        <v>85.088912963867188</v>
      </c>
      <c r="X2656">
        <f t="shared" si="123"/>
        <v>7.3954722061157225</v>
      </c>
      <c r="Y2656">
        <f t="shared" si="124"/>
        <v>6.4971949310302737</v>
      </c>
      <c r="Z2656">
        <f t="shared" si="125"/>
        <v>0.8982766485214233</v>
      </c>
    </row>
    <row r="2657">
      <c r="A2657" t="s">
        <v>89</v>
      </c>
      <c r="B2657" t="s">
        <v>90</v>
      </c>
      <c r="C2657" t="s">
        <v>95</v>
      </c>
      <c r="D2657" t="s">
        <v>83</v>
      </c>
      <c r="E2657" t="s">
        <v>105</v>
      </c>
      <c r="F2657" s="0">
        <v>16</v>
      </c>
      <c r="G2657" s="0">
        <v>30.072280883789063</v>
      </c>
      <c r="H2657" s="0">
        <v>25.805307388305664</v>
      </c>
      <c r="I2657" s="0">
        <v>4.266972541809082</v>
      </c>
      <c r="J2657" s="0">
        <v>0.14189055562019348</v>
      </c>
      <c r="K2657" s="0">
        <v>1.0135790109634399</v>
      </c>
      <c r="L2657" s="0">
        <v>2.9357101917266846</v>
      </c>
      <c r="M2657" s="0">
        <v>4.266972541809082</v>
      </c>
      <c r="N2657" s="0">
        <v>5.5982346534729004</v>
      </c>
      <c r="O2657" s="0">
        <v>7.5203661918640137</v>
      </c>
      <c r="P2657" s="0">
        <v>0.091287173330783844</v>
      </c>
      <c r="Q2657" s="0">
        <v>8.442657470703125</v>
      </c>
      <c r="R2657" s="0">
        <v>219</v>
      </c>
      <c r="S2657" s="0">
        <v>6.4446754455566406</v>
      </c>
      <c r="T2657" s="0">
        <v>2.5386364459991455</v>
      </c>
      <c r="U2657" s="0">
        <v>80.4521484375</v>
      </c>
      <c r="V2657" s="0">
        <v>96.25</v>
      </c>
      <c r="W2657" s="0">
        <v>82.257720947265625</v>
      </c>
      <c r="X2657">
        <f t="shared" si="123"/>
        <v>6.5858295135498048</v>
      </c>
      <c r="Y2657">
        <f t="shared" si="124"/>
        <v>5.6513623180389407</v>
      </c>
      <c r="Z2657">
        <f t="shared" si="125"/>
        <v>0.93446698665618899</v>
      </c>
    </row>
    <row r="2658">
      <c r="A2658" t="s">
        <v>89</v>
      </c>
      <c r="B2658" t="s">
        <v>90</v>
      </c>
      <c r="C2658" t="s">
        <v>95</v>
      </c>
      <c r="D2658" t="s">
        <v>83</v>
      </c>
      <c r="E2658" t="s">
        <v>105</v>
      </c>
      <c r="F2658" s="0">
        <v>17</v>
      </c>
      <c r="G2658" s="0">
        <v>27.205974578857422</v>
      </c>
      <c r="H2658" s="0">
        <v>21.23387336730957</v>
      </c>
      <c r="I2658" s="0">
        <v>5.972102165222168</v>
      </c>
      <c r="J2658" s="0">
        <v>0.21951435506343842</v>
      </c>
      <c r="K2658" s="0">
        <v>2.333540678024292</v>
      </c>
      <c r="L2658" s="0">
        <v>4.4832324981689453</v>
      </c>
      <c r="M2658" s="0">
        <v>5.972102165222168</v>
      </c>
      <c r="N2658" s="0">
        <v>7.4609718322753906</v>
      </c>
      <c r="O2658" s="0">
        <v>9.6106634140014648</v>
      </c>
      <c r="P2658" s="0">
        <v>1.3020591735839844</v>
      </c>
      <c r="Q2658" s="0">
        <v>10.642145156860352</v>
      </c>
      <c r="R2658" s="0">
        <v>219</v>
      </c>
      <c r="S2658" s="0">
        <v>8.0609683990478516</v>
      </c>
      <c r="T2658" s="0">
        <v>2.8391845226287842</v>
      </c>
      <c r="U2658" s="0">
        <v>80.4521484375</v>
      </c>
      <c r="V2658" s="0">
        <v>96.25</v>
      </c>
      <c r="W2658" s="0">
        <v>80.266387939453125</v>
      </c>
      <c r="X2658">
        <f t="shared" si="123"/>
        <v>5.9581084327697758</v>
      </c>
      <c r="Y2658">
        <f t="shared" si="124"/>
        <v>4.6502182674407955</v>
      </c>
      <c r="Z2658">
        <f t="shared" si="125"/>
        <v>1.3078903741836547</v>
      </c>
    </row>
    <row r="2659">
      <c r="A2659" t="s">
        <v>89</v>
      </c>
      <c r="B2659" t="s">
        <v>90</v>
      </c>
      <c r="C2659" t="s">
        <v>95</v>
      </c>
      <c r="D2659" t="s">
        <v>83</v>
      </c>
      <c r="E2659" t="s">
        <v>105</v>
      </c>
      <c r="F2659" s="0">
        <v>18</v>
      </c>
      <c r="G2659" s="0">
        <v>23.941974639892578</v>
      </c>
      <c r="H2659" s="0">
        <v>18.386806488037109</v>
      </c>
      <c r="I2659" s="0">
        <v>5.5551681518554687</v>
      </c>
      <c r="J2659" s="0">
        <v>0.23202630877494812</v>
      </c>
      <c r="K2659" s="0">
        <v>2.1667211055755615</v>
      </c>
      <c r="L2659" s="0">
        <v>4.1686429977416992</v>
      </c>
      <c r="M2659" s="0">
        <v>5.5551681518554687</v>
      </c>
      <c r="N2659" s="0">
        <v>6.9416933059692383</v>
      </c>
      <c r="O2659" s="0">
        <v>8.9436149597167969</v>
      </c>
      <c r="P2659" s="0">
        <v>1.2061432600021362</v>
      </c>
      <c r="Q2659" s="0">
        <v>9.9041929244995117</v>
      </c>
      <c r="R2659" s="0">
        <v>219</v>
      </c>
      <c r="S2659" s="0">
        <v>6.9908380508422852</v>
      </c>
      <c r="T2659" s="0">
        <v>2.6440193653106689</v>
      </c>
      <c r="U2659" s="0">
        <v>80.4521484375</v>
      </c>
      <c r="V2659" s="0">
        <v>96.25</v>
      </c>
      <c r="W2659" s="0">
        <v>76.886619567871094</v>
      </c>
      <c r="X2659">
        <f t="shared" si="123"/>
        <v>5.2432924461364747</v>
      </c>
      <c r="Y2659">
        <f t="shared" si="124"/>
        <v>4.0267106208801273</v>
      </c>
      <c r="Z2659">
        <f t="shared" si="125"/>
        <v>1.2165818252563476</v>
      </c>
    </row>
    <row r="2660">
      <c r="A2660" t="s">
        <v>89</v>
      </c>
      <c r="B2660" t="s">
        <v>90</v>
      </c>
      <c r="C2660" t="s">
        <v>95</v>
      </c>
      <c r="D2660" t="s">
        <v>83</v>
      </c>
      <c r="E2660" t="s">
        <v>105</v>
      </c>
      <c r="F2660" s="0">
        <v>19</v>
      </c>
      <c r="G2660" s="0">
        <v>23.301666259765625</v>
      </c>
      <c r="H2660" s="0">
        <v>19.234100341796875</v>
      </c>
      <c r="I2660" s="0">
        <v>4.06756591796875</v>
      </c>
      <c r="J2660" s="0">
        <v>0.17456115782260895</v>
      </c>
      <c r="K2660" s="0">
        <v>1.1076713800430298</v>
      </c>
      <c r="L2660" s="0">
        <v>2.8564009666442871</v>
      </c>
      <c r="M2660" s="0">
        <v>4.06756591796875</v>
      </c>
      <c r="N2660" s="0">
        <v>5.2787308692932129</v>
      </c>
      <c r="O2660" s="0">
        <v>7.0274605751037598</v>
      </c>
      <c r="P2660" s="0">
        <v>0.26858237385749817</v>
      </c>
      <c r="Q2660" s="0">
        <v>7.8665494918823242</v>
      </c>
      <c r="R2660" s="0">
        <v>219</v>
      </c>
      <c r="S2660" s="0">
        <v>5.3343353271484375</v>
      </c>
      <c r="T2660" s="0">
        <v>2.3096179962158203</v>
      </c>
      <c r="U2660" s="0">
        <v>80.4521484375</v>
      </c>
      <c r="V2660" s="0">
        <v>96.25</v>
      </c>
      <c r="W2660" s="0">
        <v>75.183708190917969</v>
      </c>
      <c r="X2660">
        <f t="shared" si="123"/>
        <v>5.1030649108886719</v>
      </c>
      <c r="Y2660">
        <f t="shared" si="124"/>
        <v>4.2122679748535159</v>
      </c>
      <c r="Z2660">
        <f t="shared" si="125"/>
        <v>0.89079693603515619</v>
      </c>
    </row>
    <row r="2661">
      <c r="A2661" t="s">
        <v>89</v>
      </c>
      <c r="B2661" t="s">
        <v>90</v>
      </c>
      <c r="C2661" t="s">
        <v>95</v>
      </c>
      <c r="D2661" t="s">
        <v>83</v>
      </c>
      <c r="E2661" t="s">
        <v>105</v>
      </c>
      <c r="F2661" s="0">
        <v>20</v>
      </c>
      <c r="G2661" s="0">
        <v>22.479524612426758</v>
      </c>
      <c r="H2661" s="0">
        <v>21.748149871826172</v>
      </c>
      <c r="I2661" s="0">
        <v>0.73137438297271729</v>
      </c>
      <c r="J2661" s="0">
        <v>0.032535135746002197</v>
      </c>
      <c r="K2661" s="0">
        <v>-1.788083553314209</v>
      </c>
      <c r="L2661" s="0">
        <v>-0.29956737160682678</v>
      </c>
      <c r="M2661" s="0">
        <v>0.73137438297271729</v>
      </c>
      <c r="N2661" s="0">
        <v>1.762316107749939</v>
      </c>
      <c r="O2661" s="0">
        <v>3.2508323192596436</v>
      </c>
      <c r="P2661" s="0">
        <v>-2.5023148059844971</v>
      </c>
      <c r="Q2661" s="0">
        <v>3.9650635719299316</v>
      </c>
      <c r="R2661" s="0">
        <v>219</v>
      </c>
      <c r="S2661" s="0">
        <v>3.8649337291717529</v>
      </c>
      <c r="T2661" s="0">
        <v>1.965943455696106</v>
      </c>
      <c r="U2661" s="0">
        <v>80.4521484375</v>
      </c>
      <c r="V2661" s="0">
        <v>96.25</v>
      </c>
      <c r="W2661" s="0">
        <v>74.3065185546875</v>
      </c>
      <c r="X2661">
        <f t="shared" si="123"/>
        <v>4.9230158901214596</v>
      </c>
      <c r="Y2661">
        <f t="shared" si="124"/>
        <v>4.7628448219299315</v>
      </c>
      <c r="Z2661">
        <f t="shared" si="125"/>
        <v>0.1601709898710251</v>
      </c>
    </row>
    <row r="2662">
      <c r="A2662" t="s">
        <v>89</v>
      </c>
      <c r="B2662" t="s">
        <v>90</v>
      </c>
      <c r="C2662" t="s">
        <v>95</v>
      </c>
      <c r="D2662" t="s">
        <v>83</v>
      </c>
      <c r="E2662" t="s">
        <v>105</v>
      </c>
      <c r="F2662" s="0">
        <v>21</v>
      </c>
      <c r="G2662" s="0">
        <v>19.721929550170898</v>
      </c>
      <c r="H2662" s="0">
        <v>19.518350601196289</v>
      </c>
      <c r="I2662" s="0">
        <v>0.20358029007911682</v>
      </c>
      <c r="J2662" s="0">
        <v>0.01032253447920084</v>
      </c>
      <c r="K2662" s="0">
        <v>-1.6911317110061646</v>
      </c>
      <c r="L2662" s="0">
        <v>-0.57172048091888428</v>
      </c>
      <c r="M2662" s="0">
        <v>0.20358029007911682</v>
      </c>
      <c r="N2662" s="0">
        <v>0.97888106107711792</v>
      </c>
      <c r="O2662" s="0">
        <v>2.098292350769043</v>
      </c>
      <c r="P2662" s="0">
        <v>-2.2282562255859375</v>
      </c>
      <c r="Q2662" s="0">
        <v>2.6354167461395264</v>
      </c>
      <c r="R2662" s="0">
        <v>219</v>
      </c>
      <c r="S2662" s="0">
        <v>2.185819149017334</v>
      </c>
      <c r="T2662" s="0">
        <v>1.4784516096115112</v>
      </c>
      <c r="U2662" s="0">
        <v>80.4521484375</v>
      </c>
      <c r="V2662" s="0">
        <v>96.25</v>
      </c>
      <c r="W2662" s="0">
        <v>73.511360168457031</v>
      </c>
      <c r="X2662">
        <f t="shared" si="123"/>
        <v>4.3191025714874272</v>
      </c>
      <c r="Y2662">
        <f t="shared" si="124"/>
        <v>4.2745187816619872</v>
      </c>
      <c r="Z2662">
        <f t="shared" si="125"/>
        <v>4.4584083527326582E-2</v>
      </c>
    </row>
    <row r="2663">
      <c r="A2663" t="s">
        <v>89</v>
      </c>
      <c r="B2663" t="s">
        <v>90</v>
      </c>
      <c r="C2663" t="s">
        <v>95</v>
      </c>
      <c r="D2663" t="s">
        <v>83</v>
      </c>
      <c r="E2663" t="s">
        <v>105</v>
      </c>
      <c r="F2663" s="0">
        <v>22</v>
      </c>
      <c r="G2663" s="0">
        <v>17.586269378662109</v>
      </c>
      <c r="H2663" s="0">
        <v>18.100515365600586</v>
      </c>
      <c r="I2663" s="0">
        <v>-0.51424479484558105</v>
      </c>
      <c r="J2663" s="0">
        <v>-0.029241267591714859</v>
      </c>
      <c r="K2663" s="0">
        <v>-2.0315957069396973</v>
      </c>
      <c r="L2663" s="0">
        <v>-1.1351325511932373</v>
      </c>
      <c r="M2663" s="0">
        <v>-0.51424479484558105</v>
      </c>
      <c r="N2663" s="0">
        <v>0.10664291679859161</v>
      </c>
      <c r="O2663" s="0">
        <v>1.0031061172485352</v>
      </c>
      <c r="P2663" s="0">
        <v>-2.4617435932159424</v>
      </c>
      <c r="Q2663" s="0">
        <v>1.4332541227340698</v>
      </c>
      <c r="R2663" s="0">
        <v>219</v>
      </c>
      <c r="S2663" s="0">
        <v>1.4018446207046509</v>
      </c>
      <c r="T2663" s="0">
        <v>1.183995246887207</v>
      </c>
      <c r="U2663" s="0">
        <v>80.4521484375</v>
      </c>
      <c r="V2663" s="0">
        <v>96.25</v>
      </c>
      <c r="W2663" s="0">
        <v>72.798614501953125</v>
      </c>
      <c r="X2663">
        <f t="shared" si="123"/>
        <v>3.8513929939270017</v>
      </c>
      <c r="Y2663">
        <f t="shared" si="124"/>
        <v>3.9640128650665285</v>
      </c>
      <c r="Z2663">
        <f t="shared" si="125"/>
        <v>-0.11261961007118225</v>
      </c>
    </row>
    <row r="2664">
      <c r="A2664" t="s">
        <v>89</v>
      </c>
      <c r="B2664" t="s">
        <v>90</v>
      </c>
      <c r="C2664" t="s">
        <v>95</v>
      </c>
      <c r="D2664" t="s">
        <v>83</v>
      </c>
      <c r="E2664" t="s">
        <v>105</v>
      </c>
      <c r="F2664" s="0">
        <v>23</v>
      </c>
      <c r="G2664" s="0">
        <v>15.150957107543945</v>
      </c>
      <c r="H2664" s="0">
        <v>14.715262413024902</v>
      </c>
      <c r="I2664" s="0">
        <v>0.4356938898563385</v>
      </c>
      <c r="J2664" s="0">
        <v>0.028756855055689812</v>
      </c>
      <c r="K2664" s="0">
        <v>-0.92540574073791504</v>
      </c>
      <c r="L2664" s="0">
        <v>-0.12125704437494278</v>
      </c>
      <c r="M2664" s="0">
        <v>0.4356938898563385</v>
      </c>
      <c r="N2664" s="0">
        <v>0.99264484643936157</v>
      </c>
      <c r="O2664" s="0">
        <v>1.7967934608459473</v>
      </c>
      <c r="P2664" s="0">
        <v>-1.3112585544586182</v>
      </c>
      <c r="Q2664" s="0">
        <v>2.1826462745666504</v>
      </c>
      <c r="R2664" s="0">
        <v>219</v>
      </c>
      <c r="S2664" s="0">
        <v>1.1279963254928589</v>
      </c>
      <c r="T2664" s="0">
        <v>1.062071681022644</v>
      </c>
      <c r="U2664" s="0">
        <v>80.4521484375</v>
      </c>
      <c r="V2664" s="0">
        <v>96.25</v>
      </c>
      <c r="W2664" s="0">
        <v>72.29168701171875</v>
      </c>
      <c r="X2664">
        <f t="shared" si="123"/>
        <v>3.318059606552124</v>
      </c>
      <c r="Y2664">
        <f t="shared" si="124"/>
        <v>3.2226424684524537</v>
      </c>
      <c r="Z2664">
        <f t="shared" si="125"/>
        <v>9.5416961878538126E-2</v>
      </c>
    </row>
    <row r="2665">
      <c r="A2665" t="s">
        <v>89</v>
      </c>
      <c r="B2665" t="s">
        <v>90</v>
      </c>
      <c r="C2665" t="s">
        <v>95</v>
      </c>
      <c r="D2665" t="s">
        <v>83</v>
      </c>
      <c r="E2665" t="s">
        <v>105</v>
      </c>
      <c r="F2665" s="0">
        <v>24</v>
      </c>
      <c r="G2665" s="0">
        <v>15.551746368408203</v>
      </c>
      <c r="H2665" s="0">
        <v>15.668026924133301</v>
      </c>
      <c r="I2665" s="0">
        <v>-0.11628051847219467</v>
      </c>
      <c r="J2665" s="0">
        <v>-0.0074770073406398296</v>
      </c>
      <c r="K2665" s="0">
        <v>-1.6390970945358276</v>
      </c>
      <c r="L2665" s="0">
        <v>-0.73940473794937134</v>
      </c>
      <c r="M2665" s="0">
        <v>-0.11628051847219467</v>
      </c>
      <c r="N2665" s="0">
        <v>0.5068436861038208</v>
      </c>
      <c r="O2665" s="0">
        <v>1.4065361022949219</v>
      </c>
      <c r="P2665" s="0">
        <v>-2.0707943439483643</v>
      </c>
      <c r="Q2665" s="0">
        <v>1.8382333517074585</v>
      </c>
      <c r="R2665" s="0">
        <v>219</v>
      </c>
      <c r="S2665" s="0">
        <v>1.4119621515274048</v>
      </c>
      <c r="T2665" s="0">
        <v>1.1882600784301758</v>
      </c>
      <c r="U2665" s="0">
        <v>80.4521484375</v>
      </c>
      <c r="V2665" s="0">
        <v>96.25</v>
      </c>
      <c r="W2665" s="0">
        <v>71.163475036621094</v>
      </c>
      <c r="X2665">
        <f t="shared" si="123"/>
        <v>3.4058324546813963</v>
      </c>
      <c r="Y2665">
        <f t="shared" si="124"/>
        <v>3.431297896385193</v>
      </c>
      <c r="Z2665">
        <f t="shared" si="125"/>
        <v>-2.5465433545410632E-2</v>
      </c>
    </row>
    <row r="2666">
      <c r="A2666" t="s">
        <v>89</v>
      </c>
      <c r="B2666" t="s">
        <v>90</v>
      </c>
      <c r="C2666" t="s">
        <v>95</v>
      </c>
      <c r="D2666" t="s">
        <v>83</v>
      </c>
      <c r="E2666" t="s">
        <v>54</v>
      </c>
      <c r="F2666" s="0">
        <v>1</v>
      </c>
      <c r="G2666" s="0">
        <v>14.033670425415039</v>
      </c>
      <c r="H2666" s="0">
        <v>13.564443588256836</v>
      </c>
      <c r="I2666" s="0">
        <v>0.46922692656517029</v>
      </c>
      <c r="J2666" s="0">
        <v>0.033435795456171036</v>
      </c>
      <c r="K2666" s="0">
        <v>-0.7621074914932251</v>
      </c>
      <c r="L2666" s="0">
        <v>-0.03462514653801918</v>
      </c>
      <c r="M2666" s="0">
        <v>0.46922692656517029</v>
      </c>
      <c r="N2666" s="0">
        <v>0.97307902574539185</v>
      </c>
      <c r="O2666" s="0">
        <v>1.7005614042282104</v>
      </c>
      <c r="P2666" s="0">
        <v>-1.1111737489700317</v>
      </c>
      <c r="Q2666" s="0">
        <v>2.0496275424957275</v>
      </c>
      <c r="R2666" s="0">
        <v>219</v>
      </c>
      <c r="S2666" s="0">
        <v>0.92316621541976929</v>
      </c>
      <c r="T2666" s="0">
        <v>0.96081537008285522</v>
      </c>
      <c r="U2666" s="0">
        <v>76.189254760742187</v>
      </c>
      <c r="V2666" s="0">
        <v>96.449996948242188</v>
      </c>
      <c r="W2666" s="0">
        <v>70.1026611328125</v>
      </c>
      <c r="X2666">
        <f t="shared" si="123"/>
        <v>3.0733738231658934</v>
      </c>
      <c r="Y2666">
        <f t="shared" si="124"/>
        <v>2.970613145828247</v>
      </c>
      <c r="Z2666">
        <f t="shared" si="125"/>
        <v>0.10276069691777229</v>
      </c>
    </row>
    <row r="2667">
      <c r="A2667" t="s">
        <v>89</v>
      </c>
      <c r="B2667" t="s">
        <v>90</v>
      </c>
      <c r="C2667" t="s">
        <v>95</v>
      </c>
      <c r="D2667" t="s">
        <v>83</v>
      </c>
      <c r="E2667" t="s">
        <v>54</v>
      </c>
      <c r="F2667" s="0">
        <v>2</v>
      </c>
      <c r="G2667" s="0">
        <v>13.360247611999512</v>
      </c>
      <c r="H2667" s="0">
        <v>12.371431350708008</v>
      </c>
      <c r="I2667" s="0">
        <v>0.98881673812866211</v>
      </c>
      <c r="J2667" s="0">
        <v>0.074011854827404022</v>
      </c>
      <c r="K2667" s="0">
        <v>-0.0061415131203830242</v>
      </c>
      <c r="L2667" s="0">
        <v>0.58168786764144897</v>
      </c>
      <c r="M2667" s="0">
        <v>0.98881673812866211</v>
      </c>
      <c r="N2667" s="0">
        <v>1.3959455490112305</v>
      </c>
      <c r="O2667" s="0">
        <v>1.9837750196456909</v>
      </c>
      <c r="P2667" s="0">
        <v>-0.28819835186004639</v>
      </c>
      <c r="Q2667" s="0">
        <v>2.2658319473266602</v>
      </c>
      <c r="R2667" s="0">
        <v>219</v>
      </c>
      <c r="S2667" s="0">
        <v>0.60275042057037354</v>
      </c>
      <c r="T2667" s="0">
        <v>0.77637004852294922</v>
      </c>
      <c r="U2667" s="0">
        <v>76.189254760742187</v>
      </c>
      <c r="V2667" s="0">
        <v>96.449996948242188</v>
      </c>
      <c r="W2667" s="0">
        <v>69.690895080566406</v>
      </c>
      <c r="X2667">
        <f t="shared" si="123"/>
        <v>2.9258942270278929</v>
      </c>
      <c r="Y2667">
        <f t="shared" si="124"/>
        <v>2.7093434658050537</v>
      </c>
      <c r="Z2667">
        <f t="shared" si="125"/>
        <v>0.216550865650177</v>
      </c>
    </row>
    <row r="2668">
      <c r="A2668" t="s">
        <v>89</v>
      </c>
      <c r="B2668" t="s">
        <v>90</v>
      </c>
      <c r="C2668" t="s">
        <v>95</v>
      </c>
      <c r="D2668" t="s">
        <v>83</v>
      </c>
      <c r="E2668" t="s">
        <v>54</v>
      </c>
      <c r="F2668" s="0">
        <v>3</v>
      </c>
      <c r="G2668" s="0">
        <v>12.462746620178223</v>
      </c>
      <c r="H2668" s="0">
        <v>11.517651557922363</v>
      </c>
      <c r="I2668" s="0">
        <v>0.94509464502334595</v>
      </c>
      <c r="J2668" s="0">
        <v>0.075833573937416077</v>
      </c>
      <c r="K2668" s="0">
        <v>0.039093658328056335</v>
      </c>
      <c r="L2668" s="0">
        <v>0.57436639070510864</v>
      </c>
      <c r="M2668" s="0">
        <v>0.94509464502334595</v>
      </c>
      <c r="N2668" s="0">
        <v>1.315822958946228</v>
      </c>
      <c r="O2668" s="0">
        <v>1.8510956764221191</v>
      </c>
      <c r="P2668" s="0">
        <v>-0.21774503588676453</v>
      </c>
      <c r="Q2668" s="0">
        <v>2.1079342365264893</v>
      </c>
      <c r="R2668" s="0">
        <v>219</v>
      </c>
      <c r="S2668" s="0">
        <v>0.49978724122047424</v>
      </c>
      <c r="T2668" s="0">
        <v>0.70695632696151733</v>
      </c>
      <c r="U2668" s="0">
        <v>76.189254760742187</v>
      </c>
      <c r="V2668" s="0">
        <v>96.449996948242188</v>
      </c>
      <c r="W2668" s="0">
        <v>69.114913940429687</v>
      </c>
      <c r="X2668">
        <f t="shared" si="123"/>
        <v>2.7293415098190308</v>
      </c>
      <c r="Y2668">
        <f t="shared" si="124"/>
        <v>2.5223656911849974</v>
      </c>
      <c r="Z2668">
        <f t="shared" si="125"/>
        <v>0.20697572726011276</v>
      </c>
    </row>
    <row r="2669">
      <c r="A2669" t="s">
        <v>89</v>
      </c>
      <c r="B2669" t="s">
        <v>90</v>
      </c>
      <c r="C2669" t="s">
        <v>95</v>
      </c>
      <c r="D2669" t="s">
        <v>83</v>
      </c>
      <c r="E2669" t="s">
        <v>54</v>
      </c>
      <c r="F2669" s="0">
        <v>4</v>
      </c>
      <c r="G2669" s="0">
        <v>12.384876251220703</v>
      </c>
      <c r="H2669" s="0">
        <v>11.350935935974121</v>
      </c>
      <c r="I2669" s="0">
        <v>1.0339399576187134</v>
      </c>
      <c r="J2669" s="0">
        <v>0.083484075963497162</v>
      </c>
      <c r="K2669" s="0">
        <v>0.040671296417713165</v>
      </c>
      <c r="L2669" s="0">
        <v>0.62750250101089478</v>
      </c>
      <c r="M2669" s="0">
        <v>1.0339399576187134</v>
      </c>
      <c r="N2669" s="0">
        <v>1.4403774738311768</v>
      </c>
      <c r="O2669" s="0">
        <v>2.0272085666656494</v>
      </c>
      <c r="P2669" s="0">
        <v>-0.24090656638145447</v>
      </c>
      <c r="Q2669" s="0">
        <v>2.3087863922119141</v>
      </c>
      <c r="R2669" s="0">
        <v>219</v>
      </c>
      <c r="S2669" s="0">
        <v>0.60070508718490601</v>
      </c>
      <c r="T2669" s="0">
        <v>0.77505165338516235</v>
      </c>
      <c r="U2669" s="0">
        <v>76.189254760742187</v>
      </c>
      <c r="V2669" s="0">
        <v>96.449996948242188</v>
      </c>
      <c r="W2669" s="0">
        <v>68.730743408203125</v>
      </c>
      <c r="X2669">
        <f t="shared" si="123"/>
        <v>2.7122878990173338</v>
      </c>
      <c r="Y2669">
        <f t="shared" si="124"/>
        <v>2.4858549699783326</v>
      </c>
      <c r="Z2669">
        <f t="shared" si="125"/>
        <v>0.22643285071849822</v>
      </c>
    </row>
    <row r="2670">
      <c r="A2670" t="s">
        <v>89</v>
      </c>
      <c r="B2670" t="s">
        <v>90</v>
      </c>
      <c r="C2670" t="s">
        <v>95</v>
      </c>
      <c r="D2670" t="s">
        <v>83</v>
      </c>
      <c r="E2670" t="s">
        <v>54</v>
      </c>
      <c r="F2670" s="0">
        <v>5</v>
      </c>
      <c r="G2670" s="0">
        <v>12.938102722167969</v>
      </c>
      <c r="H2670" s="0">
        <v>11.793374061584473</v>
      </c>
      <c r="I2670" s="0">
        <v>1.1447287797927856</v>
      </c>
      <c r="J2670" s="0">
        <v>0.088477328419685364</v>
      </c>
      <c r="K2670" s="0">
        <v>0.22711767256259918</v>
      </c>
      <c r="L2670" s="0">
        <v>0.76924973726272583</v>
      </c>
      <c r="M2670" s="0">
        <v>1.1447287797927856</v>
      </c>
      <c r="N2670" s="0">
        <v>1.5202077627182007</v>
      </c>
      <c r="O2670" s="0">
        <v>2.0623397827148438</v>
      </c>
      <c r="P2670" s="0">
        <v>-0.033012334257364273</v>
      </c>
      <c r="Q2670" s="0">
        <v>2.32246994972229</v>
      </c>
      <c r="R2670" s="0">
        <v>219</v>
      </c>
      <c r="S2670" s="0">
        <v>0.51267856359481812</v>
      </c>
      <c r="T2670" s="0">
        <v>0.71601575613021851</v>
      </c>
      <c r="U2670" s="0">
        <v>76.189254760742187</v>
      </c>
      <c r="V2670" s="0">
        <v>96.449996948242188</v>
      </c>
      <c r="W2670" s="0">
        <v>68.466506958007812</v>
      </c>
      <c r="X2670">
        <f t="shared" si="123"/>
        <v>2.8334444961547853</v>
      </c>
      <c r="Y2670">
        <f t="shared" si="124"/>
        <v>2.5827489194869995</v>
      </c>
      <c r="Z2670">
        <f t="shared" si="125"/>
        <v>0.25069560277462005</v>
      </c>
    </row>
    <row r="2671">
      <c r="A2671" t="s">
        <v>89</v>
      </c>
      <c r="B2671" t="s">
        <v>90</v>
      </c>
      <c r="C2671" t="s">
        <v>95</v>
      </c>
      <c r="D2671" t="s">
        <v>83</v>
      </c>
      <c r="E2671" t="s">
        <v>54</v>
      </c>
      <c r="F2671" s="0">
        <v>6</v>
      </c>
      <c r="G2671" s="0">
        <v>14.290134429931641</v>
      </c>
      <c r="H2671" s="0">
        <v>13.65866756439209</v>
      </c>
      <c r="I2671" s="0">
        <v>0.63146668672561646</v>
      </c>
      <c r="J2671" s="0">
        <v>0.044188994914293289</v>
      </c>
      <c r="K2671" s="0">
        <v>-0.43045052886009216</v>
      </c>
      <c r="L2671" s="0">
        <v>0.19693876802921295</v>
      </c>
      <c r="M2671" s="0">
        <v>0.63146668672561646</v>
      </c>
      <c r="N2671" s="0">
        <v>1.0659946203231812</v>
      </c>
      <c r="O2671" s="0">
        <v>1.6933839321136475</v>
      </c>
      <c r="P2671" s="0">
        <v>-0.73148930072784424</v>
      </c>
      <c r="Q2671" s="0">
        <v>1.9944226741790771</v>
      </c>
      <c r="R2671" s="0">
        <v>219</v>
      </c>
      <c r="S2671" s="0">
        <v>0.68660843372344971</v>
      </c>
      <c r="T2671" s="0">
        <v>0.82861840724945068</v>
      </c>
      <c r="U2671" s="0">
        <v>76.189254760742187</v>
      </c>
      <c r="V2671" s="0">
        <v>96.449996948242188</v>
      </c>
      <c r="W2671" s="0">
        <v>69.537483215332031</v>
      </c>
      <c r="X2671">
        <f t="shared" si="123"/>
        <v>3.1295394401550292</v>
      </c>
      <c r="Y2671">
        <f t="shared" si="124"/>
        <v>2.9912481966018678</v>
      </c>
      <c r="Z2671">
        <f t="shared" si="125"/>
        <v>0.13829120439291001</v>
      </c>
    </row>
    <row r="2672">
      <c r="A2672" t="s">
        <v>89</v>
      </c>
      <c r="B2672" t="s">
        <v>90</v>
      </c>
      <c r="C2672" t="s">
        <v>95</v>
      </c>
      <c r="D2672" t="s">
        <v>83</v>
      </c>
      <c r="E2672" t="s">
        <v>54</v>
      </c>
      <c r="F2672" s="0">
        <v>7</v>
      </c>
      <c r="G2672" s="0">
        <v>17.933265686035156</v>
      </c>
      <c r="H2672" s="0">
        <v>16.182601928710937</v>
      </c>
      <c r="I2672" s="0">
        <v>1.7506645917892456</v>
      </c>
      <c r="J2672" s="0">
        <v>0.097621068358421326</v>
      </c>
      <c r="K2672" s="0">
        <v>0.66195690631866455</v>
      </c>
      <c r="L2672" s="0">
        <v>1.3051742315292358</v>
      </c>
      <c r="M2672" s="0">
        <v>1.7506645917892456</v>
      </c>
      <c r="N2672" s="0">
        <v>2.1961550712585449</v>
      </c>
      <c r="O2672" s="0">
        <v>2.8393723964691162</v>
      </c>
      <c r="P2672" s="0">
        <v>0.35332340002059937</v>
      </c>
      <c r="Q2672" s="0">
        <v>3.1480057239532471</v>
      </c>
      <c r="R2672" s="0">
        <v>219</v>
      </c>
      <c r="S2672" s="0">
        <v>0.72168952226638794</v>
      </c>
      <c r="T2672" s="0">
        <v>0.84952312707901001</v>
      </c>
      <c r="U2672" s="0">
        <v>76.189254760742187</v>
      </c>
      <c r="V2672" s="0">
        <v>96.449996948242188</v>
      </c>
      <c r="W2672" s="0">
        <v>73.41180419921875</v>
      </c>
      <c r="X2672">
        <f t="shared" si="123"/>
        <v>3.9273851852416994</v>
      </c>
      <c r="Y2672">
        <f t="shared" si="124"/>
        <v>3.5439898223876951</v>
      </c>
      <c r="Z2672">
        <f t="shared" si="125"/>
        <v>0.3833955456018448</v>
      </c>
    </row>
    <row r="2673">
      <c r="A2673" t="s">
        <v>89</v>
      </c>
      <c r="B2673" t="s">
        <v>90</v>
      </c>
      <c r="C2673" t="s">
        <v>95</v>
      </c>
      <c r="D2673" t="s">
        <v>83</v>
      </c>
      <c r="E2673" t="s">
        <v>54</v>
      </c>
      <c r="F2673" s="0">
        <v>8</v>
      </c>
      <c r="G2673" s="0">
        <v>23.193906784057617</v>
      </c>
      <c r="H2673" s="0">
        <v>21.056167602539063</v>
      </c>
      <c r="I2673" s="0">
        <v>2.1377391815185547</v>
      </c>
      <c r="J2673" s="0">
        <v>0.092168137431144714</v>
      </c>
      <c r="K2673" s="0">
        <v>0.70634019374847412</v>
      </c>
      <c r="L2673" s="0">
        <v>1.5520223379135132</v>
      </c>
      <c r="M2673" s="0">
        <v>2.1377391815185547</v>
      </c>
      <c r="N2673" s="0">
        <v>2.7234561443328857</v>
      </c>
      <c r="O2673" s="0">
        <v>3.5691380500793457</v>
      </c>
      <c r="P2673" s="0">
        <v>0.30055850744247437</v>
      </c>
      <c r="Q2673" s="0">
        <v>3.9749197959899902</v>
      </c>
      <c r="R2673" s="0">
        <v>219</v>
      </c>
      <c r="S2673" s="0">
        <v>1.2475249767303467</v>
      </c>
      <c r="T2673" s="0">
        <v>1.1169265508651733</v>
      </c>
      <c r="U2673" s="0">
        <v>76.189254760742187</v>
      </c>
      <c r="V2673" s="0">
        <v>96.449996948242188</v>
      </c>
      <c r="W2673" s="0">
        <v>77.921882629394531</v>
      </c>
      <c r="X2673">
        <f t="shared" si="123"/>
        <v>5.0794655857086184</v>
      </c>
      <c r="Y2673">
        <f t="shared" si="124"/>
        <v>4.6113007049560544</v>
      </c>
      <c r="Z2673">
        <f t="shared" si="125"/>
        <v>0.46816488075256346</v>
      </c>
    </row>
    <row r="2674">
      <c r="A2674" t="s">
        <v>89</v>
      </c>
      <c r="B2674" t="s">
        <v>90</v>
      </c>
      <c r="C2674" t="s">
        <v>95</v>
      </c>
      <c r="D2674" t="s">
        <v>83</v>
      </c>
      <c r="E2674" t="s">
        <v>54</v>
      </c>
      <c r="F2674" s="0">
        <v>9</v>
      </c>
      <c r="G2674" s="0">
        <v>28.469841003417969</v>
      </c>
      <c r="H2674" s="0">
        <v>25.859251022338867</v>
      </c>
      <c r="I2674" s="0">
        <v>2.6105904579162598</v>
      </c>
      <c r="J2674" s="0">
        <v>0.091696701943874359</v>
      </c>
      <c r="K2674" s="0">
        <v>0.72697007656097412</v>
      </c>
      <c r="L2674" s="0">
        <v>1.8398282527923584</v>
      </c>
      <c r="M2674" s="0">
        <v>2.6105904579162598</v>
      </c>
      <c r="N2674" s="0">
        <v>3.3813526630401611</v>
      </c>
      <c r="O2674" s="0">
        <v>4.4942107200622559</v>
      </c>
      <c r="P2674" s="0">
        <v>0.19298990070819855</v>
      </c>
      <c r="Q2674" s="0">
        <v>5.028191089630127</v>
      </c>
      <c r="R2674" s="0">
        <v>219</v>
      </c>
      <c r="S2674" s="0">
        <v>2.1603026390075684</v>
      </c>
      <c r="T2674" s="0">
        <v>1.4697967767715454</v>
      </c>
      <c r="U2674" s="0">
        <v>76.189254760742187</v>
      </c>
      <c r="V2674" s="0">
        <v>96.449996948242188</v>
      </c>
      <c r="W2674" s="0">
        <v>81.904220581054688</v>
      </c>
      <c r="X2674">
        <f t="shared" si="123"/>
        <v>6.234895179748535</v>
      </c>
      <c r="Y2674">
        <f t="shared" si="124"/>
        <v>5.6631759738922121</v>
      </c>
      <c r="Z2674">
        <f t="shared" si="125"/>
        <v>0.57171931028366085</v>
      </c>
    </row>
    <row r="2675">
      <c r="A2675" t="s">
        <v>89</v>
      </c>
      <c r="B2675" t="s">
        <v>90</v>
      </c>
      <c r="C2675" t="s">
        <v>95</v>
      </c>
      <c r="D2675" t="s">
        <v>83</v>
      </c>
      <c r="E2675" t="s">
        <v>54</v>
      </c>
      <c r="F2675" s="0">
        <v>10</v>
      </c>
      <c r="G2675" s="0">
        <v>28.784673690795898</v>
      </c>
      <c r="H2675" s="0">
        <v>28.926118850708008</v>
      </c>
      <c r="I2675" s="0">
        <v>-0.1414451003074646</v>
      </c>
      <c r="J2675" s="0">
        <v>-0.0049139033071696758</v>
      </c>
      <c r="K2675" s="0">
        <v>-1.9638136625289917</v>
      </c>
      <c r="L2675" s="0">
        <v>-0.88714355230331421</v>
      </c>
      <c r="M2675" s="0">
        <v>-0.1414451003074646</v>
      </c>
      <c r="N2675" s="0">
        <v>0.60425335168838501</v>
      </c>
      <c r="O2675" s="0">
        <v>1.6809234619140625</v>
      </c>
      <c r="P2675" s="0">
        <v>-2.4804298877716064</v>
      </c>
      <c r="Q2675" s="0">
        <v>2.1975395679473877</v>
      </c>
      <c r="R2675" s="0">
        <v>219</v>
      </c>
      <c r="S2675" s="0">
        <v>2.0220887660980225</v>
      </c>
      <c r="T2675" s="0">
        <v>1.4220017194747925</v>
      </c>
      <c r="U2675" s="0">
        <v>76.189254760742187</v>
      </c>
      <c r="V2675" s="0">
        <v>96.449996948242188</v>
      </c>
      <c r="W2675" s="0">
        <v>83.987457275390625</v>
      </c>
      <c r="X2675">
        <f t="shared" si="123"/>
        <v>6.3038435382843021</v>
      </c>
      <c r="Y2675">
        <f t="shared" si="124"/>
        <v>6.334820028305054</v>
      </c>
      <c r="Z2675">
        <f t="shared" si="125"/>
        <v>-3.0976476967334746E-2</v>
      </c>
    </row>
    <row r="2676">
      <c r="A2676" t="s">
        <v>89</v>
      </c>
      <c r="B2676" t="s">
        <v>90</v>
      </c>
      <c r="C2676" t="s">
        <v>95</v>
      </c>
      <c r="D2676" t="s">
        <v>83</v>
      </c>
      <c r="E2676" t="s">
        <v>54</v>
      </c>
      <c r="F2676" s="0">
        <v>11</v>
      </c>
      <c r="G2676" s="0">
        <v>30.90461540222168</v>
      </c>
      <c r="H2676" s="0">
        <v>29.579280853271484</v>
      </c>
      <c r="I2676" s="0">
        <v>1.3253344297409058</v>
      </c>
      <c r="J2676" s="0">
        <v>0.042884677648544312</v>
      </c>
      <c r="K2676" s="0">
        <v>-0.35488170385360718</v>
      </c>
      <c r="L2676" s="0">
        <v>0.63780361413955688</v>
      </c>
      <c r="M2676" s="0">
        <v>1.3253344297409058</v>
      </c>
      <c r="N2676" s="0">
        <v>2.0128653049468994</v>
      </c>
      <c r="O2676" s="0">
        <v>3.0055506229400635</v>
      </c>
      <c r="P2676" s="0">
        <v>-0.83119964599609375</v>
      </c>
      <c r="Q2676" s="0">
        <v>3.4818685054779053</v>
      </c>
      <c r="R2676" s="0">
        <v>219</v>
      </c>
      <c r="S2676" s="0">
        <v>1.7189298868179321</v>
      </c>
      <c r="T2676" s="0">
        <v>1.3110796213150024</v>
      </c>
      <c r="U2676" s="0">
        <v>76.189254760742187</v>
      </c>
      <c r="V2676" s="0">
        <v>96.449996948242188</v>
      </c>
      <c r="W2676" s="0">
        <v>85.057868957519531</v>
      </c>
      <c r="X2676">
        <f t="shared" si="123"/>
        <v>6.7681107730865477</v>
      </c>
      <c r="Y2676">
        <f t="shared" si="124"/>
        <v>6.4778625068664555</v>
      </c>
      <c r="Z2676">
        <f t="shared" si="125"/>
        <v>0.29024824011325834</v>
      </c>
    </row>
    <row r="2677">
      <c r="A2677" t="s">
        <v>89</v>
      </c>
      <c r="B2677" t="s">
        <v>90</v>
      </c>
      <c r="C2677" t="s">
        <v>95</v>
      </c>
      <c r="D2677" t="s">
        <v>83</v>
      </c>
      <c r="E2677" t="s">
        <v>54</v>
      </c>
      <c r="F2677" s="0">
        <v>12</v>
      </c>
      <c r="G2677" s="0">
        <v>30.371892929077148</v>
      </c>
      <c r="H2677" s="0">
        <v>25.993793487548828</v>
      </c>
      <c r="I2677" s="0">
        <v>4.3780984878540039</v>
      </c>
      <c r="J2677" s="0">
        <v>0.14414967596530914</v>
      </c>
      <c r="K2677" s="0">
        <v>2.7963855266571045</v>
      </c>
      <c r="L2677" s="0">
        <v>3.7308743000030518</v>
      </c>
      <c r="M2677" s="0">
        <v>4.3780984878540039</v>
      </c>
      <c r="N2677" s="0">
        <v>5.025322437286377</v>
      </c>
      <c r="O2677" s="0">
        <v>5.9598112106323242</v>
      </c>
      <c r="P2677" s="0">
        <v>2.347991943359375</v>
      </c>
      <c r="Q2677" s="0">
        <v>6.4082050323486328</v>
      </c>
      <c r="R2677" s="0">
        <v>219</v>
      </c>
      <c r="S2677" s="0">
        <v>1.5232919454574585</v>
      </c>
      <c r="T2677" s="0">
        <v>1.2342171669006348</v>
      </c>
      <c r="U2677" s="0">
        <v>76.189254760742187</v>
      </c>
      <c r="V2677" s="0">
        <v>96.449996948242188</v>
      </c>
      <c r="W2677" s="0">
        <v>85.01458740234375</v>
      </c>
      <c r="X2677">
        <f t="shared" si="123"/>
        <v>6.6514445514678959</v>
      </c>
      <c r="Y2677">
        <f t="shared" si="124"/>
        <v>5.692640773773193</v>
      </c>
      <c r="Z2677">
        <f t="shared" si="125"/>
        <v>0.95880356884002682</v>
      </c>
    </row>
    <row r="2678">
      <c r="A2678" t="s">
        <v>89</v>
      </c>
      <c r="B2678" t="s">
        <v>90</v>
      </c>
      <c r="C2678" t="s">
        <v>95</v>
      </c>
      <c r="D2678" t="s">
        <v>83</v>
      </c>
      <c r="E2678" t="s">
        <v>54</v>
      </c>
      <c r="F2678" s="0">
        <v>13</v>
      </c>
      <c r="G2678" s="0">
        <v>30.338768005371094</v>
      </c>
      <c r="H2678" s="0">
        <v>25.277786254882813</v>
      </c>
      <c r="I2678" s="0">
        <v>5.0609807968139648</v>
      </c>
      <c r="J2678" s="0">
        <v>0.16681563854217529</v>
      </c>
      <c r="K2678" s="0">
        <v>3.3984005451202393</v>
      </c>
      <c r="L2678" s="0">
        <v>4.3806662559509277</v>
      </c>
      <c r="M2678" s="0">
        <v>5.0609807968139648</v>
      </c>
      <c r="N2678" s="0">
        <v>5.741295337677002</v>
      </c>
      <c r="O2678" s="0">
        <v>6.7235608100891113</v>
      </c>
      <c r="P2678" s="0">
        <v>2.9270823001861572</v>
      </c>
      <c r="Q2678" s="0">
        <v>7.1948795318603516</v>
      </c>
      <c r="R2678" s="0">
        <v>219</v>
      </c>
      <c r="S2678" s="0">
        <v>1.6830346584320068</v>
      </c>
      <c r="T2678" s="0">
        <v>1.2973182201385498</v>
      </c>
      <c r="U2678" s="0">
        <v>76.189254760742187</v>
      </c>
      <c r="V2678" s="0">
        <v>96.449996948242188</v>
      </c>
      <c r="W2678" s="0">
        <v>84.4957275390625</v>
      </c>
      <c r="X2678">
        <f t="shared" si="123"/>
        <v>6.6441901931762697</v>
      </c>
      <c r="Y2678">
        <f t="shared" si="124"/>
        <v>5.5358351898193359</v>
      </c>
      <c r="Z2678">
        <f t="shared" si="125"/>
        <v>1.1083547945022583</v>
      </c>
    </row>
    <row r="2679">
      <c r="A2679" t="s">
        <v>89</v>
      </c>
      <c r="B2679" t="s">
        <v>90</v>
      </c>
      <c r="C2679" t="s">
        <v>95</v>
      </c>
      <c r="D2679" t="s">
        <v>83</v>
      </c>
      <c r="E2679" t="s">
        <v>54</v>
      </c>
      <c r="F2679" s="0">
        <v>14</v>
      </c>
      <c r="G2679" s="0">
        <v>29.282600402832031</v>
      </c>
      <c r="H2679" s="0">
        <v>24.953256607055664</v>
      </c>
      <c r="I2679" s="0">
        <v>4.3293442726135254</v>
      </c>
      <c r="J2679" s="0">
        <v>0.14784698188304901</v>
      </c>
      <c r="K2679" s="0">
        <v>2.583087682723999</v>
      </c>
      <c r="L2679" s="0">
        <v>3.6147902011871338</v>
      </c>
      <c r="M2679" s="0">
        <v>4.3293442726135254</v>
      </c>
      <c r="N2679" s="0">
        <v>5.0438981056213379</v>
      </c>
      <c r="O2679" s="0">
        <v>6.0756006240844727</v>
      </c>
      <c r="P2679" s="0">
        <v>2.0880484580993652</v>
      </c>
      <c r="Q2679" s="0">
        <v>6.5706400871276855</v>
      </c>
      <c r="R2679" s="0">
        <v>219</v>
      </c>
      <c r="S2679" s="0">
        <v>1.8567091226577759</v>
      </c>
      <c r="T2679" s="0">
        <v>1.3626111745834351</v>
      </c>
      <c r="U2679" s="0">
        <v>76.189254760742187</v>
      </c>
      <c r="V2679" s="0">
        <v>96.449996948242188</v>
      </c>
      <c r="W2679" s="0">
        <v>84.512962341308594</v>
      </c>
      <c r="X2679">
        <f t="shared" si="123"/>
        <v>6.4128894882202152</v>
      </c>
      <c r="Y2679">
        <f t="shared" si="124"/>
        <v>5.4647631969451904</v>
      </c>
      <c r="Z2679">
        <f t="shared" si="125"/>
        <v>0.94812639570236201</v>
      </c>
    </row>
    <row r="2680">
      <c r="A2680" t="s">
        <v>89</v>
      </c>
      <c r="B2680" t="s">
        <v>90</v>
      </c>
      <c r="C2680" t="s">
        <v>95</v>
      </c>
      <c r="D2680" t="s">
        <v>83</v>
      </c>
      <c r="E2680" t="s">
        <v>54</v>
      </c>
      <c r="F2680" s="0">
        <v>15</v>
      </c>
      <c r="G2680" s="0">
        <v>27.240110397338867</v>
      </c>
      <c r="H2680" s="0">
        <v>23.746389389038086</v>
      </c>
      <c r="I2680" s="0">
        <v>3.4937217235565186</v>
      </c>
      <c r="J2680" s="0">
        <v>0.12825651466846466</v>
      </c>
      <c r="K2680" s="0">
        <v>1.8247028589248657</v>
      </c>
      <c r="L2680" s="0">
        <v>2.8107726573944092</v>
      </c>
      <c r="M2680" s="0">
        <v>3.4937217235565186</v>
      </c>
      <c r="N2680" s="0">
        <v>4.1766705513000488</v>
      </c>
      <c r="O2680" s="0">
        <v>5.1627407073974609</v>
      </c>
      <c r="P2680" s="0">
        <v>1.3515592813491821</v>
      </c>
      <c r="Q2680" s="0">
        <v>5.6358842849731445</v>
      </c>
      <c r="R2680" s="0">
        <v>219</v>
      </c>
      <c r="S2680" s="0">
        <v>1.6960954666137695</v>
      </c>
      <c r="T2680" s="0">
        <v>1.3023422956466675</v>
      </c>
      <c r="U2680" s="0">
        <v>76.189254760742187</v>
      </c>
      <c r="V2680" s="0">
        <v>96.449996948242188</v>
      </c>
      <c r="W2680" s="0">
        <v>84.16522216796875</v>
      </c>
      <c r="X2680">
        <f t="shared" si="123"/>
        <v>5.9655841770172122</v>
      </c>
      <c r="Y2680">
        <f t="shared" si="124"/>
        <v>5.2004592761993411</v>
      </c>
      <c r="Z2680">
        <f t="shared" si="125"/>
        <v>0.7651250574588776</v>
      </c>
    </row>
    <row r="2681">
      <c r="A2681" t="s">
        <v>89</v>
      </c>
      <c r="B2681" t="s">
        <v>90</v>
      </c>
      <c r="C2681" t="s">
        <v>95</v>
      </c>
      <c r="D2681" t="s">
        <v>83</v>
      </c>
      <c r="E2681" t="s">
        <v>54</v>
      </c>
      <c r="F2681" s="0">
        <v>16</v>
      </c>
      <c r="G2681" s="0">
        <v>24.73505973815918</v>
      </c>
      <c r="H2681" s="0">
        <v>21.096574783325195</v>
      </c>
      <c r="I2681" s="0">
        <v>3.6384847164154053</v>
      </c>
      <c r="J2681" s="0">
        <v>0.14709827303886414</v>
      </c>
      <c r="K2681" s="0">
        <v>2.2074897289276123</v>
      </c>
      <c r="L2681" s="0">
        <v>3.0529332160949707</v>
      </c>
      <c r="M2681" s="0">
        <v>3.6384847164154053</v>
      </c>
      <c r="N2681" s="0">
        <v>4.2240362167358398</v>
      </c>
      <c r="O2681" s="0">
        <v>5.0694794654846191</v>
      </c>
      <c r="P2681" s="0">
        <v>1.8018226623535156</v>
      </c>
      <c r="Q2681" s="0">
        <v>5.4751467704772949</v>
      </c>
      <c r="R2681" s="0">
        <v>219</v>
      </c>
      <c r="S2681" s="0">
        <v>1.2468205690383911</v>
      </c>
      <c r="T2681" s="0">
        <v>1.1166112422943115</v>
      </c>
      <c r="U2681" s="0">
        <v>76.189254760742187</v>
      </c>
      <c r="V2681" s="0">
        <v>96.449996948242188</v>
      </c>
      <c r="W2681" s="0">
        <v>82.581382751464844</v>
      </c>
      <c r="X2681">
        <f t="shared" si="123"/>
        <v>5.4169780826568603</v>
      </c>
      <c r="Y2681">
        <f t="shared" si="124"/>
        <v>4.6201498775482177</v>
      </c>
      <c r="Z2681">
        <f t="shared" si="125"/>
        <v>0.79682815289497377</v>
      </c>
    </row>
    <row r="2682">
      <c r="A2682" t="s">
        <v>89</v>
      </c>
      <c r="B2682" t="s">
        <v>90</v>
      </c>
      <c r="C2682" t="s">
        <v>95</v>
      </c>
      <c r="D2682" t="s">
        <v>83</v>
      </c>
      <c r="E2682" t="s">
        <v>54</v>
      </c>
      <c r="F2682" s="0">
        <v>17</v>
      </c>
      <c r="G2682" s="0">
        <v>21.965009689331055</v>
      </c>
      <c r="H2682" s="0">
        <v>17.922992706298828</v>
      </c>
      <c r="I2682" s="0">
        <v>4.042017936706543</v>
      </c>
      <c r="J2682" s="0">
        <v>0.18402077257633209</v>
      </c>
      <c r="K2682" s="0">
        <v>2.6692080497741699</v>
      </c>
      <c r="L2682" s="0">
        <v>3.4802751541137695</v>
      </c>
      <c r="M2682" s="0">
        <v>4.042017936706543</v>
      </c>
      <c r="N2682" s="0">
        <v>4.6037607192993164</v>
      </c>
      <c r="O2682" s="0">
        <v>5.414827823638916</v>
      </c>
      <c r="P2682" s="0">
        <v>2.2800354957580566</v>
      </c>
      <c r="Q2682" s="0">
        <v>5.8040003776550293</v>
      </c>
      <c r="R2682" s="0">
        <v>219</v>
      </c>
      <c r="S2682" s="0">
        <v>1.1474894285202026</v>
      </c>
      <c r="T2682" s="0">
        <v>1.0712093114852905</v>
      </c>
      <c r="U2682" s="0">
        <v>76.189254760742187</v>
      </c>
      <c r="V2682" s="0">
        <v>96.449996948242188</v>
      </c>
      <c r="W2682" s="0">
        <v>80.125923156738281</v>
      </c>
      <c r="X2682">
        <f t="shared" si="123"/>
        <v>4.8103371219635012</v>
      </c>
      <c r="Y2682">
        <f t="shared" si="124"/>
        <v>3.9251354026794432</v>
      </c>
      <c r="Z2682">
        <f t="shared" si="125"/>
        <v>0.88520192813873289</v>
      </c>
    </row>
    <row r="2683">
      <c r="A2683" t="s">
        <v>89</v>
      </c>
      <c r="B2683" t="s">
        <v>90</v>
      </c>
      <c r="C2683" t="s">
        <v>95</v>
      </c>
      <c r="D2683" t="s">
        <v>83</v>
      </c>
      <c r="E2683" t="s">
        <v>54</v>
      </c>
      <c r="F2683" s="0">
        <v>18</v>
      </c>
      <c r="G2683" s="0">
        <v>19.707744598388672</v>
      </c>
      <c r="H2683" s="0">
        <v>16.904563903808594</v>
      </c>
      <c r="I2683" s="0">
        <v>2.8031816482543945</v>
      </c>
      <c r="J2683" s="0">
        <v>0.14223757386207581</v>
      </c>
      <c r="K2683" s="0">
        <v>1.2345043420791626</v>
      </c>
      <c r="L2683" s="0">
        <v>2.1612915992736816</v>
      </c>
      <c r="M2683" s="0">
        <v>2.8031816482543945</v>
      </c>
      <c r="N2683" s="0">
        <v>3.4450716972351074</v>
      </c>
      <c r="O2683" s="0">
        <v>4.371859073638916</v>
      </c>
      <c r="P2683" s="0">
        <v>0.78980612754821777</v>
      </c>
      <c r="Q2683" s="0">
        <v>4.8165569305419922</v>
      </c>
      <c r="R2683" s="0">
        <v>219</v>
      </c>
      <c r="S2683" s="0">
        <v>1.4982870817184448</v>
      </c>
      <c r="T2683" s="0">
        <v>1.2240453958511353</v>
      </c>
      <c r="U2683" s="0">
        <v>76.189254760742187</v>
      </c>
      <c r="V2683" s="0">
        <v>96.449996948242188</v>
      </c>
      <c r="W2683" s="0">
        <v>77.700172424316406</v>
      </c>
      <c r="X2683">
        <f t="shared" si="123"/>
        <v>4.3159960670471191</v>
      </c>
      <c r="Y2683">
        <f t="shared" si="124"/>
        <v>3.7020994949340822</v>
      </c>
      <c r="Z2683">
        <f t="shared" si="125"/>
        <v>0.61389678096771239</v>
      </c>
    </row>
    <row r="2684">
      <c r="A2684" t="s">
        <v>89</v>
      </c>
      <c r="B2684" t="s">
        <v>90</v>
      </c>
      <c r="C2684" t="s">
        <v>95</v>
      </c>
      <c r="D2684" t="s">
        <v>83</v>
      </c>
      <c r="E2684" t="s">
        <v>54</v>
      </c>
      <c r="F2684" s="0">
        <v>19</v>
      </c>
      <c r="G2684" s="0">
        <v>18.819606781005859</v>
      </c>
      <c r="H2684" s="0">
        <v>17.698053359985352</v>
      </c>
      <c r="I2684" s="0">
        <v>1.1215529441833496</v>
      </c>
      <c r="J2684" s="0">
        <v>0.059594918042421341</v>
      </c>
      <c r="K2684" s="0">
        <v>-0.66691648960113525</v>
      </c>
      <c r="L2684" s="0">
        <v>0.38972574472427368</v>
      </c>
      <c r="M2684" s="0">
        <v>1.1215529441833496</v>
      </c>
      <c r="N2684" s="0">
        <v>1.8533802032470703</v>
      </c>
      <c r="O2684" s="0">
        <v>2.910022497177124</v>
      </c>
      <c r="P2684" s="0">
        <v>-1.1739227771759033</v>
      </c>
      <c r="Q2684" s="0">
        <v>3.4170286655426025</v>
      </c>
      <c r="R2684" s="0">
        <v>219</v>
      </c>
      <c r="S2684" s="0">
        <v>1.94756019115448</v>
      </c>
      <c r="T2684" s="0">
        <v>1.3955501317977905</v>
      </c>
      <c r="U2684" s="0">
        <v>76.189254760742187</v>
      </c>
      <c r="V2684" s="0">
        <v>96.449996948242188</v>
      </c>
      <c r="W2684" s="0">
        <v>75.299018859863281</v>
      </c>
      <c r="X2684">
        <f t="shared" si="123"/>
        <v>4.1214938850402829</v>
      </c>
      <c r="Y2684">
        <f t="shared" si="124"/>
        <v>3.8758736858367921</v>
      </c>
      <c r="Z2684">
        <f t="shared" si="125"/>
        <v>0.24562009477615357</v>
      </c>
    </row>
    <row r="2685">
      <c r="A2685" t="s">
        <v>89</v>
      </c>
      <c r="B2685" t="s">
        <v>90</v>
      </c>
      <c r="C2685" t="s">
        <v>95</v>
      </c>
      <c r="D2685" t="s">
        <v>83</v>
      </c>
      <c r="E2685" t="s">
        <v>54</v>
      </c>
      <c r="F2685" s="0">
        <v>20</v>
      </c>
      <c r="G2685" s="0">
        <v>20.33125114440918</v>
      </c>
      <c r="H2685" s="0">
        <v>19.063243865966797</v>
      </c>
      <c r="I2685" s="0">
        <v>1.2680063247680664</v>
      </c>
      <c r="J2685" s="0">
        <v>0.062367353588342667</v>
      </c>
      <c r="K2685" s="0">
        <v>-0.45723474025726318</v>
      </c>
      <c r="L2685" s="0">
        <v>0.56205165386199951</v>
      </c>
      <c r="M2685" s="0">
        <v>1.2680063247680664</v>
      </c>
      <c r="N2685" s="0">
        <v>1.9739609956741333</v>
      </c>
      <c r="O2685" s="0">
        <v>2.9932472705841064</v>
      </c>
      <c r="P2685" s="0">
        <v>-0.94631659984588623</v>
      </c>
      <c r="Q2685" s="0">
        <v>3.4823291301727295</v>
      </c>
      <c r="R2685" s="0">
        <v>219</v>
      </c>
      <c r="S2685" s="0">
        <v>1.8122886419296265</v>
      </c>
      <c r="T2685" s="0">
        <v>1.3462127447128296</v>
      </c>
      <c r="U2685" s="0">
        <v>76.189254760742187</v>
      </c>
      <c r="V2685" s="0">
        <v>96.449996948242188</v>
      </c>
      <c r="W2685" s="0">
        <v>73.752113342285156</v>
      </c>
      <c r="X2685">
        <f t="shared" si="123"/>
        <v>4.4525440006256103</v>
      </c>
      <c r="Y2685">
        <f t="shared" si="124"/>
        <v>4.1748504066467289</v>
      </c>
      <c r="Z2685">
        <f t="shared" si="125"/>
        <v>0.27769338512420655</v>
      </c>
    </row>
    <row r="2686">
      <c r="A2686" t="s">
        <v>89</v>
      </c>
      <c r="B2686" t="s">
        <v>90</v>
      </c>
      <c r="C2686" t="s">
        <v>95</v>
      </c>
      <c r="D2686" t="s">
        <v>83</v>
      </c>
      <c r="E2686" t="s">
        <v>54</v>
      </c>
      <c r="F2686" s="0">
        <v>21</v>
      </c>
      <c r="G2686" s="0">
        <v>18.350915908813477</v>
      </c>
      <c r="H2686" s="0">
        <v>17.767440795898438</v>
      </c>
      <c r="I2686" s="0">
        <v>0.58347493410110474</v>
      </c>
      <c r="J2686" s="0">
        <v>0.031795412302017212</v>
      </c>
      <c r="K2686" s="0">
        <v>-0.63751709461212158</v>
      </c>
      <c r="L2686" s="0">
        <v>0.083854891359806061</v>
      </c>
      <c r="M2686" s="0">
        <v>0.58347493410110474</v>
      </c>
      <c r="N2686" s="0">
        <v>1.0830949544906616</v>
      </c>
      <c r="O2686" s="0">
        <v>1.8044669628143311</v>
      </c>
      <c r="P2686" s="0">
        <v>-0.98365134000778198</v>
      </c>
      <c r="Q2686" s="0">
        <v>2.1506011486053467</v>
      </c>
      <c r="R2686" s="0">
        <v>219</v>
      </c>
      <c r="S2686" s="0">
        <v>0.90772330760955811</v>
      </c>
      <c r="T2686" s="0">
        <v>0.95274513959884644</v>
      </c>
      <c r="U2686" s="0">
        <v>76.189254760742187</v>
      </c>
      <c r="V2686" s="0">
        <v>96.449996948242188</v>
      </c>
      <c r="W2686" s="0">
        <v>72.038352966308594</v>
      </c>
      <c r="X2686">
        <f t="shared" si="123"/>
        <v>4.0188505840301509</v>
      </c>
      <c r="Y2686">
        <f t="shared" si="124"/>
        <v>3.8910695343017578</v>
      </c>
      <c r="Z2686">
        <f t="shared" si="125"/>
        <v>0.12778101056814195</v>
      </c>
    </row>
    <row r="2687">
      <c r="A2687" t="s">
        <v>89</v>
      </c>
      <c r="B2687" t="s">
        <v>90</v>
      </c>
      <c r="C2687" t="s">
        <v>95</v>
      </c>
      <c r="D2687" t="s">
        <v>83</v>
      </c>
      <c r="E2687" t="s">
        <v>54</v>
      </c>
      <c r="F2687" s="0">
        <v>22</v>
      </c>
      <c r="G2687" s="0">
        <v>16.318620681762695</v>
      </c>
      <c r="H2687" s="0">
        <v>16.598897933959961</v>
      </c>
      <c r="I2687" s="0">
        <v>-0.28027695417404175</v>
      </c>
      <c r="J2687" s="0">
        <v>-0.017175285145640373</v>
      </c>
      <c r="K2687" s="0">
        <v>-1.3347209692001343</v>
      </c>
      <c r="L2687" s="0">
        <v>-0.7117469310760498</v>
      </c>
      <c r="M2687" s="0">
        <v>-0.28027695417404175</v>
      </c>
      <c r="N2687" s="0">
        <v>0.15119299292564392</v>
      </c>
      <c r="O2687" s="0">
        <v>0.77416706085205078</v>
      </c>
      <c r="P2687" s="0">
        <v>-1.633641242980957</v>
      </c>
      <c r="Q2687" s="0">
        <v>1.0730873346328735</v>
      </c>
      <c r="R2687" s="0">
        <v>219</v>
      </c>
      <c r="S2687" s="0">
        <v>0.67697852849960327</v>
      </c>
      <c r="T2687" s="0">
        <v>0.82278704643249512</v>
      </c>
      <c r="U2687" s="0">
        <v>76.189254760742187</v>
      </c>
      <c r="V2687" s="0">
        <v>96.449996948242188</v>
      </c>
      <c r="W2687" s="0">
        <v>70.851722717285156</v>
      </c>
      <c r="X2687">
        <f t="shared" si="123"/>
        <v>3.5737779293060301</v>
      </c>
      <c r="Y2687">
        <f t="shared" si="124"/>
        <v>3.6351586475372315</v>
      </c>
      <c r="Z2687">
        <f t="shared" si="125"/>
        <v>-6.1380652964115143E-2</v>
      </c>
    </row>
    <row r="2688">
      <c r="A2688" t="s">
        <v>89</v>
      </c>
      <c r="B2688" t="s">
        <v>90</v>
      </c>
      <c r="C2688" t="s">
        <v>95</v>
      </c>
      <c r="D2688" t="s">
        <v>83</v>
      </c>
      <c r="E2688" t="s">
        <v>54</v>
      </c>
      <c r="F2688" s="0">
        <v>23</v>
      </c>
      <c r="G2688" s="0">
        <v>14.514558792114258</v>
      </c>
      <c r="H2688" s="0">
        <v>14.425085067749023</v>
      </c>
      <c r="I2688" s="0">
        <v>0.089473940432071686</v>
      </c>
      <c r="J2688" s="0">
        <v>0.0061644273810088634</v>
      </c>
      <c r="K2688" s="0">
        <v>-0.93816930055618286</v>
      </c>
      <c r="L2688" s="0">
        <v>-0.33102935552597046</v>
      </c>
      <c r="M2688" s="0">
        <v>0.089473940432071686</v>
      </c>
      <c r="N2688" s="0">
        <v>0.50997722148895264</v>
      </c>
      <c r="O2688" s="0">
        <v>1.117117166519165</v>
      </c>
      <c r="P2688" s="0">
        <v>-1.2294918298721313</v>
      </c>
      <c r="Q2688" s="0">
        <v>1.4084397554397583</v>
      </c>
      <c r="R2688" s="0">
        <v>219</v>
      </c>
      <c r="S2688" s="0">
        <v>0.64300239086151123</v>
      </c>
      <c r="T2688" s="0">
        <v>0.80187427997589111</v>
      </c>
      <c r="U2688" s="0">
        <v>76.189254760742187</v>
      </c>
      <c r="V2688" s="0">
        <v>96.449996948242188</v>
      </c>
      <c r="W2688" s="0">
        <v>70.030769348144531</v>
      </c>
      <c r="X2688">
        <f t="shared" si="123"/>
        <v>3.1786883754730226</v>
      </c>
      <c r="Y2688">
        <f t="shared" si="124"/>
        <v>3.1590936298370362</v>
      </c>
      <c r="Z2688">
        <f t="shared" si="125"/>
        <v>1.9594792954623699E-2</v>
      </c>
    </row>
    <row r="2689">
      <c r="A2689" t="s">
        <v>89</v>
      </c>
      <c r="B2689" t="s">
        <v>90</v>
      </c>
      <c r="C2689" t="s">
        <v>95</v>
      </c>
      <c r="D2689" t="s">
        <v>83</v>
      </c>
      <c r="E2689" t="s">
        <v>54</v>
      </c>
      <c r="F2689" s="0">
        <v>24</v>
      </c>
      <c r="G2689" s="0">
        <v>14.255123138427734</v>
      </c>
      <c r="H2689" s="0">
        <v>14.453666687011719</v>
      </c>
      <c r="I2689" s="0">
        <v>-0.19854341447353363</v>
      </c>
      <c r="J2689" s="0">
        <v>-0.013927863910794258</v>
      </c>
      <c r="K2689" s="0">
        <v>-1.3877543210983276</v>
      </c>
      <c r="L2689" s="0">
        <v>-0.68515890836715698</v>
      </c>
      <c r="M2689" s="0">
        <v>-0.19854341447353363</v>
      </c>
      <c r="N2689" s="0">
        <v>0.28807204961776733</v>
      </c>
      <c r="O2689" s="0">
        <v>0.99066752195358276</v>
      </c>
      <c r="P2689" s="0">
        <v>-1.7248791456222534</v>
      </c>
      <c r="Q2689" s="0">
        <v>1.3277922868728638</v>
      </c>
      <c r="R2689" s="0">
        <v>219</v>
      </c>
      <c r="S2689" s="0">
        <v>0.8610842227935791</v>
      </c>
      <c r="T2689" s="0">
        <v>0.92794620990753174</v>
      </c>
      <c r="U2689" s="0">
        <v>76.189254760742187</v>
      </c>
      <c r="V2689" s="0">
        <v>96.449996948242188</v>
      </c>
      <c r="W2689" s="0">
        <v>69.547920227050781</v>
      </c>
      <c r="X2689">
        <f t="shared" si="123"/>
        <v>3.1218719673156738</v>
      </c>
      <c r="Y2689">
        <f t="shared" si="124"/>
        <v>3.1653530044555662</v>
      </c>
      <c r="Z2689">
        <f t="shared" si="125"/>
        <v>-4.3481007769703865E-2</v>
      </c>
    </row>
    <row r="2690">
      <c r="A2690" t="s">
        <v>89</v>
      </c>
      <c r="B2690" t="s">
        <v>90</v>
      </c>
      <c r="C2690" t="s">
        <v>95</v>
      </c>
      <c r="D2690" t="s">
        <v>84</v>
      </c>
      <c r="E2690" t="s">
        <v>100</v>
      </c>
      <c r="F2690" s="0">
        <v>1</v>
      </c>
      <c r="G2690" s="0">
        <v>39.286472320556641</v>
      </c>
      <c r="H2690" s="0">
        <v>36.179096221923828</v>
      </c>
      <c r="I2690" s="0">
        <v>3.1073784828186035</v>
      </c>
      <c r="J2690" s="0">
        <v>0.079095378518104553</v>
      </c>
      <c r="K2690" s="0">
        <v>-0.94161629676818848</v>
      </c>
      <c r="L2690" s="0">
        <v>1.450562596321106</v>
      </c>
      <c r="M2690" s="0">
        <v>3.1073784828186035</v>
      </c>
      <c r="N2690" s="0">
        <v>4.7641944885253906</v>
      </c>
      <c r="O2690" s="0">
        <v>7.1563735008239746</v>
      </c>
      <c r="P2690" s="0">
        <v>-2.0894501209259033</v>
      </c>
      <c r="Q2690" s="0">
        <v>8.3042068481445312</v>
      </c>
      <c r="R2690" s="0">
        <v>226</v>
      </c>
      <c r="S2690" s="0">
        <v>9.9821081161499023</v>
      </c>
      <c r="T2690" s="0">
        <v>3.1594474315643311</v>
      </c>
      <c r="U2690" s="0">
        <v>56.519004821777344</v>
      </c>
      <c r="V2690" s="0">
        <v>64</v>
      </c>
      <c r="W2690" s="0">
        <v>53.21875</v>
      </c>
      <c r="X2690">
        <f t="shared" si="123"/>
        <v>8.8787427444458</v>
      </c>
      <c r="Y2690">
        <f t="shared" si="124"/>
        <v>8.1764757461547859</v>
      </c>
      <c r="Z2690">
        <f t="shared" si="125"/>
        <v>0.7022675371170044</v>
      </c>
    </row>
    <row r="2691">
      <c r="A2691" t="s">
        <v>89</v>
      </c>
      <c r="B2691" t="s">
        <v>90</v>
      </c>
      <c r="C2691" t="s">
        <v>95</v>
      </c>
      <c r="D2691" t="s">
        <v>84</v>
      </c>
      <c r="E2691" t="s">
        <v>100</v>
      </c>
      <c r="F2691" s="0">
        <v>2</v>
      </c>
      <c r="G2691" s="0">
        <v>35.987495422363281</v>
      </c>
      <c r="H2691" s="0">
        <v>34.668266296386719</v>
      </c>
      <c r="I2691" s="0">
        <v>1.3192266225814819</v>
      </c>
      <c r="J2691" s="0">
        <v>0.036657918244600296</v>
      </c>
      <c r="K2691" s="0">
        <v>-2.3422873020172119</v>
      </c>
      <c r="L2691" s="0">
        <v>-0.17903521656990051</v>
      </c>
      <c r="M2691" s="0">
        <v>1.3192266225814819</v>
      </c>
      <c r="N2691" s="0">
        <v>2.817488431930542</v>
      </c>
      <c r="O2691" s="0">
        <v>4.9807405471801758</v>
      </c>
      <c r="P2691" s="0">
        <v>-3.3802757263183594</v>
      </c>
      <c r="Q2691" s="0">
        <v>6.0187287330627441</v>
      </c>
      <c r="R2691" s="0">
        <v>226</v>
      </c>
      <c r="S2691" s="0">
        <v>8.162989616394043</v>
      </c>
      <c r="T2691" s="0">
        <v>2.8570945262908936</v>
      </c>
      <c r="U2691" s="0">
        <v>56.519004821777344</v>
      </c>
      <c r="V2691" s="0">
        <v>64</v>
      </c>
      <c r="W2691" s="0">
        <v>53.46875</v>
      </c>
      <c r="X2691">
        <f t="shared" ref="X2691:X2754" si="126">G2691*R2691/1000</f>
        <v>8.1331739654541018</v>
      </c>
      <c r="Y2691">
        <f t="shared" ref="Y2691:Y2754" si="127">H2691*R2691/1000</f>
        <v>7.8350281829833985</v>
      </c>
      <c r="Z2691">
        <f t="shared" ref="Z2691:Z2754" si="128">I2691*R2691/1000</f>
        <v>0.29814521670341493</v>
      </c>
    </row>
    <row r="2692">
      <c r="A2692" t="s">
        <v>89</v>
      </c>
      <c r="B2692" t="s">
        <v>90</v>
      </c>
      <c r="C2692" t="s">
        <v>95</v>
      </c>
      <c r="D2692" t="s">
        <v>84</v>
      </c>
      <c r="E2692" t="s">
        <v>100</v>
      </c>
      <c r="F2692" s="0">
        <v>3</v>
      </c>
      <c r="G2692" s="0">
        <v>34.013339996337891</v>
      </c>
      <c r="H2692" s="0">
        <v>32.299983978271484</v>
      </c>
      <c r="I2692" s="0">
        <v>1.7133524417877197</v>
      </c>
      <c r="J2692" s="0">
        <v>0.050372954457998276</v>
      </c>
      <c r="K2692" s="0">
        <v>-1.9879763126373291</v>
      </c>
      <c r="L2692" s="0">
        <v>0.19879873096942902</v>
      </c>
      <c r="M2692" s="0">
        <v>1.7133524417877197</v>
      </c>
      <c r="N2692" s="0">
        <v>3.2279062271118164</v>
      </c>
      <c r="O2692" s="0">
        <v>5.4146809577941895</v>
      </c>
      <c r="P2692" s="0">
        <v>-3.0372514724731445</v>
      </c>
      <c r="Q2692" s="0">
        <v>6.463956356048584</v>
      </c>
      <c r="R2692" s="0">
        <v>226</v>
      </c>
      <c r="S2692" s="0">
        <v>8.3414802551269531</v>
      </c>
      <c r="T2692" s="0">
        <v>2.8881621360778809</v>
      </c>
      <c r="U2692" s="0">
        <v>56.519004821777344</v>
      </c>
      <c r="V2692" s="0">
        <v>64</v>
      </c>
      <c r="W2692" s="0">
        <v>53.401786804199219</v>
      </c>
      <c r="X2692">
        <f t="shared" si="126"/>
        <v>7.6870148391723632</v>
      </c>
      <c r="Y2692">
        <f t="shared" si="127"/>
        <v>7.2997963790893552</v>
      </c>
      <c r="Z2692">
        <f t="shared" si="128"/>
        <v>0.38721765184402468</v>
      </c>
    </row>
    <row r="2693">
      <c r="A2693" t="s">
        <v>89</v>
      </c>
      <c r="B2693" t="s">
        <v>90</v>
      </c>
      <c r="C2693" t="s">
        <v>95</v>
      </c>
      <c r="D2693" t="s">
        <v>84</v>
      </c>
      <c r="E2693" t="s">
        <v>100</v>
      </c>
      <c r="F2693" s="0">
        <v>4</v>
      </c>
      <c r="G2693" s="0">
        <v>32.313114166259766</v>
      </c>
      <c r="H2693" s="0">
        <v>32.596004486083984</v>
      </c>
      <c r="I2693" s="0">
        <v>-0.28289061784744263</v>
      </c>
      <c r="J2693" s="0">
        <v>-0.0087546687573194504</v>
      </c>
      <c r="K2693" s="0">
        <v>-4.2601184844970703</v>
      </c>
      <c r="L2693" s="0">
        <v>-1.9103400707244873</v>
      </c>
      <c r="M2693" s="0">
        <v>-0.28289061784744263</v>
      </c>
      <c r="N2693" s="0">
        <v>1.3445588350296021</v>
      </c>
      <c r="O2693" s="0">
        <v>3.6943373680114746</v>
      </c>
      <c r="P2693" s="0">
        <v>-5.3876075744628906</v>
      </c>
      <c r="Q2693" s="0">
        <v>4.8218259811401367</v>
      </c>
      <c r="R2693" s="0">
        <v>226</v>
      </c>
      <c r="S2693" s="0">
        <v>9.6313858032226563</v>
      </c>
      <c r="T2693" s="0">
        <v>3.103447437286377</v>
      </c>
      <c r="U2693" s="0">
        <v>56.519004821777344</v>
      </c>
      <c r="V2693" s="0">
        <v>64</v>
      </c>
      <c r="W2693" s="0">
        <v>53.754463195800781</v>
      </c>
      <c r="X2693">
        <f t="shared" si="126"/>
        <v>7.3027638015747067</v>
      </c>
      <c r="Y2693">
        <f t="shared" si="127"/>
        <v>7.3666970138549805</v>
      </c>
      <c r="Z2693">
        <f t="shared" si="128"/>
        <v>-6.3933279633522036E-2</v>
      </c>
    </row>
    <row r="2694">
      <c r="A2694" t="s">
        <v>89</v>
      </c>
      <c r="B2694" t="s">
        <v>90</v>
      </c>
      <c r="C2694" t="s">
        <v>95</v>
      </c>
      <c r="D2694" t="s">
        <v>84</v>
      </c>
      <c r="E2694" t="s">
        <v>100</v>
      </c>
      <c r="F2694" s="0">
        <v>5</v>
      </c>
      <c r="G2694" s="0">
        <v>33.481166839599609</v>
      </c>
      <c r="H2694" s="0">
        <v>33.836414337158203</v>
      </c>
      <c r="I2694" s="0">
        <v>-0.35524743795394897</v>
      </c>
      <c r="J2694" s="0">
        <v>-0.010610366240143776</v>
      </c>
      <c r="K2694" s="0">
        <v>-4.3275537490844727</v>
      </c>
      <c r="L2694" s="0">
        <v>-1.9806829690933228</v>
      </c>
      <c r="M2694" s="0">
        <v>-0.35524743795394897</v>
      </c>
      <c r="N2694" s="0">
        <v>1.2701880931854248</v>
      </c>
      <c r="O2694" s="0">
        <v>3.6170587539672852</v>
      </c>
      <c r="P2694" s="0">
        <v>-5.4536471366882324</v>
      </c>
      <c r="Q2694" s="0">
        <v>4.7431521415710449</v>
      </c>
      <c r="R2694" s="0">
        <v>226</v>
      </c>
      <c r="S2694" s="0">
        <v>9.6075639724731445</v>
      </c>
      <c r="T2694" s="0">
        <v>3.099606990814209</v>
      </c>
      <c r="U2694" s="0">
        <v>56.519004821777344</v>
      </c>
      <c r="V2694" s="0">
        <v>64</v>
      </c>
      <c r="W2694" s="0">
        <v>54.013393402099609</v>
      </c>
      <c r="X2694">
        <f t="shared" si="126"/>
        <v>7.5667437057495119</v>
      </c>
      <c r="Y2694">
        <f t="shared" si="127"/>
        <v>7.6470296401977542</v>
      </c>
      <c r="Z2694">
        <f t="shared" si="128"/>
        <v>-8.0285920977592462E-2</v>
      </c>
    </row>
    <row r="2695">
      <c r="A2695" t="s">
        <v>89</v>
      </c>
      <c r="B2695" t="s">
        <v>90</v>
      </c>
      <c r="C2695" t="s">
        <v>95</v>
      </c>
      <c r="D2695" t="s">
        <v>84</v>
      </c>
      <c r="E2695" t="s">
        <v>100</v>
      </c>
      <c r="F2695" s="0">
        <v>6</v>
      </c>
      <c r="G2695" s="0">
        <v>39.584033966064453</v>
      </c>
      <c r="H2695" s="0">
        <v>40.762298583984375</v>
      </c>
      <c r="I2695" s="0">
        <v>-1.1782681941986084</v>
      </c>
      <c r="J2695" s="0">
        <v>-0.029766248539090157</v>
      </c>
      <c r="K2695" s="0">
        <v>-4.8134293556213379</v>
      </c>
      <c r="L2695" s="0">
        <v>-2.6657466888427734</v>
      </c>
      <c r="M2695" s="0">
        <v>-1.1782681941986084</v>
      </c>
      <c r="N2695" s="0">
        <v>0.30921033024787903</v>
      </c>
      <c r="O2695" s="0">
        <v>2.4568929672241211</v>
      </c>
      <c r="P2695" s="0">
        <v>-5.8439469337463379</v>
      </c>
      <c r="Q2695" s="0">
        <v>3.4874107837677002</v>
      </c>
      <c r="R2695" s="0">
        <v>226</v>
      </c>
      <c r="S2695" s="0">
        <v>8.0459098815917969</v>
      </c>
      <c r="T2695" s="0">
        <v>2.836531400680542</v>
      </c>
      <c r="U2695" s="0">
        <v>56.519004821777344</v>
      </c>
      <c r="V2695" s="0">
        <v>64</v>
      </c>
      <c r="W2695" s="0">
        <v>54.513393402099609</v>
      </c>
      <c r="X2695">
        <f t="shared" si="126"/>
        <v>8.945991676330566</v>
      </c>
      <c r="Y2695">
        <f t="shared" si="127"/>
        <v>9.2122794799804684</v>
      </c>
      <c r="Z2695">
        <f t="shared" si="128"/>
        <v>-0.26628861188888547</v>
      </c>
    </row>
    <row r="2696">
      <c r="A2696" t="s">
        <v>89</v>
      </c>
      <c r="B2696" t="s">
        <v>90</v>
      </c>
      <c r="C2696" t="s">
        <v>95</v>
      </c>
      <c r="D2696" t="s">
        <v>84</v>
      </c>
      <c r="E2696" t="s">
        <v>100</v>
      </c>
      <c r="F2696" s="0">
        <v>7</v>
      </c>
      <c r="G2696" s="0">
        <v>52.008190155029297</v>
      </c>
      <c r="H2696" s="0">
        <v>51.694507598876953</v>
      </c>
      <c r="I2696" s="0">
        <v>0.31368589401245117</v>
      </c>
      <c r="J2696" s="0">
        <v>0.0060314708389341831</v>
      </c>
      <c r="K2696" s="0">
        <v>-3.217710018157959</v>
      </c>
      <c r="L2696" s="0">
        <v>-1.1313326358795166</v>
      </c>
      <c r="M2696" s="0">
        <v>0.31368589401245117</v>
      </c>
      <c r="N2696" s="0">
        <v>1.7587044239044189</v>
      </c>
      <c r="O2696" s="0">
        <v>3.8450818061828613</v>
      </c>
      <c r="P2696" s="0">
        <v>-4.2188115119934082</v>
      </c>
      <c r="Q2696" s="0">
        <v>4.8461833000183105</v>
      </c>
      <c r="R2696" s="0">
        <v>226</v>
      </c>
      <c r="S2696" s="0">
        <v>7.5931267738342285</v>
      </c>
      <c r="T2696" s="0">
        <v>2.7555627822875977</v>
      </c>
      <c r="U2696" s="0">
        <v>56.519004821777344</v>
      </c>
      <c r="V2696" s="0">
        <v>64</v>
      </c>
      <c r="W2696" s="0">
        <v>53.522319793701172</v>
      </c>
      <c r="X2696">
        <f t="shared" si="126"/>
        <v>11.75385097503662</v>
      </c>
      <c r="Y2696">
        <f t="shared" si="127"/>
        <v>11.682958717346191</v>
      </c>
      <c r="Z2696">
        <f t="shared" si="128"/>
        <v>7.0893012046813961E-2</v>
      </c>
    </row>
    <row r="2697">
      <c r="A2697" t="s">
        <v>89</v>
      </c>
      <c r="B2697" t="s">
        <v>90</v>
      </c>
      <c r="C2697" t="s">
        <v>95</v>
      </c>
      <c r="D2697" t="s">
        <v>84</v>
      </c>
      <c r="E2697" t="s">
        <v>100</v>
      </c>
      <c r="F2697" s="0">
        <v>8</v>
      </c>
      <c r="G2697" s="0">
        <v>65.408805847167969</v>
      </c>
      <c r="H2697" s="0">
        <v>64.609413146972656</v>
      </c>
      <c r="I2697" s="0">
        <v>0.79939603805541992</v>
      </c>
      <c r="J2697" s="0">
        <v>0.012221535667777061</v>
      </c>
      <c r="K2697" s="0">
        <v>-3.2084457874298096</v>
      </c>
      <c r="L2697" s="0">
        <v>-0.84058034420013428</v>
      </c>
      <c r="M2697" s="0">
        <v>0.79939603805541992</v>
      </c>
      <c r="N2697" s="0">
        <v>2.4393723011016846</v>
      </c>
      <c r="O2697" s="0">
        <v>4.8072376251220703</v>
      </c>
      <c r="P2697" s="0">
        <v>-4.3446130752563477</v>
      </c>
      <c r="Q2697" s="0">
        <v>5.9434051513671875</v>
      </c>
      <c r="R2697" s="0">
        <v>226</v>
      </c>
      <c r="S2697" s="0">
        <v>9.7802276611328125</v>
      </c>
      <c r="T2697" s="0">
        <v>3.1273355484008789</v>
      </c>
      <c r="U2697" s="0">
        <v>56.519004821777344</v>
      </c>
      <c r="V2697" s="0">
        <v>64</v>
      </c>
      <c r="W2697" s="0">
        <v>54.901786804199219</v>
      </c>
      <c r="X2697">
        <f t="shared" si="126"/>
        <v>14.782390121459962</v>
      </c>
      <c r="Y2697">
        <f t="shared" si="127"/>
        <v>14.601727371215821</v>
      </c>
      <c r="Z2697">
        <f t="shared" si="128"/>
        <v>0.18066350460052491</v>
      </c>
    </row>
    <row r="2698">
      <c r="A2698" t="s">
        <v>89</v>
      </c>
      <c r="B2698" t="s">
        <v>90</v>
      </c>
      <c r="C2698" t="s">
        <v>95</v>
      </c>
      <c r="D2698" t="s">
        <v>84</v>
      </c>
      <c r="E2698" t="s">
        <v>100</v>
      </c>
      <c r="F2698" s="0">
        <v>9</v>
      </c>
      <c r="G2698" s="0">
        <v>72.703208923339844</v>
      </c>
      <c r="H2698" s="0">
        <v>70.022850036621094</v>
      </c>
      <c r="I2698" s="0">
        <v>2.6803584098815918</v>
      </c>
      <c r="J2698" s="0">
        <v>0.036867126822471619</v>
      </c>
      <c r="K2698" s="0">
        <v>-1.2182718515396118</v>
      </c>
      <c r="L2698" s="0">
        <v>1.0850704908370972</v>
      </c>
      <c r="M2698" s="0">
        <v>2.6803584098815918</v>
      </c>
      <c r="N2698" s="0">
        <v>4.2756462097167969</v>
      </c>
      <c r="O2698" s="0">
        <v>6.5789885520935059</v>
      </c>
      <c r="P2698" s="0">
        <v>-2.3234794139862061</v>
      </c>
      <c r="Q2698" s="0">
        <v>7.6841959953308105</v>
      </c>
      <c r="R2698" s="0">
        <v>226</v>
      </c>
      <c r="S2698" s="0">
        <v>9.2544784545898437</v>
      </c>
      <c r="T2698" s="0">
        <v>3.0421173572540283</v>
      </c>
      <c r="U2698" s="0">
        <v>56.519004821777344</v>
      </c>
      <c r="V2698" s="0">
        <v>64</v>
      </c>
      <c r="W2698" s="0">
        <v>56.977680206298828</v>
      </c>
      <c r="X2698">
        <f t="shared" si="126"/>
        <v>16.430925216674805</v>
      </c>
      <c r="Y2698">
        <f t="shared" si="127"/>
        <v>15.825164108276367</v>
      </c>
      <c r="Z2698">
        <f t="shared" si="128"/>
        <v>0.60576100063323979</v>
      </c>
    </row>
    <row r="2699">
      <c r="A2699" t="s">
        <v>89</v>
      </c>
      <c r="B2699" t="s">
        <v>90</v>
      </c>
      <c r="C2699" t="s">
        <v>95</v>
      </c>
      <c r="D2699" t="s">
        <v>84</v>
      </c>
      <c r="E2699" t="s">
        <v>100</v>
      </c>
      <c r="F2699" s="0">
        <v>10</v>
      </c>
      <c r="G2699" s="0">
        <v>71.480728149414063</v>
      </c>
      <c r="H2699" s="0">
        <v>69.573394775390625</v>
      </c>
      <c r="I2699" s="0">
        <v>1.9073342084884644</v>
      </c>
      <c r="J2699" s="0">
        <v>0.026683194562792778</v>
      </c>
      <c r="K2699" s="0">
        <v>-2.0360724925994873</v>
      </c>
      <c r="L2699" s="0">
        <v>0.29372411966323853</v>
      </c>
      <c r="M2699" s="0">
        <v>1.9073342084884644</v>
      </c>
      <c r="N2699" s="0">
        <v>3.520944356918335</v>
      </c>
      <c r="O2699" s="0">
        <v>5.850740909576416</v>
      </c>
      <c r="P2699" s="0">
        <v>-3.1539735794067383</v>
      </c>
      <c r="Q2699" s="0">
        <v>6.9686417579650879</v>
      </c>
      <c r="R2699" s="0">
        <v>226</v>
      </c>
      <c r="S2699" s="0">
        <v>9.4682769775390625</v>
      </c>
      <c r="T2699" s="0">
        <v>3.0770566463470459</v>
      </c>
      <c r="U2699" s="0">
        <v>56.519004821777344</v>
      </c>
      <c r="V2699" s="0">
        <v>64</v>
      </c>
      <c r="W2699" s="0">
        <v>58.308036804199219</v>
      </c>
      <c r="X2699">
        <f t="shared" si="126"/>
        <v>16.154644561767579</v>
      </c>
      <c r="Y2699">
        <f t="shared" si="127"/>
        <v>15.723587219238281</v>
      </c>
      <c r="Z2699">
        <f t="shared" si="128"/>
        <v>0.43105753111839296</v>
      </c>
    </row>
    <row r="2700">
      <c r="A2700" t="s">
        <v>89</v>
      </c>
      <c r="B2700" t="s">
        <v>90</v>
      </c>
      <c r="C2700" t="s">
        <v>95</v>
      </c>
      <c r="D2700" t="s">
        <v>84</v>
      </c>
      <c r="E2700" t="s">
        <v>100</v>
      </c>
      <c r="F2700" s="0">
        <v>11</v>
      </c>
      <c r="G2700" s="0">
        <v>69.117530822753906</v>
      </c>
      <c r="H2700" s="0">
        <v>67.879219055175781</v>
      </c>
      <c r="I2700" s="0">
        <v>1.2383058071136475</v>
      </c>
      <c r="J2700" s="0">
        <v>0.017915943637490273</v>
      </c>
      <c r="K2700" s="0">
        <v>-2.5142793655395508</v>
      </c>
      <c r="L2700" s="0">
        <v>-0.29722166061401367</v>
      </c>
      <c r="M2700" s="0">
        <v>1.2383058071136475</v>
      </c>
      <c r="N2700" s="0">
        <v>2.7738332748413086</v>
      </c>
      <c r="O2700" s="0">
        <v>4.9908909797668457</v>
      </c>
      <c r="P2700" s="0">
        <v>-3.57808518409729</v>
      </c>
      <c r="Q2700" s="0">
        <v>6.0546965599060059</v>
      </c>
      <c r="R2700" s="0">
        <v>226</v>
      </c>
      <c r="S2700" s="0">
        <v>8.5741081237792969</v>
      </c>
      <c r="T2700" s="0">
        <v>2.9281578063964844</v>
      </c>
      <c r="U2700" s="0">
        <v>56.519004821777344</v>
      </c>
      <c r="V2700" s="0">
        <v>64</v>
      </c>
      <c r="W2700" s="0">
        <v>59.959819793701172</v>
      </c>
      <c r="X2700">
        <f t="shared" si="126"/>
        <v>15.620561965942382</v>
      </c>
      <c r="Y2700">
        <f t="shared" si="127"/>
        <v>15.340703506469726</v>
      </c>
      <c r="Z2700">
        <f t="shared" si="128"/>
        <v>0.27985711240768435</v>
      </c>
    </row>
    <row r="2701">
      <c r="A2701" t="s">
        <v>89</v>
      </c>
      <c r="B2701" t="s">
        <v>90</v>
      </c>
      <c r="C2701" t="s">
        <v>95</v>
      </c>
      <c r="D2701" t="s">
        <v>84</v>
      </c>
      <c r="E2701" t="s">
        <v>100</v>
      </c>
      <c r="F2701" s="0">
        <v>12</v>
      </c>
      <c r="G2701" s="0">
        <v>69.754318237304687</v>
      </c>
      <c r="H2701" s="0">
        <v>62.44635009765625</v>
      </c>
      <c r="I2701" s="0">
        <v>7.3079714775085449</v>
      </c>
      <c r="J2701" s="0">
        <v>0.10476730018854141</v>
      </c>
      <c r="K2701" s="0">
        <v>3.454599142074585</v>
      </c>
      <c r="L2701" s="0">
        <v>5.7312026023864746</v>
      </c>
      <c r="M2701" s="0">
        <v>7.3079714775085449</v>
      </c>
      <c r="N2701" s="0">
        <v>8.884739875793457</v>
      </c>
      <c r="O2701" s="0">
        <v>11.161343574523926</v>
      </c>
      <c r="P2701" s="0">
        <v>2.3622217178344727</v>
      </c>
      <c r="Q2701" s="0">
        <v>12.253721237182617</v>
      </c>
      <c r="R2701" s="0">
        <v>226</v>
      </c>
      <c r="S2701" s="0">
        <v>9.0408601760864258</v>
      </c>
      <c r="T2701" s="0">
        <v>3.0068023204803467</v>
      </c>
      <c r="U2701" s="0">
        <v>56.519004821777344</v>
      </c>
      <c r="V2701" s="0">
        <v>64</v>
      </c>
      <c r="W2701" s="0">
        <v>61.21875</v>
      </c>
      <c r="X2701">
        <f t="shared" si="126"/>
        <v>15.76447592163086</v>
      </c>
      <c r="Y2701">
        <f t="shared" si="127"/>
        <v>14.112875122070312</v>
      </c>
      <c r="Z2701">
        <f t="shared" si="128"/>
        <v>1.6516015539169311</v>
      </c>
    </row>
    <row r="2702">
      <c r="A2702" t="s">
        <v>89</v>
      </c>
      <c r="B2702" t="s">
        <v>90</v>
      </c>
      <c r="C2702" t="s">
        <v>95</v>
      </c>
      <c r="D2702" t="s">
        <v>84</v>
      </c>
      <c r="E2702" t="s">
        <v>100</v>
      </c>
      <c r="F2702" s="0">
        <v>13</v>
      </c>
      <c r="G2702" s="0">
        <v>66.489494323730469</v>
      </c>
      <c r="H2702" s="0">
        <v>60.024219512939453</v>
      </c>
      <c r="I2702" s="0">
        <v>6.465275764465332</v>
      </c>
      <c r="J2702" s="0">
        <v>0.097237557172775269</v>
      </c>
      <c r="K2702" s="0">
        <v>3.3776319026947021</v>
      </c>
      <c r="L2702" s="0">
        <v>5.2018370628356934</v>
      </c>
      <c r="M2702" s="0">
        <v>6.465275764465332</v>
      </c>
      <c r="N2702" s="0">
        <v>7.7287144660949707</v>
      </c>
      <c r="O2702" s="0">
        <v>9.5529193878173828</v>
      </c>
      <c r="P2702" s="0">
        <v>2.5023279190063477</v>
      </c>
      <c r="Q2702" s="0">
        <v>10.428223609924316</v>
      </c>
      <c r="R2702" s="0">
        <v>226</v>
      </c>
      <c r="S2702" s="0">
        <v>5.8047327995300293</v>
      </c>
      <c r="T2702" s="0">
        <v>2.4093012809753418</v>
      </c>
      <c r="U2702" s="0">
        <v>56.519004821777344</v>
      </c>
      <c r="V2702" s="0">
        <v>64</v>
      </c>
      <c r="W2702" s="0">
        <v>61.861606597900391</v>
      </c>
      <c r="X2702">
        <f t="shared" si="126"/>
        <v>15.026625717163085</v>
      </c>
      <c r="Y2702">
        <f t="shared" si="127"/>
        <v>13.565473609924316</v>
      </c>
      <c r="Z2702">
        <f t="shared" si="128"/>
        <v>1.461152322769165</v>
      </c>
    </row>
    <row r="2703">
      <c r="A2703" t="s">
        <v>89</v>
      </c>
      <c r="B2703" t="s">
        <v>90</v>
      </c>
      <c r="C2703" t="s">
        <v>95</v>
      </c>
      <c r="D2703" t="s">
        <v>84</v>
      </c>
      <c r="E2703" t="s">
        <v>100</v>
      </c>
      <c r="F2703" s="0">
        <v>14</v>
      </c>
      <c r="G2703" s="0">
        <v>65.476066589355469</v>
      </c>
      <c r="H2703" s="0">
        <v>60.089813232421875</v>
      </c>
      <c r="I2703" s="0">
        <v>5.3862524032592773</v>
      </c>
      <c r="J2703" s="0">
        <v>0.08226291835308075</v>
      </c>
      <c r="K2703" s="0">
        <v>2.2067618370056152</v>
      </c>
      <c r="L2703" s="0">
        <v>4.085230827331543</v>
      </c>
      <c r="M2703" s="0">
        <v>5.3862524032592773</v>
      </c>
      <c r="N2703" s="0">
        <v>6.6872739791870117</v>
      </c>
      <c r="O2703" s="0">
        <v>8.5657424926757812</v>
      </c>
      <c r="P2703" s="0">
        <v>1.3054203987121582</v>
      </c>
      <c r="Q2703" s="0">
        <v>9.4670839309692383</v>
      </c>
      <c r="R2703" s="0">
        <v>226</v>
      </c>
      <c r="S2703" s="0">
        <v>6.155210018157959</v>
      </c>
      <c r="T2703" s="0">
        <v>2.4809696674346924</v>
      </c>
      <c r="U2703" s="0">
        <v>56.519004821777344</v>
      </c>
      <c r="V2703" s="0">
        <v>64</v>
      </c>
      <c r="W2703" s="0">
        <v>61.888393402099609</v>
      </c>
      <c r="X2703">
        <f t="shared" si="126"/>
        <v>14.797591049194336</v>
      </c>
      <c r="Y2703">
        <f t="shared" si="127"/>
        <v>13.580297790527343</v>
      </c>
      <c r="Z2703">
        <f t="shared" si="128"/>
        <v>1.2172930431365967</v>
      </c>
    </row>
    <row r="2704">
      <c r="A2704" t="s">
        <v>89</v>
      </c>
      <c r="B2704" t="s">
        <v>90</v>
      </c>
      <c r="C2704" t="s">
        <v>95</v>
      </c>
      <c r="D2704" t="s">
        <v>84</v>
      </c>
      <c r="E2704" t="s">
        <v>100</v>
      </c>
      <c r="F2704" s="0">
        <v>15</v>
      </c>
      <c r="G2704" s="0">
        <v>62.170951843261719</v>
      </c>
      <c r="H2704" s="0">
        <v>57.387973785400391</v>
      </c>
      <c r="I2704" s="0">
        <v>4.7829766273498535</v>
      </c>
      <c r="J2704" s="0">
        <v>0.076932661235332489</v>
      </c>
      <c r="K2704" s="0">
        <v>1.9079384803771973</v>
      </c>
      <c r="L2704" s="0">
        <v>3.6065342426300049</v>
      </c>
      <c r="M2704" s="0">
        <v>4.7829766273498535</v>
      </c>
      <c r="N2704" s="0">
        <v>5.959418773651123</v>
      </c>
      <c r="O2704" s="0">
        <v>7.6580147743225098</v>
      </c>
      <c r="P2704" s="0">
        <v>1.0929051637649536</v>
      </c>
      <c r="Q2704" s="0">
        <v>8.473048210144043</v>
      </c>
      <c r="R2704" s="0">
        <v>226</v>
      </c>
      <c r="S2704" s="0">
        <v>5.0328617095947266</v>
      </c>
      <c r="T2704" s="0">
        <v>2.2434041500091553</v>
      </c>
      <c r="U2704" s="0">
        <v>56.519004821777344</v>
      </c>
      <c r="V2704" s="0">
        <v>64</v>
      </c>
      <c r="W2704" s="0">
        <v>61.825893402099609</v>
      </c>
      <c r="X2704">
        <f t="shared" si="126"/>
        <v>14.050635116577148</v>
      </c>
      <c r="Y2704">
        <f t="shared" si="127"/>
        <v>12.969682075500488</v>
      </c>
      <c r="Z2704">
        <f t="shared" si="128"/>
        <v>1.0809527177810669</v>
      </c>
    </row>
    <row r="2705">
      <c r="A2705" t="s">
        <v>89</v>
      </c>
      <c r="B2705" t="s">
        <v>90</v>
      </c>
      <c r="C2705" t="s">
        <v>95</v>
      </c>
      <c r="D2705" t="s">
        <v>84</v>
      </c>
      <c r="E2705" t="s">
        <v>100</v>
      </c>
      <c r="F2705" s="0">
        <v>16</v>
      </c>
      <c r="G2705" s="0">
        <v>53.397224426269531</v>
      </c>
      <c r="H2705" s="0">
        <v>50.938869476318359</v>
      </c>
      <c r="I2705" s="0">
        <v>2.458355188369751</v>
      </c>
      <c r="J2705" s="0">
        <v>0.046039007604122162</v>
      </c>
      <c r="K2705" s="0">
        <v>-0.1372060626745224</v>
      </c>
      <c r="L2705" s="0">
        <v>1.3962725400924683</v>
      </c>
      <c r="M2705" s="0">
        <v>2.458355188369751</v>
      </c>
      <c r="N2705" s="0">
        <v>3.5204377174377441</v>
      </c>
      <c r="O2705" s="0">
        <v>5.0539164543151855</v>
      </c>
      <c r="P2705" s="0">
        <v>-0.87301158905029297</v>
      </c>
      <c r="Q2705" s="0">
        <v>5.7897219657897949</v>
      </c>
      <c r="R2705" s="0">
        <v>226</v>
      </c>
      <c r="S2705" s="0">
        <v>4.1019501686096191</v>
      </c>
      <c r="T2705" s="0">
        <v>2.025327205657959</v>
      </c>
      <c r="U2705" s="0">
        <v>56.519004821777344</v>
      </c>
      <c r="V2705" s="0">
        <v>64</v>
      </c>
      <c r="W2705" s="0">
        <v>60.526786804199219</v>
      </c>
      <c r="X2705">
        <f t="shared" si="126"/>
        <v>12.067772720336913</v>
      </c>
      <c r="Y2705">
        <f t="shared" si="127"/>
        <v>11.512184501647949</v>
      </c>
      <c r="Z2705">
        <f t="shared" si="128"/>
        <v>0.55558827257156373</v>
      </c>
    </row>
    <row r="2706">
      <c r="A2706" t="s">
        <v>89</v>
      </c>
      <c r="B2706" t="s">
        <v>90</v>
      </c>
      <c r="C2706" t="s">
        <v>95</v>
      </c>
      <c r="D2706" t="s">
        <v>84</v>
      </c>
      <c r="E2706" t="s">
        <v>100</v>
      </c>
      <c r="F2706" s="0">
        <v>17</v>
      </c>
      <c r="G2706" s="0">
        <v>52.01800537109375</v>
      </c>
      <c r="H2706" s="0">
        <v>46.283458709716797</v>
      </c>
      <c r="I2706" s="0">
        <v>5.7345433235168457</v>
      </c>
      <c r="J2706" s="0">
        <v>0.11024150997400284</v>
      </c>
      <c r="K2706" s="0">
        <v>2.7994372844696045</v>
      </c>
      <c r="L2706" s="0">
        <v>4.5335216522216797</v>
      </c>
      <c r="M2706" s="0">
        <v>5.7345433235168457</v>
      </c>
      <c r="N2706" s="0">
        <v>6.9355649948120117</v>
      </c>
      <c r="O2706" s="0">
        <v>8.6696491241455078</v>
      </c>
      <c r="P2706" s="0">
        <v>1.967375636100769</v>
      </c>
      <c r="Q2706" s="0">
        <v>9.5017108917236328</v>
      </c>
      <c r="R2706" s="0">
        <v>226</v>
      </c>
      <c r="S2706" s="0">
        <v>5.245361328125</v>
      </c>
      <c r="T2706" s="0">
        <v>2.2902753353118896</v>
      </c>
      <c r="U2706" s="0">
        <v>56.519004821777344</v>
      </c>
      <c r="V2706" s="0">
        <v>64</v>
      </c>
      <c r="W2706" s="0">
        <v>57.991069793701172</v>
      </c>
      <c r="X2706">
        <f t="shared" si="126"/>
        <v>11.756069213867187</v>
      </c>
      <c r="Y2706">
        <f t="shared" si="127"/>
        <v>10.460061668395996</v>
      </c>
      <c r="Z2706">
        <f t="shared" si="128"/>
        <v>1.2960067911148072</v>
      </c>
    </row>
    <row r="2707">
      <c r="A2707" t="s">
        <v>89</v>
      </c>
      <c r="B2707" t="s">
        <v>90</v>
      </c>
      <c r="C2707" t="s">
        <v>95</v>
      </c>
      <c r="D2707" t="s">
        <v>84</v>
      </c>
      <c r="E2707" t="s">
        <v>100</v>
      </c>
      <c r="F2707" s="0">
        <v>18</v>
      </c>
      <c r="G2707" s="0">
        <v>54.099639892578125</v>
      </c>
      <c r="H2707" s="0">
        <v>48.524890899658203</v>
      </c>
      <c r="I2707" s="0">
        <v>5.5747489929199219</v>
      </c>
      <c r="J2707" s="0">
        <v>0.10304595530033112</v>
      </c>
      <c r="K2707" s="0">
        <v>2.5169205665588379</v>
      </c>
      <c r="L2707" s="0">
        <v>4.3235106468200684</v>
      </c>
      <c r="M2707" s="0">
        <v>5.5747489929199219</v>
      </c>
      <c r="N2707" s="0">
        <v>6.8259873390197754</v>
      </c>
      <c r="O2707" s="0">
        <v>8.6325769424438477</v>
      </c>
      <c r="P2707" s="0">
        <v>1.6500687599182129</v>
      </c>
      <c r="Q2707" s="0">
        <v>9.4994287490844727</v>
      </c>
      <c r="R2707" s="0">
        <v>226</v>
      </c>
      <c r="S2707" s="0">
        <v>5.6931681632995605</v>
      </c>
      <c r="T2707" s="0">
        <v>2.3860361576080322</v>
      </c>
      <c r="U2707" s="0">
        <v>56.519004821777344</v>
      </c>
      <c r="V2707" s="0">
        <v>64</v>
      </c>
      <c r="W2707" s="0">
        <v>56.071430206298828</v>
      </c>
      <c r="X2707">
        <f t="shared" si="126"/>
        <v>12.226518615722656</v>
      </c>
      <c r="Y2707">
        <f t="shared" si="127"/>
        <v>10.966625343322754</v>
      </c>
      <c r="Z2707">
        <f t="shared" si="128"/>
        <v>1.2598932723999023</v>
      </c>
    </row>
    <row r="2708">
      <c r="A2708" t="s">
        <v>89</v>
      </c>
      <c r="B2708" t="s">
        <v>90</v>
      </c>
      <c r="C2708" t="s">
        <v>95</v>
      </c>
      <c r="D2708" t="s">
        <v>84</v>
      </c>
      <c r="E2708" t="s">
        <v>100</v>
      </c>
      <c r="F2708" s="0">
        <v>19</v>
      </c>
      <c r="G2708" s="0">
        <v>50.390720367431641</v>
      </c>
      <c r="H2708" s="0">
        <v>47.02020263671875</v>
      </c>
      <c r="I2708" s="0">
        <v>3.3705179691314697</v>
      </c>
      <c r="J2708" s="0">
        <v>0.066887669265270233</v>
      </c>
      <c r="K2708" s="0">
        <v>0.41468930244445801</v>
      </c>
      <c r="L2708" s="0">
        <v>2.1610169410705566</v>
      </c>
      <c r="M2708" s="0">
        <v>3.3705179691314697</v>
      </c>
      <c r="N2708" s="0">
        <v>4.5800189971923828</v>
      </c>
      <c r="O2708" s="0">
        <v>6.3263463973999023</v>
      </c>
      <c r="P2708" s="0">
        <v>-0.42324703931808472</v>
      </c>
      <c r="Q2708" s="0">
        <v>7.1642827987670898</v>
      </c>
      <c r="R2708" s="0">
        <v>226</v>
      </c>
      <c r="S2708" s="0">
        <v>5.3196897506713867</v>
      </c>
      <c r="T2708" s="0">
        <v>2.3064453601837158</v>
      </c>
      <c r="U2708" s="0">
        <v>56.519004821777344</v>
      </c>
      <c r="V2708" s="0">
        <v>64</v>
      </c>
      <c r="W2708" s="0">
        <v>54.75</v>
      </c>
      <c r="X2708">
        <f t="shared" si="126"/>
        <v>11.388302803039551</v>
      </c>
      <c r="Y2708">
        <f t="shared" si="127"/>
        <v>10.626565795898438</v>
      </c>
      <c r="Z2708">
        <f t="shared" si="128"/>
        <v>0.76173706102371219</v>
      </c>
    </row>
    <row r="2709">
      <c r="A2709" t="s">
        <v>89</v>
      </c>
      <c r="B2709" t="s">
        <v>90</v>
      </c>
      <c r="C2709" t="s">
        <v>95</v>
      </c>
      <c r="D2709" t="s">
        <v>84</v>
      </c>
      <c r="E2709" t="s">
        <v>100</v>
      </c>
      <c r="F2709" s="0">
        <v>20</v>
      </c>
      <c r="G2709" s="0">
        <v>49.356964111328125</v>
      </c>
      <c r="H2709" s="0">
        <v>47.250308990478516</v>
      </c>
      <c r="I2709" s="0">
        <v>2.106656551361084</v>
      </c>
      <c r="J2709" s="0">
        <v>0.042682051658630371</v>
      </c>
      <c r="K2709" s="0">
        <v>-1.1876899003982544</v>
      </c>
      <c r="L2709" s="0">
        <v>0.7586367130279541</v>
      </c>
      <c r="M2709" s="0">
        <v>2.106656551361084</v>
      </c>
      <c r="N2709" s="0">
        <v>3.4546763896942139</v>
      </c>
      <c r="O2709" s="0">
        <v>5.4010028839111328</v>
      </c>
      <c r="P2709" s="0">
        <v>-2.121591329574585</v>
      </c>
      <c r="Q2709" s="0">
        <v>6.3349041938781738</v>
      </c>
      <c r="R2709" s="0">
        <v>226</v>
      </c>
      <c r="S2709" s="0">
        <v>6.6079440116882324</v>
      </c>
      <c r="T2709" s="0">
        <v>2.5705921649932861</v>
      </c>
      <c r="U2709" s="0">
        <v>56.519004821777344</v>
      </c>
      <c r="V2709" s="0">
        <v>64</v>
      </c>
      <c r="W2709" s="0">
        <v>53.611606597900391</v>
      </c>
      <c r="X2709">
        <f t="shared" si="126"/>
        <v>11.154673889160156</v>
      </c>
      <c r="Y2709">
        <f t="shared" si="127"/>
        <v>10.678569831848144</v>
      </c>
      <c r="Z2709">
        <f t="shared" si="128"/>
        <v>0.47610438060760496</v>
      </c>
    </row>
    <row r="2710">
      <c r="A2710" t="s">
        <v>89</v>
      </c>
      <c r="B2710" t="s">
        <v>90</v>
      </c>
      <c r="C2710" t="s">
        <v>95</v>
      </c>
      <c r="D2710" t="s">
        <v>84</v>
      </c>
      <c r="E2710" t="s">
        <v>100</v>
      </c>
      <c r="F2710" s="0">
        <v>21</v>
      </c>
      <c r="G2710" s="0">
        <v>47.244907379150391</v>
      </c>
      <c r="H2710" s="0">
        <v>46.747627258300781</v>
      </c>
      <c r="I2710" s="0">
        <v>0.49728131294250488</v>
      </c>
      <c r="J2710" s="0">
        <v>0.010525606572628021</v>
      </c>
      <c r="K2710" s="0">
        <v>-2.9753654003143311</v>
      </c>
      <c r="L2710" s="0">
        <v>-0.92369759082794189</v>
      </c>
      <c r="M2710" s="0">
        <v>0.49728131294250488</v>
      </c>
      <c r="N2710" s="0">
        <v>1.9182602167129517</v>
      </c>
      <c r="O2710" s="0">
        <v>3.9699280261993408</v>
      </c>
      <c r="P2710" s="0">
        <v>-3.9598124027252197</v>
      </c>
      <c r="Q2710" s="0">
        <v>4.9543752670288086</v>
      </c>
      <c r="R2710" s="0">
        <v>226</v>
      </c>
      <c r="S2710" s="0">
        <v>7.342585563659668</v>
      </c>
      <c r="T2710" s="0">
        <v>2.7097206115722656</v>
      </c>
      <c r="U2710" s="0">
        <v>56.519004821777344</v>
      </c>
      <c r="V2710" s="0">
        <v>64</v>
      </c>
      <c r="W2710" s="0">
        <v>53.450893402099609</v>
      </c>
      <c r="X2710">
        <f t="shared" si="126"/>
        <v>10.677349067687988</v>
      </c>
      <c r="Y2710">
        <f t="shared" si="127"/>
        <v>10.564963760375976</v>
      </c>
      <c r="Z2710">
        <f t="shared" si="128"/>
        <v>0.1123855767250061</v>
      </c>
    </row>
    <row r="2711">
      <c r="A2711" t="s">
        <v>89</v>
      </c>
      <c r="B2711" t="s">
        <v>90</v>
      </c>
      <c r="C2711" t="s">
        <v>95</v>
      </c>
      <c r="D2711" t="s">
        <v>84</v>
      </c>
      <c r="E2711" t="s">
        <v>100</v>
      </c>
      <c r="F2711" s="0">
        <v>22</v>
      </c>
      <c r="G2711" s="0">
        <v>43.770988464355469</v>
      </c>
      <c r="H2711" s="0">
        <v>44.250511169433594</v>
      </c>
      <c r="I2711" s="0">
        <v>-0.47952142357826233</v>
      </c>
      <c r="J2711" s="0">
        <v>-0.010955234058201313</v>
      </c>
      <c r="K2711" s="0">
        <v>-4.0586762428283691</v>
      </c>
      <c r="L2711" s="0">
        <v>-1.944082498550415</v>
      </c>
      <c r="M2711" s="0">
        <v>-0.47952142357826233</v>
      </c>
      <c r="N2711" s="0">
        <v>0.98503965139389038</v>
      </c>
      <c r="O2711" s="0">
        <v>3.0996332168579102</v>
      </c>
      <c r="P2711" s="0">
        <v>-5.0733165740966797</v>
      </c>
      <c r="Q2711" s="0">
        <v>4.1142740249633789</v>
      </c>
      <c r="R2711" s="0">
        <v>226</v>
      </c>
      <c r="S2711" s="0">
        <v>7.7998957633972168</v>
      </c>
      <c r="T2711" s="0">
        <v>2.7928292751312256</v>
      </c>
      <c r="U2711" s="0">
        <v>56.519004821777344</v>
      </c>
      <c r="V2711" s="0">
        <v>64</v>
      </c>
      <c r="W2711" s="0">
        <v>53.209819793701172</v>
      </c>
      <c r="X2711">
        <f t="shared" si="126"/>
        <v>9.8922433929443354</v>
      </c>
      <c r="Y2711">
        <f t="shared" si="127"/>
        <v>10.000615524291993</v>
      </c>
      <c r="Z2711">
        <f t="shared" si="128"/>
        <v>-0.10837184172868729</v>
      </c>
    </row>
    <row r="2712">
      <c r="A2712" t="s">
        <v>89</v>
      </c>
      <c r="B2712" t="s">
        <v>90</v>
      </c>
      <c r="C2712" t="s">
        <v>95</v>
      </c>
      <c r="D2712" t="s">
        <v>84</v>
      </c>
      <c r="E2712" t="s">
        <v>100</v>
      </c>
      <c r="F2712" s="0">
        <v>23</v>
      </c>
      <c r="G2712" s="0">
        <v>40.250556945800781</v>
      </c>
      <c r="H2712" s="0">
        <v>41.574527740478516</v>
      </c>
      <c r="I2712" s="0">
        <v>-1.3239717483520508</v>
      </c>
      <c r="J2712" s="0">
        <v>-0.03289325162768364</v>
      </c>
      <c r="K2712" s="0">
        <v>-5.317192554473877</v>
      </c>
      <c r="L2712" s="0">
        <v>-2.9579653739929199</v>
      </c>
      <c r="M2712" s="0">
        <v>-1.3239717483520508</v>
      </c>
      <c r="N2712" s="0">
        <v>0.31002184748649597</v>
      </c>
      <c r="O2712" s="0">
        <v>2.6692490577697754</v>
      </c>
      <c r="P2712" s="0">
        <v>-6.4492149353027344</v>
      </c>
      <c r="Q2712" s="0">
        <v>3.8012716770172119</v>
      </c>
      <c r="R2712" s="0">
        <v>226</v>
      </c>
      <c r="S2712" s="0">
        <v>9.7089996337890625</v>
      </c>
      <c r="T2712" s="0">
        <v>3.1159267425537109</v>
      </c>
      <c r="U2712" s="0">
        <v>56.519004821777344</v>
      </c>
      <c r="V2712" s="0">
        <v>64</v>
      </c>
      <c r="W2712" s="0">
        <v>52.401786804199219</v>
      </c>
      <c r="X2712">
        <f t="shared" si="126"/>
        <v>9.0966258697509765</v>
      </c>
      <c r="Y2712">
        <f t="shared" si="127"/>
        <v>9.3958432693481448</v>
      </c>
      <c r="Z2712">
        <f t="shared" si="128"/>
        <v>-0.29921761512756345</v>
      </c>
    </row>
    <row r="2713">
      <c r="A2713" t="s">
        <v>89</v>
      </c>
      <c r="B2713" t="s">
        <v>90</v>
      </c>
      <c r="C2713" t="s">
        <v>95</v>
      </c>
      <c r="D2713" t="s">
        <v>84</v>
      </c>
      <c r="E2713" t="s">
        <v>100</v>
      </c>
      <c r="F2713" s="0">
        <v>24</v>
      </c>
      <c r="G2713" s="0">
        <v>38.474281311035156</v>
      </c>
      <c r="H2713" s="0">
        <v>37.063804626464844</v>
      </c>
      <c r="I2713" s="0">
        <v>1.4104772806167603</v>
      </c>
      <c r="J2713" s="0">
        <v>0.036660261452198029</v>
      </c>
      <c r="K2713" s="0">
        <v>-2.0398180484771729</v>
      </c>
      <c r="L2713" s="0">
        <v>-0.0013556351186707616</v>
      </c>
      <c r="M2713" s="0">
        <v>1.4104772806167603</v>
      </c>
      <c r="N2713" s="0">
        <v>2.822310209274292</v>
      </c>
      <c r="O2713" s="0">
        <v>4.8607726097106934</v>
      </c>
      <c r="P2713" s="0">
        <v>-3.0179288387298584</v>
      </c>
      <c r="Q2713" s="0">
        <v>5.8388833999633789</v>
      </c>
      <c r="R2713" s="0">
        <v>226</v>
      </c>
      <c r="S2713" s="0">
        <v>7.2483711242675781</v>
      </c>
      <c r="T2713" s="0">
        <v>2.6922798156738281</v>
      </c>
      <c r="U2713" s="0">
        <v>56.519004821777344</v>
      </c>
      <c r="V2713" s="0">
        <v>64</v>
      </c>
      <c r="W2713" s="0">
        <v>52.174106597900391</v>
      </c>
      <c r="X2713">
        <f t="shared" si="126"/>
        <v>8.6951875762939448</v>
      </c>
      <c r="Y2713">
        <f t="shared" si="127"/>
        <v>8.3764198455810543</v>
      </c>
      <c r="Z2713">
        <f t="shared" si="128"/>
        <v>0.31876786541938784</v>
      </c>
    </row>
    <row r="2714">
      <c r="A2714" t="s">
        <v>89</v>
      </c>
      <c r="B2714" t="s">
        <v>90</v>
      </c>
      <c r="C2714" t="s">
        <v>95</v>
      </c>
      <c r="D2714" t="s">
        <v>84</v>
      </c>
      <c r="E2714" t="s">
        <v>101</v>
      </c>
      <c r="F2714" s="0">
        <v>1</v>
      </c>
      <c r="G2714" s="0">
        <v>46.8433837890625</v>
      </c>
      <c r="H2714" s="0">
        <v>51.628170013427734</v>
      </c>
      <c r="I2714" s="0">
        <v>-4.7847862243652344</v>
      </c>
      <c r="J2714" s="0">
        <v>-0.10214433073997498</v>
      </c>
      <c r="K2714" s="0">
        <v>-8.6626739501953125</v>
      </c>
      <c r="L2714" s="0">
        <v>-6.3715863227844238</v>
      </c>
      <c r="M2714" s="0">
        <v>-4.7847862243652344</v>
      </c>
      <c r="N2714" s="0">
        <v>-3.1979858875274658</v>
      </c>
      <c r="O2714" s="0">
        <v>-0.90689826011657715</v>
      </c>
      <c r="P2714" s="0">
        <v>-9.7620019912719727</v>
      </c>
      <c r="Q2714" s="0">
        <v>0.19242912530899048</v>
      </c>
      <c r="R2714" s="0">
        <v>223</v>
      </c>
      <c r="S2714" s="0">
        <v>9.1562652587890625</v>
      </c>
      <c r="T2714" s="0">
        <v>3.0259320735931396</v>
      </c>
      <c r="U2714" s="0">
        <v>81.771240234375</v>
      </c>
      <c r="V2714" s="0">
        <v>101.5</v>
      </c>
      <c r="W2714" s="0">
        <v>69.557044982910156</v>
      </c>
      <c r="X2714">
        <f t="shared" si="126"/>
        <v>10.446074584960938</v>
      </c>
      <c r="Y2714">
        <f t="shared" si="127"/>
        <v>11.513081912994386</v>
      </c>
      <c r="Z2714">
        <f t="shared" si="128"/>
        <v>-1.0670073280334473</v>
      </c>
    </row>
    <row r="2715">
      <c r="A2715" t="s">
        <v>89</v>
      </c>
      <c r="B2715" t="s">
        <v>90</v>
      </c>
      <c r="C2715" t="s">
        <v>95</v>
      </c>
      <c r="D2715" t="s">
        <v>84</v>
      </c>
      <c r="E2715" t="s">
        <v>101</v>
      </c>
      <c r="F2715" s="0">
        <v>2</v>
      </c>
      <c r="G2715" s="0">
        <v>43.779842376708984</v>
      </c>
      <c r="H2715" s="0">
        <v>48.721435546875</v>
      </c>
      <c r="I2715" s="0">
        <v>-4.9415907859802246</v>
      </c>
      <c r="J2715" s="0">
        <v>-0.11287365108728409</v>
      </c>
      <c r="K2715" s="0">
        <v>-8.7301321029663086</v>
      </c>
      <c r="L2715" s="0">
        <v>-6.4918313026428223</v>
      </c>
      <c r="M2715" s="0">
        <v>-4.9415907859802246</v>
      </c>
      <c r="N2715" s="0">
        <v>-3.3913505077362061</v>
      </c>
      <c r="O2715" s="0">
        <v>-1.1530495882034302</v>
      </c>
      <c r="P2715" s="0">
        <v>-9.8041305541992187</v>
      </c>
      <c r="Q2715" s="0">
        <v>-0.079050764441490173</v>
      </c>
      <c r="R2715" s="0">
        <v>223</v>
      </c>
      <c r="S2715" s="0">
        <v>8.7392044067382812</v>
      </c>
      <c r="T2715" s="0">
        <v>2.956214427947998</v>
      </c>
      <c r="U2715" s="0">
        <v>81.771240234375</v>
      </c>
      <c r="V2715" s="0">
        <v>101.5</v>
      </c>
      <c r="W2715" s="0">
        <v>68.386672973632812</v>
      </c>
      <c r="X2715">
        <f t="shared" si="126"/>
        <v>9.7629048500061035</v>
      </c>
      <c r="Y2715">
        <f t="shared" si="127"/>
        <v>10.864880126953125</v>
      </c>
      <c r="Z2715">
        <f t="shared" si="128"/>
        <v>-1.1019747452735902</v>
      </c>
    </row>
    <row r="2716">
      <c r="A2716" t="s">
        <v>89</v>
      </c>
      <c r="B2716" t="s">
        <v>90</v>
      </c>
      <c r="C2716" t="s">
        <v>95</v>
      </c>
      <c r="D2716" t="s">
        <v>84</v>
      </c>
      <c r="E2716" t="s">
        <v>101</v>
      </c>
      <c r="F2716" s="0">
        <v>3</v>
      </c>
      <c r="G2716" s="0">
        <v>40.999382019042969</v>
      </c>
      <c r="H2716" s="0">
        <v>45.905551910400391</v>
      </c>
      <c r="I2716" s="0">
        <v>-4.9061717987060547</v>
      </c>
      <c r="J2716" s="0">
        <v>-0.11966452747583389</v>
      </c>
      <c r="K2716" s="0">
        <v>-9.1078004837036133</v>
      </c>
      <c r="L2716" s="0">
        <v>-6.6254444122314453</v>
      </c>
      <c r="M2716" s="0">
        <v>-4.9061717987060547</v>
      </c>
      <c r="N2716" s="0">
        <v>-3.1868991851806641</v>
      </c>
      <c r="O2716" s="0">
        <v>-0.70454287528991699</v>
      </c>
      <c r="P2716" s="0">
        <v>-10.298904418945312</v>
      </c>
      <c r="Q2716" s="0">
        <v>0.48656055331230164</v>
      </c>
      <c r="R2716" s="0">
        <v>223</v>
      </c>
      <c r="S2716" s="0">
        <v>10.748879432678223</v>
      </c>
      <c r="T2716" s="0">
        <v>3.2785484790802002</v>
      </c>
      <c r="U2716" s="0">
        <v>81.771240234375</v>
      </c>
      <c r="V2716" s="0">
        <v>101.5</v>
      </c>
      <c r="W2716" s="0">
        <v>67.44036865234375</v>
      </c>
      <c r="X2716">
        <f t="shared" si="126"/>
        <v>9.1428621902465821</v>
      </c>
      <c r="Y2716">
        <f t="shared" si="127"/>
        <v>10.236938076019287</v>
      </c>
      <c r="Z2716">
        <f t="shared" si="128"/>
        <v>-1.0940763111114502</v>
      </c>
    </row>
    <row r="2717">
      <c r="A2717" t="s">
        <v>89</v>
      </c>
      <c r="B2717" t="s">
        <v>90</v>
      </c>
      <c r="C2717" t="s">
        <v>95</v>
      </c>
      <c r="D2717" t="s">
        <v>84</v>
      </c>
      <c r="E2717" t="s">
        <v>101</v>
      </c>
      <c r="F2717" s="0">
        <v>4</v>
      </c>
      <c r="G2717" s="0">
        <v>41.327861785888672</v>
      </c>
      <c r="H2717" s="0">
        <v>43.464790344238281</v>
      </c>
      <c r="I2717" s="0">
        <v>-2.1369304656982422</v>
      </c>
      <c r="J2717" s="0">
        <v>-0.051706776022911072</v>
      </c>
      <c r="K2717" s="0">
        <v>-6.8780851364135742</v>
      </c>
      <c r="L2717" s="0">
        <v>-4.076972484588623</v>
      </c>
      <c r="M2717" s="0">
        <v>-2.1369304656982422</v>
      </c>
      <c r="N2717" s="0">
        <v>-0.19688847661018372</v>
      </c>
      <c r="O2717" s="0">
        <v>2.6042239665985107</v>
      </c>
      <c r="P2717" s="0">
        <v>-8.2221364974975586</v>
      </c>
      <c r="Q2717" s="0">
        <v>3.9482755661010742</v>
      </c>
      <c r="R2717" s="0">
        <v>223</v>
      </c>
      <c r="S2717" s="0">
        <v>13.686614990234375</v>
      </c>
      <c r="T2717" s="0">
        <v>3.6995425224304199</v>
      </c>
      <c r="U2717" s="0">
        <v>81.771240234375</v>
      </c>
      <c r="V2717" s="0">
        <v>101.5</v>
      </c>
      <c r="W2717" s="0">
        <v>65.512496948242187</v>
      </c>
      <c r="X2717">
        <f t="shared" si="126"/>
        <v>9.216113178253174</v>
      </c>
      <c r="Y2717">
        <f t="shared" si="127"/>
        <v>9.6926482467651365</v>
      </c>
      <c r="Z2717">
        <f t="shared" si="128"/>
        <v>-0.47653549385070798</v>
      </c>
    </row>
    <row r="2718">
      <c r="A2718" t="s">
        <v>89</v>
      </c>
      <c r="B2718" t="s">
        <v>90</v>
      </c>
      <c r="C2718" t="s">
        <v>95</v>
      </c>
      <c r="D2718" t="s">
        <v>84</v>
      </c>
      <c r="E2718" t="s">
        <v>101</v>
      </c>
      <c r="F2718" s="0">
        <v>5</v>
      </c>
      <c r="G2718" s="0">
        <v>40.783340454101563</v>
      </c>
      <c r="H2718" s="0">
        <v>44.536407470703125</v>
      </c>
      <c r="I2718" s="0">
        <v>-3.753065824508667</v>
      </c>
      <c r="J2718" s="0">
        <v>-0.092024482786655426</v>
      </c>
      <c r="K2718" s="0">
        <v>-8.7067604064941406</v>
      </c>
      <c r="L2718" s="0">
        <v>-5.7800774574279785</v>
      </c>
      <c r="M2718" s="0">
        <v>-3.753065824508667</v>
      </c>
      <c r="N2718" s="0">
        <v>-1.7260541915893555</v>
      </c>
      <c r="O2718" s="0">
        <v>1.2006287574768066</v>
      </c>
      <c r="P2718" s="0">
        <v>-10.111063957214355</v>
      </c>
      <c r="Q2718" s="0">
        <v>2.6049323081970215</v>
      </c>
      <c r="R2718" s="0">
        <v>223</v>
      </c>
      <c r="S2718" s="0">
        <v>14.941226959228516</v>
      </c>
      <c r="T2718" s="0">
        <v>3.8653883934020996</v>
      </c>
      <c r="U2718" s="0">
        <v>81.771240234375</v>
      </c>
      <c r="V2718" s="0">
        <v>101.5</v>
      </c>
      <c r="W2718" s="0">
        <v>64.526283264160156</v>
      </c>
      <c r="X2718">
        <f t="shared" si="126"/>
        <v>9.0946849212646477</v>
      </c>
      <c r="Y2718">
        <f t="shared" si="127"/>
        <v>9.9316188659667972</v>
      </c>
      <c r="Z2718">
        <f t="shared" si="128"/>
        <v>-0.83693367886543268</v>
      </c>
    </row>
    <row r="2719">
      <c r="A2719" t="s">
        <v>89</v>
      </c>
      <c r="B2719" t="s">
        <v>90</v>
      </c>
      <c r="C2719" t="s">
        <v>95</v>
      </c>
      <c r="D2719" t="s">
        <v>84</v>
      </c>
      <c r="E2719" t="s">
        <v>101</v>
      </c>
      <c r="F2719" s="0">
        <v>6</v>
      </c>
      <c r="G2719" s="0">
        <v>44.995285034179688</v>
      </c>
      <c r="H2719" s="0">
        <v>45.009689331054688</v>
      </c>
      <c r="I2719" s="0">
        <v>-0.01440467219799757</v>
      </c>
      <c r="J2719" s="0">
        <v>-0.00032013736199587584</v>
      </c>
      <c r="K2719" s="0">
        <v>-4.4200749397277832</v>
      </c>
      <c r="L2719" s="0">
        <v>-1.817169189453125</v>
      </c>
      <c r="M2719" s="0">
        <v>-0.01440467219799757</v>
      </c>
      <c r="N2719" s="0">
        <v>1.7883598804473877</v>
      </c>
      <c r="O2719" s="0">
        <v>4.3912653923034668</v>
      </c>
      <c r="P2719" s="0">
        <v>-5.6690211296081543</v>
      </c>
      <c r="Q2719" s="0">
        <v>5.6402120590209961</v>
      </c>
      <c r="R2719" s="0">
        <v>223</v>
      </c>
      <c r="S2719" s="0">
        <v>11.818212509155273</v>
      </c>
      <c r="T2719" s="0">
        <v>3.4377627372741699</v>
      </c>
      <c r="U2719" s="0">
        <v>81.771240234375</v>
      </c>
      <c r="V2719" s="0">
        <v>101.5</v>
      </c>
      <c r="W2719" s="0">
        <v>70.193794250488281</v>
      </c>
      <c r="X2719">
        <f t="shared" si="126"/>
        <v>10.03394856262207</v>
      </c>
      <c r="Y2719">
        <f t="shared" si="127"/>
        <v>10.037160720825195</v>
      </c>
      <c r="Z2719">
        <f t="shared" si="128"/>
        <v>-3.2122419001534581E-3</v>
      </c>
    </row>
    <row r="2720">
      <c r="A2720" t="s">
        <v>89</v>
      </c>
      <c r="B2720" t="s">
        <v>90</v>
      </c>
      <c r="C2720" t="s">
        <v>95</v>
      </c>
      <c r="D2720" t="s">
        <v>84</v>
      </c>
      <c r="E2720" t="s">
        <v>101</v>
      </c>
      <c r="F2720" s="0">
        <v>7</v>
      </c>
      <c r="G2720" s="0">
        <v>47.534278869628906</v>
      </c>
      <c r="H2720" s="0">
        <v>46.035976409912109</v>
      </c>
      <c r="I2720" s="0">
        <v>1.4983015060424805</v>
      </c>
      <c r="J2720" s="0">
        <v>0.031520441174507141</v>
      </c>
      <c r="K2720" s="0">
        <v>-2.9769692420959473</v>
      </c>
      <c r="L2720" s="0">
        <v>-0.33294302225112915</v>
      </c>
      <c r="M2720" s="0">
        <v>1.4983015060424805</v>
      </c>
      <c r="N2720" s="0">
        <v>3.3295459747314453</v>
      </c>
      <c r="O2720" s="0">
        <v>5.9735722541809082</v>
      </c>
      <c r="P2720" s="0">
        <v>-4.2456464767456055</v>
      </c>
      <c r="Q2720" s="0">
        <v>7.2422494888305664</v>
      </c>
      <c r="R2720" s="0">
        <v>223</v>
      </c>
      <c r="S2720" s="0">
        <v>12.19456958770752</v>
      </c>
      <c r="T2720" s="0">
        <v>3.4920723438262939</v>
      </c>
      <c r="U2720" s="0">
        <v>81.771240234375</v>
      </c>
      <c r="V2720" s="0">
        <v>101.5</v>
      </c>
      <c r="W2720" s="0">
        <v>78.717277526855469</v>
      </c>
      <c r="X2720">
        <f t="shared" si="126"/>
        <v>10.600144187927246</v>
      </c>
      <c r="Y2720">
        <f t="shared" si="127"/>
        <v>10.266022739410401</v>
      </c>
      <c r="Z2720">
        <f t="shared" si="128"/>
        <v>0.33412123584747316</v>
      </c>
    </row>
    <row r="2721">
      <c r="A2721" t="s">
        <v>89</v>
      </c>
      <c r="B2721" t="s">
        <v>90</v>
      </c>
      <c r="C2721" t="s">
        <v>95</v>
      </c>
      <c r="D2721" t="s">
        <v>84</v>
      </c>
      <c r="E2721" t="s">
        <v>101</v>
      </c>
      <c r="F2721" s="0">
        <v>8</v>
      </c>
      <c r="G2721" s="0">
        <v>59.554416656494141</v>
      </c>
      <c r="H2721" s="0">
        <v>60.163177490234375</v>
      </c>
      <c r="I2721" s="0">
        <v>-0.60876011848449707</v>
      </c>
      <c r="J2721" s="0">
        <v>-0.010221913456916809</v>
      </c>
      <c r="K2721" s="0">
        <v>-6.3719038963317871</v>
      </c>
      <c r="L2721" s="0">
        <v>-2.9669919013977051</v>
      </c>
      <c r="M2721" s="0">
        <v>-0.60876011848449707</v>
      </c>
      <c r="N2721" s="0">
        <v>1.7494715452194214</v>
      </c>
      <c r="O2721" s="0">
        <v>5.154383659362793</v>
      </c>
      <c r="P2721" s="0">
        <v>-8.0056753158569336</v>
      </c>
      <c r="Q2721" s="0">
        <v>6.7881550788879395</v>
      </c>
      <c r="R2721" s="0">
        <v>223</v>
      </c>
      <c r="S2721" s="0">
        <v>20.223054885864258</v>
      </c>
      <c r="T2721" s="0">
        <v>4.4970049858093262</v>
      </c>
      <c r="U2721" s="0">
        <v>81.771240234375</v>
      </c>
      <c r="V2721" s="0">
        <v>101.5</v>
      </c>
      <c r="W2721" s="0">
        <v>86.144012451171875</v>
      </c>
      <c r="X2721">
        <f t="shared" si="126"/>
        <v>13.280634914398194</v>
      </c>
      <c r="Y2721">
        <f t="shared" si="127"/>
        <v>13.416388580322266</v>
      </c>
      <c r="Z2721">
        <f t="shared" si="128"/>
        <v>-0.13575350642204284</v>
      </c>
    </row>
    <row r="2722">
      <c r="A2722" t="s">
        <v>89</v>
      </c>
      <c r="B2722" t="s">
        <v>90</v>
      </c>
      <c r="C2722" t="s">
        <v>95</v>
      </c>
      <c r="D2722" t="s">
        <v>84</v>
      </c>
      <c r="E2722" t="s">
        <v>101</v>
      </c>
      <c r="F2722" s="0">
        <v>9</v>
      </c>
      <c r="G2722" s="0">
        <v>64.663490295410156</v>
      </c>
      <c r="H2722" s="0">
        <v>71.636909484863281</v>
      </c>
      <c r="I2722" s="0">
        <v>-6.9734172821044922</v>
      </c>
      <c r="J2722" s="0">
        <v>-0.10784164816141129</v>
      </c>
      <c r="K2722" s="0">
        <v>-13.784905433654785</v>
      </c>
      <c r="L2722" s="0">
        <v>-9.7606229782104492</v>
      </c>
      <c r="M2722" s="0">
        <v>-6.9734172821044922</v>
      </c>
      <c r="N2722" s="0">
        <v>-4.1862115859985352</v>
      </c>
      <c r="O2722" s="0">
        <v>-0.16192908585071564</v>
      </c>
      <c r="P2722" s="0">
        <v>-15.71586799621582</v>
      </c>
      <c r="Q2722" s="0">
        <v>1.7690331935882568</v>
      </c>
      <c r="R2722" s="0">
        <v>223</v>
      </c>
      <c r="S2722" s="0">
        <v>28.249570846557617</v>
      </c>
      <c r="T2722" s="0">
        <v>5.3150324821472168</v>
      </c>
      <c r="U2722" s="0">
        <v>81.771240234375</v>
      </c>
      <c r="V2722" s="0">
        <v>101.5</v>
      </c>
      <c r="W2722" s="0">
        <v>93.983207702636719</v>
      </c>
      <c r="X2722">
        <f t="shared" si="126"/>
        <v>14.419958335876466</v>
      </c>
      <c r="Y2722">
        <f t="shared" si="127"/>
        <v>15.975030815124512</v>
      </c>
      <c r="Z2722">
        <f t="shared" si="128"/>
        <v>-1.5550720539093017</v>
      </c>
    </row>
    <row r="2723">
      <c r="A2723" t="s">
        <v>89</v>
      </c>
      <c r="B2723" t="s">
        <v>90</v>
      </c>
      <c r="C2723" t="s">
        <v>95</v>
      </c>
      <c r="D2723" t="s">
        <v>84</v>
      </c>
      <c r="E2723" t="s">
        <v>101</v>
      </c>
      <c r="F2723" s="0">
        <v>10</v>
      </c>
      <c r="G2723" s="0">
        <v>67.637748718261719</v>
      </c>
      <c r="H2723" s="0">
        <v>79.568550109863281</v>
      </c>
      <c r="I2723" s="0">
        <v>-11.930798530578613</v>
      </c>
      <c r="J2723" s="0">
        <v>-0.17639259994029999</v>
      </c>
      <c r="K2723" s="0">
        <v>-19.504444122314453</v>
      </c>
      <c r="L2723" s="0">
        <v>-15.029872894287109</v>
      </c>
      <c r="M2723" s="0">
        <v>-11.930798530578613</v>
      </c>
      <c r="N2723" s="0">
        <v>-8.8317241668701172</v>
      </c>
      <c r="O2723" s="0">
        <v>-4.3571534156799316</v>
      </c>
      <c r="P2723" s="0">
        <v>-21.651466369628906</v>
      </c>
      <c r="Q2723" s="0">
        <v>-2.2101302146911621</v>
      </c>
      <c r="R2723" s="0">
        <v>223</v>
      </c>
      <c r="S2723" s="0">
        <v>34.925106048583984</v>
      </c>
      <c r="T2723" s="0">
        <v>5.9097466468811035</v>
      </c>
      <c r="U2723" s="0">
        <v>81.771240234375</v>
      </c>
      <c r="V2723" s="0">
        <v>101.5</v>
      </c>
      <c r="W2723" s="0">
        <v>96.211326599121094</v>
      </c>
      <c r="X2723">
        <f t="shared" si="126"/>
        <v>15.083217964172363</v>
      </c>
      <c r="Y2723">
        <f t="shared" si="127"/>
        <v>17.743786674499511</v>
      </c>
      <c r="Z2723">
        <f t="shared" si="128"/>
        <v>-2.6605680723190308</v>
      </c>
    </row>
    <row r="2724">
      <c r="A2724" t="s">
        <v>89</v>
      </c>
      <c r="B2724" t="s">
        <v>90</v>
      </c>
      <c r="C2724" t="s">
        <v>95</v>
      </c>
      <c r="D2724" t="s">
        <v>84</v>
      </c>
      <c r="E2724" t="s">
        <v>101</v>
      </c>
      <c r="F2724" s="0">
        <v>11</v>
      </c>
      <c r="G2724" s="0">
        <v>74.425064086914062</v>
      </c>
      <c r="H2724" s="0">
        <v>82.008110046386719</v>
      </c>
      <c r="I2724" s="0">
        <v>-7.5830488204956055</v>
      </c>
      <c r="J2724" s="0">
        <v>-0.10188837349414825</v>
      </c>
      <c r="K2724" s="0">
        <v>-15.612847328186035</v>
      </c>
      <c r="L2724" s="0">
        <v>-10.868777275085449</v>
      </c>
      <c r="M2724" s="0">
        <v>-7.5830488204956055</v>
      </c>
      <c r="N2724" s="0">
        <v>-4.2973203659057617</v>
      </c>
      <c r="O2724" s="0">
        <v>0.44674971699714661</v>
      </c>
      <c r="P2724" s="0">
        <v>-17.889183044433594</v>
      </c>
      <c r="Q2724" s="0">
        <v>2.7230861186981201</v>
      </c>
      <c r="R2724" s="0">
        <v>223</v>
      </c>
      <c r="S2724" s="0">
        <v>39.258811950683594</v>
      </c>
      <c r="T2724" s="0">
        <v>6.2656850814819336</v>
      </c>
      <c r="U2724" s="0">
        <v>81.771240234375</v>
      </c>
      <c r="V2724" s="0">
        <v>101.5</v>
      </c>
      <c r="W2724" s="0">
        <v>95.964759826660156</v>
      </c>
      <c r="X2724">
        <f t="shared" si="126"/>
        <v>16.596789291381835</v>
      </c>
      <c r="Y2724">
        <f t="shared" si="127"/>
        <v>18.287808540344237</v>
      </c>
      <c r="Z2724">
        <f t="shared" si="128"/>
        <v>-1.69101988697052</v>
      </c>
    </row>
    <row r="2725">
      <c r="A2725" t="s">
        <v>89</v>
      </c>
      <c r="B2725" t="s">
        <v>90</v>
      </c>
      <c r="C2725" t="s">
        <v>95</v>
      </c>
      <c r="D2725" t="s">
        <v>84</v>
      </c>
      <c r="E2725" t="s">
        <v>101</v>
      </c>
      <c r="F2725" s="0">
        <v>12</v>
      </c>
      <c r="G2725" s="0">
        <v>76.018852233886719</v>
      </c>
      <c r="H2725" s="0">
        <v>75.920074462890625</v>
      </c>
      <c r="I2725" s="0">
        <v>0.098777115345001221</v>
      </c>
      <c r="J2725" s="0">
        <v>0.0012993765994906425</v>
      </c>
      <c r="K2725" s="0">
        <v>-8.0220909118652344</v>
      </c>
      <c r="L2725" s="0">
        <v>-3.2242164611816406</v>
      </c>
      <c r="M2725" s="0">
        <v>0.098777115345001221</v>
      </c>
      <c r="N2725" s="0">
        <v>3.4217705726623535</v>
      </c>
      <c r="O2725" s="0">
        <v>8.2196455001831055</v>
      </c>
      <c r="P2725" s="0">
        <v>-10.324244499206543</v>
      </c>
      <c r="Q2725" s="0">
        <v>10.521799087524414</v>
      </c>
      <c r="R2725" s="0">
        <v>223</v>
      </c>
      <c r="S2725" s="0">
        <v>40.154361724853516</v>
      </c>
      <c r="T2725" s="0">
        <v>6.3367471694946289</v>
      </c>
      <c r="U2725" s="0">
        <v>81.771240234375</v>
      </c>
      <c r="V2725" s="0">
        <v>101.5</v>
      </c>
      <c r="W2725" s="0">
        <v>95.21075439453125</v>
      </c>
      <c r="X2725">
        <f t="shared" si="126"/>
        <v>16.952204048156737</v>
      </c>
      <c r="Y2725">
        <f t="shared" si="127"/>
        <v>16.930176605224609</v>
      </c>
      <c r="Z2725">
        <f t="shared" si="128"/>
        <v>2.2027296721935274E-2</v>
      </c>
    </row>
    <row r="2726">
      <c r="A2726" t="s">
        <v>89</v>
      </c>
      <c r="B2726" t="s">
        <v>90</v>
      </c>
      <c r="C2726" t="s">
        <v>95</v>
      </c>
      <c r="D2726" t="s">
        <v>84</v>
      </c>
      <c r="E2726" t="s">
        <v>101</v>
      </c>
      <c r="F2726" s="0">
        <v>13</v>
      </c>
      <c r="G2726" s="0">
        <v>76.990348815917969</v>
      </c>
      <c r="H2726" s="0">
        <v>75.211524963378906</v>
      </c>
      <c r="I2726" s="0">
        <v>1.7788236141204834</v>
      </c>
      <c r="J2726" s="0">
        <v>0.023104501888155937</v>
      </c>
      <c r="K2726" s="0">
        <v>-6.2958450317382812</v>
      </c>
      <c r="L2726" s="0">
        <v>-1.5252653360366821</v>
      </c>
      <c r="M2726" s="0">
        <v>1.7788236141204834</v>
      </c>
      <c r="N2726" s="0">
        <v>5.0829124450683594</v>
      </c>
      <c r="O2726" s="0">
        <v>9.8534917831420898</v>
      </c>
      <c r="P2726" s="0">
        <v>-8.5849008560180664</v>
      </c>
      <c r="Q2726" s="0">
        <v>12.142548561096191</v>
      </c>
      <c r="R2726" s="0">
        <v>223</v>
      </c>
      <c r="S2726" s="0">
        <v>39.698787689208984</v>
      </c>
      <c r="T2726" s="0">
        <v>6.3006973266601563</v>
      </c>
      <c r="U2726" s="0">
        <v>81.771240234375</v>
      </c>
      <c r="V2726" s="0">
        <v>101.5</v>
      </c>
      <c r="W2726" s="0">
        <v>95.9195556640625</v>
      </c>
      <c r="X2726">
        <f t="shared" si="126"/>
        <v>17.168847785949708</v>
      </c>
      <c r="Y2726">
        <f t="shared" si="127"/>
        <v>16.772170066833496</v>
      </c>
      <c r="Z2726">
        <f t="shared" si="128"/>
        <v>0.39667766594886777</v>
      </c>
    </row>
    <row r="2727">
      <c r="A2727" t="s">
        <v>89</v>
      </c>
      <c r="B2727" t="s">
        <v>90</v>
      </c>
      <c r="C2727" t="s">
        <v>95</v>
      </c>
      <c r="D2727" t="s">
        <v>84</v>
      </c>
      <c r="E2727" t="s">
        <v>101</v>
      </c>
      <c r="F2727" s="0">
        <v>14</v>
      </c>
      <c r="G2727" s="0">
        <v>74.947807312011719</v>
      </c>
      <c r="H2727" s="0">
        <v>75.312782287597656</v>
      </c>
      <c r="I2727" s="0">
        <v>-0.36497288942337036</v>
      </c>
      <c r="J2727" s="0">
        <v>-0.0048696938902139664</v>
      </c>
      <c r="K2727" s="0">
        <v>-8.4059438705444336</v>
      </c>
      <c r="L2727" s="0">
        <v>-3.6552731990814209</v>
      </c>
      <c r="M2727" s="0">
        <v>-0.36497288942337036</v>
      </c>
      <c r="N2727" s="0">
        <v>2.9253273010253906</v>
      </c>
      <c r="O2727" s="0">
        <v>7.6759982109069824</v>
      </c>
      <c r="P2727" s="0">
        <v>-10.685447692871094</v>
      </c>
      <c r="Q2727" s="0">
        <v>9.9555015563964844</v>
      </c>
      <c r="R2727" s="0">
        <v>223</v>
      </c>
      <c r="S2727" s="0">
        <v>39.368133544921875</v>
      </c>
      <c r="T2727" s="0">
        <v>6.2744030952453613</v>
      </c>
      <c r="U2727" s="0">
        <v>81.771240234375</v>
      </c>
      <c r="V2727" s="0">
        <v>101.5</v>
      </c>
      <c r="W2727" s="0">
        <v>95.848075866699219</v>
      </c>
      <c r="X2727">
        <f t="shared" si="126"/>
        <v>16.713361030578614</v>
      </c>
      <c r="Y2727">
        <f t="shared" si="127"/>
        <v>16.794750450134277</v>
      </c>
      <c r="Z2727">
        <f t="shared" si="128"/>
        <v>-8.1388954341411593E-2</v>
      </c>
    </row>
    <row r="2728">
      <c r="A2728" t="s">
        <v>89</v>
      </c>
      <c r="B2728" t="s">
        <v>90</v>
      </c>
      <c r="C2728" t="s">
        <v>95</v>
      </c>
      <c r="D2728" t="s">
        <v>84</v>
      </c>
      <c r="E2728" t="s">
        <v>101</v>
      </c>
      <c r="F2728" s="0">
        <v>15</v>
      </c>
      <c r="G2728" s="0">
        <v>70.782638549804688</v>
      </c>
      <c r="H2728" s="0">
        <v>74.884239196777344</v>
      </c>
      <c r="I2728" s="0">
        <v>-4.1016025543212891</v>
      </c>
      <c r="J2728" s="0">
        <v>-0.057946447283029556</v>
      </c>
      <c r="K2728" s="0">
        <v>-11.607570648193359</v>
      </c>
      <c r="L2728" s="0">
        <v>-7.1729841232299805</v>
      </c>
      <c r="M2728" s="0">
        <v>-4.1016025543212891</v>
      </c>
      <c r="N2728" s="0">
        <v>-1.0302211046218872</v>
      </c>
      <c r="O2728" s="0">
        <v>3.4043660163879395</v>
      </c>
      <c r="P2728" s="0">
        <v>-13.735408782958984</v>
      </c>
      <c r="Q2728" s="0">
        <v>5.5322036743164062</v>
      </c>
      <c r="R2728" s="0">
        <v>223</v>
      </c>
      <c r="S2728" s="0">
        <v>34.303726196289063</v>
      </c>
      <c r="T2728" s="0">
        <v>5.856938362121582</v>
      </c>
      <c r="U2728" s="0">
        <v>81.771240234375</v>
      </c>
      <c r="V2728" s="0">
        <v>101.5</v>
      </c>
      <c r="W2728" s="0">
        <v>96.189056396484375</v>
      </c>
      <c r="X2728">
        <f t="shared" si="126"/>
        <v>15.784528396606445</v>
      </c>
      <c r="Y2728">
        <f t="shared" si="127"/>
        <v>16.699185340881346</v>
      </c>
      <c r="Z2728">
        <f t="shared" si="128"/>
        <v>-0.91465736961364741</v>
      </c>
    </row>
    <row r="2729">
      <c r="A2729" t="s">
        <v>89</v>
      </c>
      <c r="B2729" t="s">
        <v>90</v>
      </c>
      <c r="C2729" t="s">
        <v>95</v>
      </c>
      <c r="D2729" t="s">
        <v>84</v>
      </c>
      <c r="E2729" t="s">
        <v>101</v>
      </c>
      <c r="F2729" s="0">
        <v>16</v>
      </c>
      <c r="G2729" s="0">
        <v>64.666458129882813</v>
      </c>
      <c r="H2729" s="0">
        <v>67.922660827636719</v>
      </c>
      <c r="I2729" s="0">
        <v>-3.256202220916748</v>
      </c>
      <c r="J2729" s="0">
        <v>-0.050353806465864182</v>
      </c>
      <c r="K2729" s="0">
        <v>-8.9939260482788086</v>
      </c>
      <c r="L2729" s="0">
        <v>-5.604032039642334</v>
      </c>
      <c r="M2729" s="0">
        <v>-3.256202220916748</v>
      </c>
      <c r="N2729" s="0">
        <v>-0.90837222337722778</v>
      </c>
      <c r="O2729" s="0">
        <v>2.4815213680267334</v>
      </c>
      <c r="P2729" s="0">
        <v>-10.620491027832031</v>
      </c>
      <c r="Q2729" s="0">
        <v>4.108086109161377</v>
      </c>
      <c r="R2729" s="0">
        <v>223</v>
      </c>
      <c r="S2729" s="0">
        <v>20.045047760009766</v>
      </c>
      <c r="T2729" s="0">
        <v>4.4771695137023926</v>
      </c>
      <c r="U2729" s="0">
        <v>81.771240234375</v>
      </c>
      <c r="V2729" s="0">
        <v>101.5</v>
      </c>
      <c r="W2729" s="0">
        <v>94.802879333496094</v>
      </c>
      <c r="X2729">
        <f t="shared" si="126"/>
        <v>14.420620162963868</v>
      </c>
      <c r="Y2729">
        <f t="shared" si="127"/>
        <v>15.146753364562988</v>
      </c>
      <c r="Z2729">
        <f t="shared" si="128"/>
        <v>-0.72613309526443481</v>
      </c>
    </row>
    <row r="2730">
      <c r="A2730" t="s">
        <v>89</v>
      </c>
      <c r="B2730" t="s">
        <v>90</v>
      </c>
      <c r="C2730" t="s">
        <v>95</v>
      </c>
      <c r="D2730" t="s">
        <v>84</v>
      </c>
      <c r="E2730" t="s">
        <v>101</v>
      </c>
      <c r="F2730" s="0">
        <v>17</v>
      </c>
      <c r="G2730" s="0">
        <v>59.344264984130859</v>
      </c>
      <c r="H2730" s="0">
        <v>60.31365966796875</v>
      </c>
      <c r="I2730" s="0">
        <v>-0.96939635276794434</v>
      </c>
      <c r="J2730" s="0">
        <v>-0.016335131600499153</v>
      </c>
      <c r="K2730" s="0">
        <v>-5.4863929748535156</v>
      </c>
      <c r="L2730" s="0">
        <v>-2.8177146911621094</v>
      </c>
      <c r="M2730" s="0">
        <v>-0.96939635276794434</v>
      </c>
      <c r="N2730" s="0">
        <v>0.87892210483551025</v>
      </c>
      <c r="O2730" s="0">
        <v>3.547600269317627</v>
      </c>
      <c r="P2730" s="0">
        <v>-6.7668986320495605</v>
      </c>
      <c r="Q2730" s="0">
        <v>4.8281059265136719</v>
      </c>
      <c r="R2730" s="0">
        <v>223</v>
      </c>
      <c r="S2730" s="0">
        <v>12.423026084899902</v>
      </c>
      <c r="T2730" s="0">
        <v>3.5246312618255615</v>
      </c>
      <c r="U2730" s="0">
        <v>81.771240234375</v>
      </c>
      <c r="V2730" s="0">
        <v>101.5</v>
      </c>
      <c r="W2730" s="0">
        <v>91.403305053710937</v>
      </c>
      <c r="X2730">
        <f t="shared" si="126"/>
        <v>13.233771091461181</v>
      </c>
      <c r="Y2730">
        <f t="shared" si="127"/>
        <v>13.44994610595703</v>
      </c>
      <c r="Z2730">
        <f t="shared" si="128"/>
        <v>-0.21617538666725158</v>
      </c>
    </row>
    <row r="2731">
      <c r="A2731" t="s">
        <v>89</v>
      </c>
      <c r="B2731" t="s">
        <v>90</v>
      </c>
      <c r="C2731" t="s">
        <v>95</v>
      </c>
      <c r="D2731" t="s">
        <v>84</v>
      </c>
      <c r="E2731" t="s">
        <v>101</v>
      </c>
      <c r="F2731" s="0">
        <v>18</v>
      </c>
      <c r="G2731" s="0">
        <v>57.092464447021484</v>
      </c>
      <c r="H2731" s="0">
        <v>55.149799346923828</v>
      </c>
      <c r="I2731" s="0">
        <v>1.9426637887954712</v>
      </c>
      <c r="J2731" s="0">
        <v>0.034026622772216797</v>
      </c>
      <c r="K2731" s="0">
        <v>-2.0290107727050781</v>
      </c>
      <c r="L2731" s="0">
        <v>0.31748673319816589</v>
      </c>
      <c r="M2731" s="0">
        <v>1.9426637887954712</v>
      </c>
      <c r="N2731" s="0">
        <v>3.5678408145904541</v>
      </c>
      <c r="O2731" s="0">
        <v>5.9143385887145996</v>
      </c>
      <c r="P2731" s="0">
        <v>-3.1549253463745117</v>
      </c>
      <c r="Q2731" s="0">
        <v>7.0402531623840332</v>
      </c>
      <c r="R2731" s="0">
        <v>223</v>
      </c>
      <c r="S2731" s="0">
        <v>9.6045083999633789</v>
      </c>
      <c r="T2731" s="0">
        <v>3.0991141796112061</v>
      </c>
      <c r="U2731" s="0">
        <v>81.771240234375</v>
      </c>
      <c r="V2731" s="0">
        <v>101.5</v>
      </c>
      <c r="W2731" s="0">
        <v>88.520225524902344</v>
      </c>
      <c r="X2731">
        <f t="shared" si="126"/>
        <v>12.731619571685791</v>
      </c>
      <c r="Y2731">
        <f t="shared" si="127"/>
        <v>12.298405254364013</v>
      </c>
      <c r="Z2731">
        <f t="shared" si="128"/>
        <v>0.43321402490139005</v>
      </c>
    </row>
    <row r="2732">
      <c r="A2732" t="s">
        <v>89</v>
      </c>
      <c r="B2732" t="s">
        <v>90</v>
      </c>
      <c r="C2732" t="s">
        <v>95</v>
      </c>
      <c r="D2732" t="s">
        <v>84</v>
      </c>
      <c r="E2732" t="s">
        <v>101</v>
      </c>
      <c r="F2732" s="0">
        <v>19</v>
      </c>
      <c r="G2732" s="0">
        <v>55.289554595947266</v>
      </c>
      <c r="H2732" s="0">
        <v>56.441482543945313</v>
      </c>
      <c r="I2732" s="0">
        <v>-1.1519298553466797</v>
      </c>
      <c r="J2732" s="0">
        <v>-0.020834492519497871</v>
      </c>
      <c r="K2732" s="0">
        <v>-5.0901927947998047</v>
      </c>
      <c r="L2732" s="0">
        <v>-2.7634351253509521</v>
      </c>
      <c r="M2732" s="0">
        <v>-1.1519298553466797</v>
      </c>
      <c r="N2732" s="0">
        <v>0.45957541465759277</v>
      </c>
      <c r="O2732" s="0">
        <v>2.7863330841064453</v>
      </c>
      <c r="P2732" s="0">
        <v>-6.2066354751586914</v>
      </c>
      <c r="Q2732" s="0">
        <v>3.902775764465332</v>
      </c>
      <c r="R2732" s="0">
        <v>223</v>
      </c>
      <c r="S2732" s="0">
        <v>9.4435930252075195</v>
      </c>
      <c r="T2732" s="0">
        <v>3.0730428695678711</v>
      </c>
      <c r="U2732" s="0">
        <v>81.771240234375</v>
      </c>
      <c r="V2732" s="0">
        <v>101.5</v>
      </c>
      <c r="W2732" s="0">
        <v>82.968666076660156</v>
      </c>
      <c r="X2732">
        <f t="shared" si="126"/>
        <v>12.329570674896241</v>
      </c>
      <c r="Y2732">
        <f t="shared" si="127"/>
        <v>12.586450607299804</v>
      </c>
      <c r="Z2732">
        <f t="shared" si="128"/>
        <v>-0.25688035774230955</v>
      </c>
    </row>
    <row r="2733">
      <c r="A2733" t="s">
        <v>89</v>
      </c>
      <c r="B2733" t="s">
        <v>90</v>
      </c>
      <c r="C2733" t="s">
        <v>95</v>
      </c>
      <c r="D2733" t="s">
        <v>84</v>
      </c>
      <c r="E2733" t="s">
        <v>101</v>
      </c>
      <c r="F2733" s="0">
        <v>20</v>
      </c>
      <c r="G2733" s="0">
        <v>58.430118560791016</v>
      </c>
      <c r="H2733" s="0">
        <v>57.404621124267578</v>
      </c>
      <c r="I2733" s="0">
        <v>1.0254981517791748</v>
      </c>
      <c r="J2733" s="0">
        <v>0.017550848424434662</v>
      </c>
      <c r="K2733" s="0">
        <v>-2.9936478137969971</v>
      </c>
      <c r="L2733" s="0">
        <v>-0.61910384893417358</v>
      </c>
      <c r="M2733" s="0">
        <v>1.0254981517791748</v>
      </c>
      <c r="N2733" s="0">
        <v>2.670100212097168</v>
      </c>
      <c r="O2733" s="0">
        <v>5.0446443557739258</v>
      </c>
      <c r="P2733" s="0">
        <v>-4.1330199241638184</v>
      </c>
      <c r="Q2733" s="0">
        <v>6.184016227722168</v>
      </c>
      <c r="R2733" s="0">
        <v>223</v>
      </c>
      <c r="S2733" s="0">
        <v>9.8354759216308594</v>
      </c>
      <c r="T2733" s="0">
        <v>3.1361563205718994</v>
      </c>
      <c r="U2733" s="0">
        <v>81.771240234375</v>
      </c>
      <c r="V2733" s="0">
        <v>101.5</v>
      </c>
      <c r="W2733" s="0">
        <v>80.060317993164062</v>
      </c>
      <c r="X2733">
        <f t="shared" si="126"/>
        <v>13.029916439056397</v>
      </c>
      <c r="Y2733">
        <f t="shared" si="127"/>
        <v>12.801230510711671</v>
      </c>
      <c r="Z2733">
        <f t="shared" si="128"/>
        <v>0.22868608784675598</v>
      </c>
    </row>
    <row r="2734">
      <c r="A2734" t="s">
        <v>89</v>
      </c>
      <c r="B2734" t="s">
        <v>90</v>
      </c>
      <c r="C2734" t="s">
        <v>95</v>
      </c>
      <c r="D2734" t="s">
        <v>84</v>
      </c>
      <c r="E2734" t="s">
        <v>101</v>
      </c>
      <c r="F2734" s="0">
        <v>21</v>
      </c>
      <c r="G2734" s="0">
        <v>59.433353424072266</v>
      </c>
      <c r="H2734" s="0">
        <v>58.365379333496094</v>
      </c>
      <c r="I2734" s="0">
        <v>1.0679702758789062</v>
      </c>
      <c r="J2734" s="0">
        <v>0.017969207838177681</v>
      </c>
      <c r="K2734" s="0">
        <v>-3.0032505989074707</v>
      </c>
      <c r="L2734" s="0">
        <v>-0.59794026613235474</v>
      </c>
      <c r="M2734" s="0">
        <v>1.0679702758789062</v>
      </c>
      <c r="N2734" s="0">
        <v>2.7338807582855225</v>
      </c>
      <c r="O2734" s="0">
        <v>5.1391911506652832</v>
      </c>
      <c r="P2734" s="0">
        <v>-4.1573848724365234</v>
      </c>
      <c r="Q2734" s="0">
        <v>6.2933254241943359</v>
      </c>
      <c r="R2734" s="0">
        <v>223</v>
      </c>
      <c r="S2734" s="0">
        <v>10.091998100280762</v>
      </c>
      <c r="T2734" s="0">
        <v>3.1767904758453369</v>
      </c>
      <c r="U2734" s="0">
        <v>81.771240234375</v>
      </c>
      <c r="V2734" s="0">
        <v>101.5</v>
      </c>
      <c r="W2734" s="0">
        <v>74.890106201171875</v>
      </c>
      <c r="X2734">
        <f t="shared" si="126"/>
        <v>13.253637813568115</v>
      </c>
      <c r="Y2734">
        <f t="shared" si="127"/>
        <v>13.01547959136963</v>
      </c>
      <c r="Z2734">
        <f t="shared" si="128"/>
        <v>0.23815737152099609</v>
      </c>
    </row>
    <row r="2735">
      <c r="A2735" t="s">
        <v>89</v>
      </c>
      <c r="B2735" t="s">
        <v>90</v>
      </c>
      <c r="C2735" t="s">
        <v>95</v>
      </c>
      <c r="D2735" t="s">
        <v>84</v>
      </c>
      <c r="E2735" t="s">
        <v>101</v>
      </c>
      <c r="F2735" s="0">
        <v>22</v>
      </c>
      <c r="G2735" s="0">
        <v>54.143051147460937</v>
      </c>
      <c r="H2735" s="0">
        <v>53.334148406982422</v>
      </c>
      <c r="I2735" s="0">
        <v>0.8089025616645813</v>
      </c>
      <c r="J2735" s="0">
        <v>0.014940098859369755</v>
      </c>
      <c r="K2735" s="0">
        <v>-2.9582047462463379</v>
      </c>
      <c r="L2735" s="0">
        <v>-0.7325671911239624</v>
      </c>
      <c r="M2735" s="0">
        <v>0.8089025616645813</v>
      </c>
      <c r="N2735" s="0">
        <v>2.350372314453125</v>
      </c>
      <c r="O2735" s="0">
        <v>4.5760097503662109</v>
      </c>
      <c r="P2735" s="0">
        <v>-4.0261273384094238</v>
      </c>
      <c r="Q2735" s="0">
        <v>5.6439323425292969</v>
      </c>
      <c r="R2735" s="0">
        <v>223</v>
      </c>
      <c r="S2735" s="0">
        <v>8.6405973434448242</v>
      </c>
      <c r="T2735" s="0">
        <v>2.9394893646240234</v>
      </c>
      <c r="U2735" s="0">
        <v>81.771240234375</v>
      </c>
      <c r="V2735" s="0">
        <v>101.5</v>
      </c>
      <c r="W2735" s="0">
        <v>71.639137268066406</v>
      </c>
      <c r="X2735">
        <f t="shared" si="126"/>
        <v>12.073900405883789</v>
      </c>
      <c r="Y2735">
        <f t="shared" si="127"/>
        <v>11.893515094757079</v>
      </c>
      <c r="Z2735">
        <f t="shared" si="128"/>
        <v>0.18038527125120163</v>
      </c>
    </row>
    <row r="2736">
      <c r="A2736" t="s">
        <v>89</v>
      </c>
      <c r="B2736" t="s">
        <v>90</v>
      </c>
      <c r="C2736" t="s">
        <v>95</v>
      </c>
      <c r="D2736" t="s">
        <v>84</v>
      </c>
      <c r="E2736" t="s">
        <v>101</v>
      </c>
      <c r="F2736" s="0">
        <v>23</v>
      </c>
      <c r="G2736" s="0">
        <v>54.039730072021484</v>
      </c>
      <c r="H2736" s="0">
        <v>55.051349639892578</v>
      </c>
      <c r="I2736" s="0">
        <v>-1.0116177797317505</v>
      </c>
      <c r="J2736" s="0">
        <v>-0.018719889223575592</v>
      </c>
      <c r="K2736" s="0">
        <v>-4.7377381324768066</v>
      </c>
      <c r="L2736" s="0">
        <v>-2.53631591796875</v>
      </c>
      <c r="M2736" s="0">
        <v>-1.0116177797317505</v>
      </c>
      <c r="N2736" s="0">
        <v>0.51308047771453857</v>
      </c>
      <c r="O2736" s="0">
        <v>2.7145025730133057</v>
      </c>
      <c r="P2736" s="0">
        <v>-5.794041633605957</v>
      </c>
      <c r="Q2736" s="0">
        <v>3.770805835723877</v>
      </c>
      <c r="R2736" s="0">
        <v>223</v>
      </c>
      <c r="S2736" s="0">
        <v>8.4535980224609375</v>
      </c>
      <c r="T2736" s="0">
        <v>2.9075071811676025</v>
      </c>
      <c r="U2736" s="0">
        <v>81.771240234375</v>
      </c>
      <c r="V2736" s="0">
        <v>101.5</v>
      </c>
      <c r="W2736" s="0">
        <v>69.73345947265625</v>
      </c>
      <c r="X2736">
        <f t="shared" si="126"/>
        <v>12.050859806060791</v>
      </c>
      <c r="Y2736">
        <f t="shared" si="127"/>
        <v>12.276450969696045</v>
      </c>
      <c r="Z2736">
        <f t="shared" si="128"/>
        <v>-0.22559076488018037</v>
      </c>
    </row>
    <row r="2737">
      <c r="A2737" t="s">
        <v>89</v>
      </c>
      <c r="B2737" t="s">
        <v>90</v>
      </c>
      <c r="C2737" t="s">
        <v>95</v>
      </c>
      <c r="D2737" t="s">
        <v>84</v>
      </c>
      <c r="E2737" t="s">
        <v>101</v>
      </c>
      <c r="F2737" s="0">
        <v>24</v>
      </c>
      <c r="G2737" s="0">
        <v>52.898189544677734</v>
      </c>
      <c r="H2737" s="0">
        <v>52.536235809326172</v>
      </c>
      <c r="I2737" s="0">
        <v>0.36195152997970581</v>
      </c>
      <c r="J2737" s="0">
        <v>0.0068424181081354618</v>
      </c>
      <c r="K2737" s="0">
        <v>-3.7999947071075439</v>
      </c>
      <c r="L2737" s="0">
        <v>-1.3410831689834595</v>
      </c>
      <c r="M2737" s="0">
        <v>0.36195152997970581</v>
      </c>
      <c r="N2737" s="0">
        <v>2.0649862289428711</v>
      </c>
      <c r="O2737" s="0">
        <v>4.523897647857666</v>
      </c>
      <c r="P2737" s="0">
        <v>-4.9798483848571777</v>
      </c>
      <c r="Q2737" s="0">
        <v>5.7037515640258789</v>
      </c>
      <c r="R2737" s="0">
        <v>223</v>
      </c>
      <c r="S2737" s="0">
        <v>10.546801567077637</v>
      </c>
      <c r="T2737" s="0">
        <v>3.2475838661193848</v>
      </c>
      <c r="U2737" s="0">
        <v>81.771240234375</v>
      </c>
      <c r="V2737" s="0">
        <v>101.5</v>
      </c>
      <c r="W2737" s="0">
        <v>69.132858276367188</v>
      </c>
      <c r="X2737">
        <f t="shared" si="126"/>
        <v>11.796296268463134</v>
      </c>
      <c r="Y2737">
        <f t="shared" si="127"/>
        <v>11.715580585479737</v>
      </c>
      <c r="Z2737">
        <f t="shared" si="128"/>
        <v>8.0715191185474391E-2</v>
      </c>
    </row>
    <row r="2738">
      <c r="A2738" t="s">
        <v>89</v>
      </c>
      <c r="B2738" t="s">
        <v>90</v>
      </c>
      <c r="C2738" t="s">
        <v>95</v>
      </c>
      <c r="D2738" t="s">
        <v>84</v>
      </c>
      <c r="E2738" t="s">
        <v>102</v>
      </c>
      <c r="F2738" s="0">
        <v>1</v>
      </c>
      <c r="G2738" s="0">
        <v>46.123851776123047</v>
      </c>
      <c r="H2738" s="0">
        <v>48.988430023193359</v>
      </c>
      <c r="I2738" s="0">
        <v>-2.8645806312561035</v>
      </c>
      <c r="J2738" s="0">
        <v>-0.06210627406835556</v>
      </c>
      <c r="K2738" s="0">
        <v>-5.5244741439819336</v>
      </c>
      <c r="L2738" s="0">
        <v>-3.9529874324798584</v>
      </c>
      <c r="M2738" s="0">
        <v>-2.8645806312561035</v>
      </c>
      <c r="N2738" s="0">
        <v>-1.7761738300323486</v>
      </c>
      <c r="O2738" s="0">
        <v>-0.20468734204769135</v>
      </c>
      <c r="P2738" s="0">
        <v>-6.2785167694091797</v>
      </c>
      <c r="Q2738" s="0">
        <v>0.54935544729232788</v>
      </c>
      <c r="R2738" s="0">
        <v>226</v>
      </c>
      <c r="S2738" s="0">
        <v>4.307807445526123</v>
      </c>
      <c r="T2738" s="0">
        <v>2.0755257606506348</v>
      </c>
      <c r="U2738" s="0">
        <v>74.175712585449219</v>
      </c>
      <c r="V2738" s="0">
        <v>88.75</v>
      </c>
      <c r="W2738" s="0">
        <v>68.527008056640625</v>
      </c>
      <c r="X2738">
        <f t="shared" si="126"/>
        <v>10.423990501403809</v>
      </c>
      <c r="Y2738">
        <f t="shared" si="127"/>
        <v>11.071385185241699</v>
      </c>
      <c r="Z2738">
        <f t="shared" si="128"/>
        <v>-0.64739522266387939</v>
      </c>
    </row>
    <row r="2739">
      <c r="A2739" t="s">
        <v>89</v>
      </c>
      <c r="B2739" t="s">
        <v>90</v>
      </c>
      <c r="C2739" t="s">
        <v>95</v>
      </c>
      <c r="D2739" t="s">
        <v>84</v>
      </c>
      <c r="E2739" t="s">
        <v>102</v>
      </c>
      <c r="F2739" s="0">
        <v>2</v>
      </c>
      <c r="G2739" s="0">
        <v>42.882678985595703</v>
      </c>
      <c r="H2739" s="0">
        <v>46.016391754150391</v>
      </c>
      <c r="I2739" s="0">
        <v>-3.1337106227874756</v>
      </c>
      <c r="J2739" s="0">
        <v>-0.07307637482881546</v>
      </c>
      <c r="K2739" s="0">
        <v>-6.0202531814575195</v>
      </c>
      <c r="L2739" s="0">
        <v>-4.3148603439331055</v>
      </c>
      <c r="M2739" s="0">
        <v>-3.1337106227874756</v>
      </c>
      <c r="N2739" s="0">
        <v>-1.9525607824325562</v>
      </c>
      <c r="O2739" s="0">
        <v>-0.24716810882091522</v>
      </c>
      <c r="P2739" s="0">
        <v>-6.8385477066040039</v>
      </c>
      <c r="Q2739" s="0">
        <v>0.57112658023834229</v>
      </c>
      <c r="R2739" s="0">
        <v>226</v>
      </c>
      <c r="S2739" s="0">
        <v>5.0732202529907227</v>
      </c>
      <c r="T2739" s="0">
        <v>2.2523810863494873</v>
      </c>
      <c r="U2739" s="0">
        <v>74.175712585449219</v>
      </c>
      <c r="V2739" s="0">
        <v>88.75</v>
      </c>
      <c r="W2739" s="0">
        <v>68.898834228515625</v>
      </c>
      <c r="X2739">
        <f t="shared" si="126"/>
        <v>9.6914854507446293</v>
      </c>
      <c r="Y2739">
        <f t="shared" si="127"/>
        <v>10.399704536437989</v>
      </c>
      <c r="Z2739">
        <f t="shared" si="128"/>
        <v>-0.70821860074996945</v>
      </c>
    </row>
    <row r="2740">
      <c r="A2740" t="s">
        <v>89</v>
      </c>
      <c r="B2740" t="s">
        <v>90</v>
      </c>
      <c r="C2740" t="s">
        <v>95</v>
      </c>
      <c r="D2740" t="s">
        <v>84</v>
      </c>
      <c r="E2740" t="s">
        <v>102</v>
      </c>
      <c r="F2740" s="0">
        <v>3</v>
      </c>
      <c r="G2740" s="0">
        <v>40.188186645507812</v>
      </c>
      <c r="H2740" s="0">
        <v>41.219348907470703</v>
      </c>
      <c r="I2740" s="0">
        <v>-1.0311638116836548</v>
      </c>
      <c r="J2740" s="0">
        <v>-0.025658382102847099</v>
      </c>
      <c r="K2740" s="0">
        <v>-3.8138999938964844</v>
      </c>
      <c r="L2740" s="0">
        <v>-2.1698367595672607</v>
      </c>
      <c r="M2740" s="0">
        <v>-1.0311638116836548</v>
      </c>
      <c r="N2740" s="0">
        <v>0.10750924795866013</v>
      </c>
      <c r="O2740" s="0">
        <v>1.7515722513198853</v>
      </c>
      <c r="P2740" s="0">
        <v>-4.6027669906616211</v>
      </c>
      <c r="Q2740" s="0">
        <v>2.5404393672943115</v>
      </c>
      <c r="R2740" s="0">
        <v>226</v>
      </c>
      <c r="S2740" s="0">
        <v>4.7148938179016113</v>
      </c>
      <c r="T2740" s="0">
        <v>2.1713805198669434</v>
      </c>
      <c r="U2740" s="0">
        <v>74.175712585449219</v>
      </c>
      <c r="V2740" s="0">
        <v>88.75</v>
      </c>
      <c r="W2740" s="0">
        <v>68.36785888671875</v>
      </c>
      <c r="X2740">
        <f t="shared" si="126"/>
        <v>9.0825301818847652</v>
      </c>
      <c r="Y2740">
        <f t="shared" si="127"/>
        <v>9.3155728530883781</v>
      </c>
      <c r="Z2740">
        <f t="shared" si="128"/>
        <v>-0.23304302144050598</v>
      </c>
    </row>
    <row r="2741">
      <c r="A2741" t="s">
        <v>89</v>
      </c>
      <c r="B2741" t="s">
        <v>90</v>
      </c>
      <c r="C2741" t="s">
        <v>95</v>
      </c>
      <c r="D2741" t="s">
        <v>84</v>
      </c>
      <c r="E2741" t="s">
        <v>102</v>
      </c>
      <c r="F2741" s="0">
        <v>4</v>
      </c>
      <c r="G2741" s="0">
        <v>37.441055297851563</v>
      </c>
      <c r="H2741" s="0">
        <v>38.094432830810547</v>
      </c>
      <c r="I2741" s="0">
        <v>-0.65337389707565308</v>
      </c>
      <c r="J2741" s="0">
        <v>-0.017450733110308647</v>
      </c>
      <c r="K2741" s="0">
        <v>-3.5925390720367432</v>
      </c>
      <c r="L2741" s="0">
        <v>-1.8560564517974854</v>
      </c>
      <c r="M2741" s="0">
        <v>-0.65337389707565308</v>
      </c>
      <c r="N2741" s="0">
        <v>0.5493086576461792</v>
      </c>
      <c r="O2741" s="0">
        <v>2.2857911586761475</v>
      </c>
      <c r="P2741" s="0">
        <v>-4.4257516860961914</v>
      </c>
      <c r="Q2741" s="0">
        <v>3.1190037727355957</v>
      </c>
      <c r="R2741" s="0">
        <v>226</v>
      </c>
      <c r="S2741" s="0">
        <v>5.2598791122436523</v>
      </c>
      <c r="T2741" s="0">
        <v>2.2934427261352539</v>
      </c>
      <c r="U2741" s="0">
        <v>74.175712585449219</v>
      </c>
      <c r="V2741" s="0">
        <v>88.75</v>
      </c>
      <c r="W2741" s="0">
        <v>68.328216552734375</v>
      </c>
      <c r="X2741">
        <f t="shared" si="126"/>
        <v>8.4616784973144537</v>
      </c>
      <c r="Y2741">
        <f t="shared" si="127"/>
        <v>8.6093418197631841</v>
      </c>
      <c r="Z2741">
        <f t="shared" si="128"/>
        <v>-0.14766250073909759</v>
      </c>
    </row>
    <row r="2742">
      <c r="A2742" t="s">
        <v>89</v>
      </c>
      <c r="B2742" t="s">
        <v>90</v>
      </c>
      <c r="C2742" t="s">
        <v>95</v>
      </c>
      <c r="D2742" t="s">
        <v>84</v>
      </c>
      <c r="E2742" t="s">
        <v>102</v>
      </c>
      <c r="F2742" s="0">
        <v>5</v>
      </c>
      <c r="G2742" s="0">
        <v>38.048091888427734</v>
      </c>
      <c r="H2742" s="0">
        <v>38.376232147216797</v>
      </c>
      <c r="I2742" s="0">
        <v>-0.32814145088195801</v>
      </c>
      <c r="J2742" s="0">
        <v>-0.0086243869736790657</v>
      </c>
      <c r="K2742" s="0">
        <v>-3.0724978446960449</v>
      </c>
      <c r="L2742" s="0">
        <v>-1.4511098861694336</v>
      </c>
      <c r="M2742" s="0">
        <v>-0.32814145088195801</v>
      </c>
      <c r="N2742" s="0">
        <v>0.79482698440551758</v>
      </c>
      <c r="O2742" s="0">
        <v>2.4162149429321289</v>
      </c>
      <c r="P2742" s="0">
        <v>-3.8504848480224609</v>
      </c>
      <c r="Q2742" s="0">
        <v>3.1942019462585449</v>
      </c>
      <c r="R2742" s="0">
        <v>226</v>
      </c>
      <c r="S2742" s="0">
        <v>4.5857338905334473</v>
      </c>
      <c r="T2742" s="0">
        <v>2.1414327621459961</v>
      </c>
      <c r="U2742" s="0">
        <v>74.175712585449219</v>
      </c>
      <c r="V2742" s="0">
        <v>88.75</v>
      </c>
      <c r="W2742" s="0">
        <v>68.235214233398437</v>
      </c>
      <c r="X2742">
        <f t="shared" si="126"/>
        <v>8.5988687667846673</v>
      </c>
      <c r="Y2742">
        <f t="shared" si="127"/>
        <v>8.6730284652709955</v>
      </c>
      <c r="Z2742">
        <f t="shared" si="128"/>
        <v>-7.4159967899322513E-2</v>
      </c>
    </row>
    <row r="2743">
      <c r="A2743" t="s">
        <v>89</v>
      </c>
      <c r="B2743" t="s">
        <v>90</v>
      </c>
      <c r="C2743" t="s">
        <v>95</v>
      </c>
      <c r="D2743" t="s">
        <v>84</v>
      </c>
      <c r="E2743" t="s">
        <v>102</v>
      </c>
      <c r="F2743" s="0">
        <v>6</v>
      </c>
      <c r="G2743" s="0">
        <v>45.170379638671875</v>
      </c>
      <c r="H2743" s="0">
        <v>44.250755310058594</v>
      </c>
      <c r="I2743" s="0">
        <v>0.91962653398513794</v>
      </c>
      <c r="J2743" s="0">
        <v>0.020359061658382416</v>
      </c>
      <c r="K2743" s="0">
        <v>-1.8568556308746338</v>
      </c>
      <c r="L2743" s="0">
        <v>-0.21648748219013214</v>
      </c>
      <c r="M2743" s="0">
        <v>0.91962653398513794</v>
      </c>
      <c r="N2743" s="0">
        <v>2.0557405948638916</v>
      </c>
      <c r="O2743" s="0">
        <v>3.6961088180541992</v>
      </c>
      <c r="P2743" s="0">
        <v>-2.6439497470855713</v>
      </c>
      <c r="Q2743" s="0">
        <v>4.4832029342651367</v>
      </c>
      <c r="R2743" s="0">
        <v>226</v>
      </c>
      <c r="S2743" s="0">
        <v>4.6937251091003418</v>
      </c>
      <c r="T2743" s="0">
        <v>2.1665005683898926</v>
      </c>
      <c r="U2743" s="0">
        <v>74.175712585449219</v>
      </c>
      <c r="V2743" s="0">
        <v>88.75</v>
      </c>
      <c r="W2743" s="0">
        <v>69.159759521484375</v>
      </c>
      <c r="X2743">
        <f t="shared" si="126"/>
        <v>10.208505798339845</v>
      </c>
      <c r="Y2743">
        <f t="shared" si="127"/>
        <v>10.000670700073242</v>
      </c>
      <c r="Z2743">
        <f t="shared" si="128"/>
        <v>0.20783559668064117</v>
      </c>
    </row>
    <row r="2744">
      <c r="A2744" t="s">
        <v>89</v>
      </c>
      <c r="B2744" t="s">
        <v>90</v>
      </c>
      <c r="C2744" t="s">
        <v>95</v>
      </c>
      <c r="D2744" t="s">
        <v>84</v>
      </c>
      <c r="E2744" t="s">
        <v>102</v>
      </c>
      <c r="F2744" s="0">
        <v>7</v>
      </c>
      <c r="G2744" s="0">
        <v>47.304374694824219</v>
      </c>
      <c r="H2744" s="0">
        <v>49.294574737548828</v>
      </c>
      <c r="I2744" s="0">
        <v>-1.990200400352478</v>
      </c>
      <c r="J2744" s="0">
        <v>-0.042072225362062454</v>
      </c>
      <c r="K2744" s="0">
        <v>-5.2707533836364746</v>
      </c>
      <c r="L2744" s="0">
        <v>-3.3325762748718262</v>
      </c>
      <c r="M2744" s="0">
        <v>-1.990200400352478</v>
      </c>
      <c r="N2744" s="0">
        <v>-0.64782464504241943</v>
      </c>
      <c r="O2744" s="0">
        <v>1.2903528213500977</v>
      </c>
      <c r="P2744" s="0">
        <v>-6.20074462890625</v>
      </c>
      <c r="Q2744" s="0">
        <v>2.220344066619873</v>
      </c>
      <c r="R2744" s="0">
        <v>226</v>
      </c>
      <c r="S2744" s="0">
        <v>6.5527257919311523</v>
      </c>
      <c r="T2744" s="0">
        <v>2.5598292350769043</v>
      </c>
      <c r="U2744" s="0">
        <v>74.175712585449219</v>
      </c>
      <c r="V2744" s="0">
        <v>88.75</v>
      </c>
      <c r="W2744" s="0">
        <v>71.322975158691406</v>
      </c>
      <c r="X2744">
        <f t="shared" si="126"/>
        <v>10.690788681030273</v>
      </c>
      <c r="Y2744">
        <f t="shared" si="127"/>
        <v>11.140573890686035</v>
      </c>
      <c r="Z2744">
        <f t="shared" si="128"/>
        <v>-0.44978529047966004</v>
      </c>
    </row>
    <row r="2745">
      <c r="A2745" t="s">
        <v>89</v>
      </c>
      <c r="B2745" t="s">
        <v>90</v>
      </c>
      <c r="C2745" t="s">
        <v>95</v>
      </c>
      <c r="D2745" t="s">
        <v>84</v>
      </c>
      <c r="E2745" t="s">
        <v>102</v>
      </c>
      <c r="F2745" s="0">
        <v>8</v>
      </c>
      <c r="G2745" s="0">
        <v>59.111927032470703</v>
      </c>
      <c r="H2745" s="0">
        <v>60.566307067871094</v>
      </c>
      <c r="I2745" s="0">
        <v>-1.4543795585632324</v>
      </c>
      <c r="J2745" s="0">
        <v>-0.024603825062513351</v>
      </c>
      <c r="K2745" s="0">
        <v>-6.2951607704162598</v>
      </c>
      <c r="L2745" s="0">
        <v>-3.4351880550384521</v>
      </c>
      <c r="M2745" s="0">
        <v>-1.4543795585632324</v>
      </c>
      <c r="N2745" s="0">
        <v>0.5264289379119873</v>
      </c>
      <c r="O2745" s="0">
        <v>3.386401891708374</v>
      </c>
      <c r="P2745" s="0">
        <v>-7.6674551963806152</v>
      </c>
      <c r="Q2745" s="0">
        <v>4.7586960792541504</v>
      </c>
      <c r="R2745" s="0">
        <v>226</v>
      </c>
      <c r="S2745" s="0">
        <v>14.267857551574707</v>
      </c>
      <c r="T2745" s="0">
        <v>3.7772817611694336</v>
      </c>
      <c r="U2745" s="0">
        <v>74.175712585449219</v>
      </c>
      <c r="V2745" s="0">
        <v>88.75</v>
      </c>
      <c r="W2745" s="0">
        <v>74.751701354980469</v>
      </c>
      <c r="X2745">
        <f t="shared" si="126"/>
        <v>13.359295509338379</v>
      </c>
      <c r="Y2745">
        <f t="shared" si="127"/>
        <v>13.687985397338867</v>
      </c>
      <c r="Z2745">
        <f t="shared" si="128"/>
        <v>-0.32868978023529055</v>
      </c>
    </row>
    <row r="2746">
      <c r="A2746" t="s">
        <v>89</v>
      </c>
      <c r="B2746" t="s">
        <v>90</v>
      </c>
      <c r="C2746" t="s">
        <v>95</v>
      </c>
      <c r="D2746" t="s">
        <v>84</v>
      </c>
      <c r="E2746" t="s">
        <v>102</v>
      </c>
      <c r="F2746" s="0">
        <v>9</v>
      </c>
      <c r="G2746" s="0">
        <v>66.72174072265625</v>
      </c>
      <c r="H2746" s="0">
        <v>69.087860107421875</v>
      </c>
      <c r="I2746" s="0">
        <v>-2.3661119937896729</v>
      </c>
      <c r="J2746" s="0">
        <v>-0.035462383180856705</v>
      </c>
      <c r="K2746" s="0">
        <v>-8.2549867630004883</v>
      </c>
      <c r="L2746" s="0">
        <v>-4.775792121887207</v>
      </c>
      <c r="M2746" s="0">
        <v>-2.3661119937896729</v>
      </c>
      <c r="N2746" s="0">
        <v>0.043568015098571777</v>
      </c>
      <c r="O2746" s="0">
        <v>3.5227632522583008</v>
      </c>
      <c r="P2746" s="0">
        <v>-9.9244012832641602</v>
      </c>
      <c r="Q2746" s="0">
        <v>5.1921772956848145</v>
      </c>
      <c r="R2746" s="0">
        <v>226</v>
      </c>
      <c r="S2746" s="0">
        <v>21.115068435668945</v>
      </c>
      <c r="T2746" s="0">
        <v>4.5951137542724609</v>
      </c>
      <c r="U2746" s="0">
        <v>74.175712585449219</v>
      </c>
      <c r="V2746" s="0">
        <v>88.75</v>
      </c>
      <c r="W2746" s="0">
        <v>78.344383239746094</v>
      </c>
      <c r="X2746">
        <f t="shared" si="126"/>
        <v>15.079113403320312</v>
      </c>
      <c r="Y2746">
        <f t="shared" si="127"/>
        <v>15.613856384277344</v>
      </c>
      <c r="Z2746">
        <f t="shared" si="128"/>
        <v>-0.53474131059646601</v>
      </c>
    </row>
    <row r="2747">
      <c r="A2747" t="s">
        <v>89</v>
      </c>
      <c r="B2747" t="s">
        <v>90</v>
      </c>
      <c r="C2747" t="s">
        <v>95</v>
      </c>
      <c r="D2747" t="s">
        <v>84</v>
      </c>
      <c r="E2747" t="s">
        <v>102</v>
      </c>
      <c r="F2747" s="0">
        <v>10</v>
      </c>
      <c r="G2747" s="0">
        <v>67.783287048339844</v>
      </c>
      <c r="H2747" s="0">
        <v>70.293960571289063</v>
      </c>
      <c r="I2747" s="0">
        <v>-2.5106780529022217</v>
      </c>
      <c r="J2747" s="0">
        <v>-0.037039779126644135</v>
      </c>
      <c r="K2747" s="0">
        <v>-9.0320425033569336</v>
      </c>
      <c r="L2747" s="0">
        <v>-5.1791677474975586</v>
      </c>
      <c r="M2747" s="0">
        <v>-2.5106780529022217</v>
      </c>
      <c r="N2747" s="0">
        <v>0.1578114777803421</v>
      </c>
      <c r="O2747" s="0">
        <v>4.0106863975524902</v>
      </c>
      <c r="P2747" s="0">
        <v>-10.880759239196777</v>
      </c>
      <c r="Q2747" s="0">
        <v>5.8594026565551758</v>
      </c>
      <c r="R2747" s="0">
        <v>226</v>
      </c>
      <c r="S2747" s="0">
        <v>25.894338607788086</v>
      </c>
      <c r="T2747" s="0">
        <v>5.0886478424072266</v>
      </c>
      <c r="U2747" s="0">
        <v>74.175712585449219</v>
      </c>
      <c r="V2747" s="0">
        <v>88.75</v>
      </c>
      <c r="W2747" s="0">
        <v>80.131744384765625</v>
      </c>
      <c r="X2747">
        <f t="shared" si="126"/>
        <v>15.319022872924805</v>
      </c>
      <c r="Y2747">
        <f t="shared" si="127"/>
        <v>15.886435089111329</v>
      </c>
      <c r="Z2747">
        <f t="shared" si="128"/>
        <v>-0.56741323995590209</v>
      </c>
    </row>
    <row r="2748">
      <c r="A2748" t="s">
        <v>89</v>
      </c>
      <c r="B2748" t="s">
        <v>90</v>
      </c>
      <c r="C2748" t="s">
        <v>95</v>
      </c>
      <c r="D2748" t="s">
        <v>84</v>
      </c>
      <c r="E2748" t="s">
        <v>102</v>
      </c>
      <c r="F2748" s="0">
        <v>11</v>
      </c>
      <c r="G2748" s="0">
        <v>71.973686218261719</v>
      </c>
      <c r="H2748" s="0">
        <v>72.967033386230469</v>
      </c>
      <c r="I2748" s="0">
        <v>-0.99335432052612305</v>
      </c>
      <c r="J2748" s="0">
        <v>-0.013801631517708302</v>
      </c>
      <c r="K2748" s="0">
        <v>-7.61065673828125</v>
      </c>
      <c r="L2748" s="0">
        <v>-3.7011008262634277</v>
      </c>
      <c r="M2748" s="0">
        <v>-0.99335432052612305</v>
      </c>
      <c r="N2748" s="0">
        <v>1.7143921852111816</v>
      </c>
      <c r="O2748" s="0">
        <v>5.6239480972290039</v>
      </c>
      <c r="P2748" s="0">
        <v>-9.4865694046020508</v>
      </c>
      <c r="Q2748" s="0">
        <v>7.4998612403869629</v>
      </c>
      <c r="R2748" s="0">
        <v>226</v>
      </c>
      <c r="S2748" s="0">
        <v>26.66181755065918</v>
      </c>
      <c r="T2748" s="0">
        <v>5.163508415222168</v>
      </c>
      <c r="U2748" s="0">
        <v>74.175712585449219</v>
      </c>
      <c r="V2748" s="0">
        <v>88.75</v>
      </c>
      <c r="W2748" s="0">
        <v>81.034111022949219</v>
      </c>
      <c r="X2748">
        <f t="shared" si="126"/>
        <v>16.266053085327147</v>
      </c>
      <c r="Y2748">
        <f t="shared" si="127"/>
        <v>16.490549545288086</v>
      </c>
      <c r="Z2748">
        <f t="shared" si="128"/>
        <v>-0.22449807643890382</v>
      </c>
    </row>
    <row r="2749">
      <c r="A2749" t="s">
        <v>89</v>
      </c>
      <c r="B2749" t="s">
        <v>90</v>
      </c>
      <c r="C2749" t="s">
        <v>95</v>
      </c>
      <c r="D2749" t="s">
        <v>84</v>
      </c>
      <c r="E2749" t="s">
        <v>102</v>
      </c>
      <c r="F2749" s="0">
        <v>12</v>
      </c>
      <c r="G2749" s="0">
        <v>74.691841125488281</v>
      </c>
      <c r="H2749" s="0">
        <v>68.541839599609375</v>
      </c>
      <c r="I2749" s="0">
        <v>6.1500000953674316</v>
      </c>
      <c r="J2749" s="0">
        <v>0.082338310778141022</v>
      </c>
      <c r="K2749" s="0">
        <v>-0.60688954591751099</v>
      </c>
      <c r="L2749" s="0">
        <v>3.3851356506347656</v>
      </c>
      <c r="M2749" s="0">
        <v>6.1500000953674316</v>
      </c>
      <c r="N2749" s="0">
        <v>8.9148645401000977</v>
      </c>
      <c r="O2749" s="0">
        <v>12.906889915466309</v>
      </c>
      <c r="P2749" s="0">
        <v>-2.5223739147186279</v>
      </c>
      <c r="Q2749" s="0">
        <v>14.82237434387207</v>
      </c>
      <c r="R2749" s="0">
        <v>226</v>
      </c>
      <c r="S2749" s="0">
        <v>27.798507690429688</v>
      </c>
      <c r="T2749" s="0">
        <v>5.2724289894104004</v>
      </c>
      <c r="U2749" s="0">
        <v>74.175712585449219</v>
      </c>
      <c r="V2749" s="0">
        <v>88.75</v>
      </c>
      <c r="W2749" s="0">
        <v>81.2509765625</v>
      </c>
      <c r="X2749">
        <f t="shared" si="126"/>
        <v>16.880356094360351</v>
      </c>
      <c r="Y2749">
        <f t="shared" si="127"/>
        <v>15.490455749511719</v>
      </c>
      <c r="Z2749">
        <f t="shared" si="128"/>
        <v>1.3899000215530395</v>
      </c>
    </row>
    <row r="2750">
      <c r="A2750" t="s">
        <v>89</v>
      </c>
      <c r="B2750" t="s">
        <v>90</v>
      </c>
      <c r="C2750" t="s">
        <v>95</v>
      </c>
      <c r="D2750" t="s">
        <v>84</v>
      </c>
      <c r="E2750" t="s">
        <v>102</v>
      </c>
      <c r="F2750" s="0">
        <v>13</v>
      </c>
      <c r="G2750" s="0">
        <v>73.898811340332031</v>
      </c>
      <c r="H2750" s="0">
        <v>67.726310729980469</v>
      </c>
      <c r="I2750" s="0">
        <v>6.1725053787231445</v>
      </c>
      <c r="J2750" s="0">
        <v>0.083526447415351868</v>
      </c>
      <c r="K2750" s="0">
        <v>-0.4572766125202179</v>
      </c>
      <c r="L2750" s="0">
        <v>3.4596524238586426</v>
      </c>
      <c r="M2750" s="0">
        <v>6.1725053787231445</v>
      </c>
      <c r="N2750" s="0">
        <v>8.8853588104248047</v>
      </c>
      <c r="O2750" s="0">
        <v>12.802287101745605</v>
      </c>
      <c r="P2750" s="0">
        <v>-2.3367276191711426</v>
      </c>
      <c r="Q2750" s="0">
        <v>14.68173885345459</v>
      </c>
      <c r="R2750" s="0">
        <v>226</v>
      </c>
      <c r="S2750" s="0">
        <v>26.762477874755859</v>
      </c>
      <c r="T2750" s="0">
        <v>5.1732463836669922</v>
      </c>
      <c r="U2750" s="0">
        <v>74.175712585449219</v>
      </c>
      <c r="V2750" s="0">
        <v>88.75</v>
      </c>
      <c r="W2750" s="0">
        <v>83.113784790039063</v>
      </c>
      <c r="X2750">
        <f t="shared" si="126"/>
        <v>16.701131362915039</v>
      </c>
      <c r="Y2750">
        <f t="shared" si="127"/>
        <v>15.306146224975587</v>
      </c>
      <c r="Z2750">
        <f t="shared" si="128"/>
        <v>1.3949862155914308</v>
      </c>
    </row>
    <row r="2751">
      <c r="A2751" t="s">
        <v>89</v>
      </c>
      <c r="B2751" t="s">
        <v>90</v>
      </c>
      <c r="C2751" t="s">
        <v>95</v>
      </c>
      <c r="D2751" t="s">
        <v>84</v>
      </c>
      <c r="E2751" t="s">
        <v>102</v>
      </c>
      <c r="F2751" s="0">
        <v>14</v>
      </c>
      <c r="G2751" s="0">
        <v>74.86279296875</v>
      </c>
      <c r="H2751" s="0">
        <v>69.072097778320312</v>
      </c>
      <c r="I2751" s="0">
        <v>5.7906956672668457</v>
      </c>
      <c r="J2751" s="0">
        <v>0.077350780367851257</v>
      </c>
      <c r="K2751" s="0">
        <v>-0.99269819259643555</v>
      </c>
      <c r="L2751" s="0">
        <v>3.0149857997894287</v>
      </c>
      <c r="M2751" s="0">
        <v>5.7906956672668457</v>
      </c>
      <c r="N2751" s="0">
        <v>8.5664052963256836</v>
      </c>
      <c r="O2751" s="0">
        <v>12.574090003967285</v>
      </c>
      <c r="P2751" s="0">
        <v>-2.9156961441040039</v>
      </c>
      <c r="Q2751" s="0">
        <v>14.497087478637695</v>
      </c>
      <c r="R2751" s="0">
        <v>226</v>
      </c>
      <c r="S2751" s="0">
        <v>28.017017364501953</v>
      </c>
      <c r="T2751" s="0">
        <v>5.2931103706359863</v>
      </c>
      <c r="U2751" s="0">
        <v>74.175712585449219</v>
      </c>
      <c r="V2751" s="0">
        <v>88.75</v>
      </c>
      <c r="W2751" s="0">
        <v>82.644859313964844</v>
      </c>
      <c r="X2751">
        <f t="shared" si="126"/>
        <v>16.918991210937499</v>
      </c>
      <c r="Y2751">
        <f t="shared" si="127"/>
        <v>15.610294097900391</v>
      </c>
      <c r="Z2751">
        <f t="shared" si="128"/>
        <v>1.3086972208023071</v>
      </c>
    </row>
    <row r="2752">
      <c r="A2752" t="s">
        <v>89</v>
      </c>
      <c r="B2752" t="s">
        <v>90</v>
      </c>
      <c r="C2752" t="s">
        <v>95</v>
      </c>
      <c r="D2752" t="s">
        <v>84</v>
      </c>
      <c r="E2752" t="s">
        <v>102</v>
      </c>
      <c r="F2752" s="0">
        <v>15</v>
      </c>
      <c r="G2752" s="0">
        <v>72.49267578125</v>
      </c>
      <c r="H2752" s="0">
        <v>66.620307922363281</v>
      </c>
      <c r="I2752" s="0">
        <v>5.8723716735839844</v>
      </c>
      <c r="J2752" s="0">
        <v>0.081006415188312531</v>
      </c>
      <c r="K2752" s="0">
        <v>-0.35689491033554077</v>
      </c>
      <c r="L2752" s="0">
        <v>3.3234062194824219</v>
      </c>
      <c r="M2752" s="0">
        <v>5.8723716735839844</v>
      </c>
      <c r="N2752" s="0">
        <v>8.4213371276855469</v>
      </c>
      <c r="O2752" s="0">
        <v>12.101637840270996</v>
      </c>
      <c r="P2752" s="0">
        <v>-2.1228053569793701</v>
      </c>
      <c r="Q2752" s="0">
        <v>13.867548942565918</v>
      </c>
      <c r="R2752" s="0">
        <v>226</v>
      </c>
      <c r="S2752" s="0">
        <v>23.626623153686523</v>
      </c>
      <c r="T2752" s="0">
        <v>4.860722541809082</v>
      </c>
      <c r="U2752" s="0">
        <v>74.175712585449219</v>
      </c>
      <c r="V2752" s="0">
        <v>88.75</v>
      </c>
      <c r="W2752" s="0">
        <v>81.751136779785156</v>
      </c>
      <c r="X2752">
        <f t="shared" si="126"/>
        <v>16.383344726562498</v>
      </c>
      <c r="Y2752">
        <f t="shared" si="127"/>
        <v>15.056189590454101</v>
      </c>
      <c r="Z2752">
        <f t="shared" si="128"/>
        <v>1.3271559982299805</v>
      </c>
    </row>
    <row r="2753">
      <c r="A2753" t="s">
        <v>89</v>
      </c>
      <c r="B2753" t="s">
        <v>90</v>
      </c>
      <c r="C2753" t="s">
        <v>95</v>
      </c>
      <c r="D2753" t="s">
        <v>84</v>
      </c>
      <c r="E2753" t="s">
        <v>102</v>
      </c>
      <c r="F2753" s="0">
        <v>16</v>
      </c>
      <c r="G2753" s="0">
        <v>72.232269287109375</v>
      </c>
      <c r="H2753" s="0">
        <v>61.550804138183594</v>
      </c>
      <c r="I2753" s="0">
        <v>10.681465148925781</v>
      </c>
      <c r="J2753" s="0">
        <v>0.14787663519382477</v>
      </c>
      <c r="K2753" s="0">
        <v>5.6652178764343262</v>
      </c>
      <c r="L2753" s="0">
        <v>8.6288576126098633</v>
      </c>
      <c r="M2753" s="0">
        <v>10.681465148925781</v>
      </c>
      <c r="N2753" s="0">
        <v>12.734072685241699</v>
      </c>
      <c r="O2753" s="0">
        <v>15.697711944580078</v>
      </c>
      <c r="P2753" s="0">
        <v>4.2431817054748535</v>
      </c>
      <c r="Q2753" s="0">
        <v>17.119749069213867</v>
      </c>
      <c r="R2753" s="0">
        <v>226</v>
      </c>
      <c r="S2753" s="0">
        <v>15.320949554443359</v>
      </c>
      <c r="T2753" s="0">
        <v>3.9141983985900879</v>
      </c>
      <c r="U2753" s="0">
        <v>74.175712585449219</v>
      </c>
      <c r="V2753" s="0">
        <v>88.75</v>
      </c>
      <c r="W2753" s="0">
        <v>80.494514465332031</v>
      </c>
      <c r="X2753">
        <f t="shared" si="126"/>
        <v>16.324492858886718</v>
      </c>
      <c r="Y2753">
        <f t="shared" si="127"/>
        <v>13.910481735229492</v>
      </c>
      <c r="Z2753">
        <f t="shared" si="128"/>
        <v>2.4140111236572266</v>
      </c>
    </row>
    <row r="2754">
      <c r="A2754" t="s">
        <v>89</v>
      </c>
      <c r="B2754" t="s">
        <v>90</v>
      </c>
      <c r="C2754" t="s">
        <v>95</v>
      </c>
      <c r="D2754" t="s">
        <v>84</v>
      </c>
      <c r="E2754" t="s">
        <v>102</v>
      </c>
      <c r="F2754" s="0">
        <v>17</v>
      </c>
      <c r="G2754" s="0">
        <v>62.326240539550781</v>
      </c>
      <c r="H2754" s="0">
        <v>54.874103546142578</v>
      </c>
      <c r="I2754" s="0">
        <v>7.4521360397338867</v>
      </c>
      <c r="J2754" s="0">
        <v>0.11956658959388733</v>
      </c>
      <c r="K2754" s="0">
        <v>3.8028290271759033</v>
      </c>
      <c r="L2754" s="0">
        <v>5.9588689804077148</v>
      </c>
      <c r="M2754" s="0">
        <v>7.4521360397338867</v>
      </c>
      <c r="N2754" s="0">
        <v>8.9454030990600586</v>
      </c>
      <c r="O2754" s="0">
        <v>11.101443290710449</v>
      </c>
      <c r="P2754" s="0">
        <v>2.7683010101318359</v>
      </c>
      <c r="Q2754" s="0">
        <v>12.135971069335937</v>
      </c>
      <c r="R2754" s="0">
        <v>226</v>
      </c>
      <c r="S2754" s="0">
        <v>8.1086521148681641</v>
      </c>
      <c r="T2754" s="0">
        <v>2.847569465637207</v>
      </c>
      <c r="U2754" s="0">
        <v>74.175712585449219</v>
      </c>
      <c r="V2754" s="0">
        <v>88.75</v>
      </c>
      <c r="W2754" s="0">
        <v>77.892745971679688</v>
      </c>
      <c r="X2754">
        <f t="shared" si="126"/>
        <v>14.085730361938477</v>
      </c>
      <c r="Y2754">
        <f t="shared" si="127"/>
        <v>12.401547401428223</v>
      </c>
      <c r="Z2754">
        <f t="shared" si="128"/>
        <v>1.6841827449798583</v>
      </c>
    </row>
    <row r="2755">
      <c r="A2755" t="s">
        <v>89</v>
      </c>
      <c r="B2755" t="s">
        <v>90</v>
      </c>
      <c r="C2755" t="s">
        <v>95</v>
      </c>
      <c r="D2755" t="s">
        <v>84</v>
      </c>
      <c r="E2755" t="s">
        <v>102</v>
      </c>
      <c r="F2755" s="0">
        <v>18</v>
      </c>
      <c r="G2755" s="0">
        <v>58.382808685302734</v>
      </c>
      <c r="H2755" s="0">
        <v>51.318023681640625</v>
      </c>
      <c r="I2755" s="0">
        <v>7.0647845268249512</v>
      </c>
      <c r="J2755" s="0">
        <v>0.12100795656442642</v>
      </c>
      <c r="K2755" s="0">
        <v>3.5271961688995361</v>
      </c>
      <c r="L2755" s="0">
        <v>5.6172318458557129</v>
      </c>
      <c r="M2755" s="0">
        <v>7.0647845268249512</v>
      </c>
      <c r="N2755" s="0">
        <v>8.5123367309570312</v>
      </c>
      <c r="O2755" s="0">
        <v>10.602373123168945</v>
      </c>
      <c r="P2755" s="0">
        <v>2.5243391990661621</v>
      </c>
      <c r="Q2755" s="0">
        <v>11.605230331420898</v>
      </c>
      <c r="R2755" s="0">
        <v>226</v>
      </c>
      <c r="S2755" s="0">
        <v>7.6197800636291504</v>
      </c>
      <c r="T2755" s="0">
        <v>2.760394811630249</v>
      </c>
      <c r="U2755" s="0">
        <v>74.175712585449219</v>
      </c>
      <c r="V2755" s="0">
        <v>88.75</v>
      </c>
      <c r="W2755" s="0">
        <v>75.246749877929688</v>
      </c>
      <c r="X2755">
        <f t="shared" ref="X2755:X2818" si="129">G2755*R2755/1000</f>
        <v>13.194514762878418</v>
      </c>
      <c r="Y2755">
        <f t="shared" ref="Y2755:Y2818" si="130">H2755*R2755/1000</f>
        <v>11.597873352050781</v>
      </c>
      <c r="Z2755">
        <f t="shared" ref="Z2755:Z2818" si="131">I2755*R2755/1000</f>
        <v>1.5966413030624389</v>
      </c>
    </row>
    <row r="2756">
      <c r="A2756" t="s">
        <v>89</v>
      </c>
      <c r="B2756" t="s">
        <v>90</v>
      </c>
      <c r="C2756" t="s">
        <v>95</v>
      </c>
      <c r="D2756" t="s">
        <v>84</v>
      </c>
      <c r="E2756" t="s">
        <v>102</v>
      </c>
      <c r="F2756" s="0">
        <v>19</v>
      </c>
      <c r="G2756" s="0">
        <v>56.643527984619141</v>
      </c>
      <c r="H2756" s="0">
        <v>50.516746520996094</v>
      </c>
      <c r="I2756" s="0">
        <v>6.1267819404602051</v>
      </c>
      <c r="J2756" s="0">
        <v>0.10816384851932526</v>
      </c>
      <c r="K2756" s="0">
        <v>2.441847562789917</v>
      </c>
      <c r="L2756" s="0">
        <v>4.6189365386962891</v>
      </c>
      <c r="M2756" s="0">
        <v>6.1267819404602051</v>
      </c>
      <c r="N2756" s="0">
        <v>7.6346273422241211</v>
      </c>
      <c r="O2756" s="0">
        <v>9.8117160797119141</v>
      </c>
      <c r="P2756" s="0">
        <v>1.3972198963165283</v>
      </c>
      <c r="Q2756" s="0">
        <v>10.856344223022461</v>
      </c>
      <c r="R2756" s="0">
        <v>226</v>
      </c>
      <c r="S2756" s="0">
        <v>8.2677497863769531</v>
      </c>
      <c r="T2756" s="0">
        <v>2.8753695487976074</v>
      </c>
      <c r="U2756" s="0">
        <v>74.175712585449219</v>
      </c>
      <c r="V2756" s="0">
        <v>88.75</v>
      </c>
      <c r="W2756" s="0">
        <v>72.171821594238281</v>
      </c>
      <c r="X2756">
        <f t="shared" si="129"/>
        <v>12.801437324523926</v>
      </c>
      <c r="Y2756">
        <f t="shared" si="130"/>
        <v>11.416784713745118</v>
      </c>
      <c r="Z2756">
        <f t="shared" si="131"/>
        <v>1.3846527185440063</v>
      </c>
    </row>
    <row r="2757">
      <c r="A2757" t="s">
        <v>89</v>
      </c>
      <c r="B2757" t="s">
        <v>90</v>
      </c>
      <c r="C2757" t="s">
        <v>95</v>
      </c>
      <c r="D2757" t="s">
        <v>84</v>
      </c>
      <c r="E2757" t="s">
        <v>102</v>
      </c>
      <c r="F2757" s="0">
        <v>20</v>
      </c>
      <c r="G2757" s="0">
        <v>57.665309906005859</v>
      </c>
      <c r="H2757" s="0">
        <v>51.734249114990234</v>
      </c>
      <c r="I2757" s="0">
        <v>5.9310569763183594</v>
      </c>
      <c r="J2757" s="0">
        <v>0.10285311937332153</v>
      </c>
      <c r="K2757" s="0">
        <v>2.1472043991088867</v>
      </c>
      <c r="L2757" s="0">
        <v>4.3827352523803711</v>
      </c>
      <c r="M2757" s="0">
        <v>5.9310569763183594</v>
      </c>
      <c r="N2757" s="0">
        <v>7.4793787002563477</v>
      </c>
      <c r="O2757" s="0">
        <v>9.714909553527832</v>
      </c>
      <c r="P2757" s="0">
        <v>1.0745346546173096</v>
      </c>
      <c r="Q2757" s="0">
        <v>10.787579536437988</v>
      </c>
      <c r="R2757" s="0">
        <v>226</v>
      </c>
      <c r="S2757" s="0">
        <v>8.7175865173339844</v>
      </c>
      <c r="T2757" s="0">
        <v>2.9525558948516846</v>
      </c>
      <c r="U2757" s="0">
        <v>74.175712585449219</v>
      </c>
      <c r="V2757" s="0">
        <v>88.75</v>
      </c>
      <c r="W2757" s="0">
        <v>70.419952392578125</v>
      </c>
      <c r="X2757">
        <f t="shared" si="129"/>
        <v>13.032360038757325</v>
      </c>
      <c r="Y2757">
        <f t="shared" si="130"/>
        <v>11.691940299987793</v>
      </c>
      <c r="Z2757">
        <f t="shared" si="131"/>
        <v>1.3404188766479492</v>
      </c>
    </row>
    <row r="2758">
      <c r="A2758" t="s">
        <v>89</v>
      </c>
      <c r="B2758" t="s">
        <v>90</v>
      </c>
      <c r="C2758" t="s">
        <v>95</v>
      </c>
      <c r="D2758" t="s">
        <v>84</v>
      </c>
      <c r="E2758" t="s">
        <v>102</v>
      </c>
      <c r="F2758" s="0">
        <v>21</v>
      </c>
      <c r="G2758" s="0">
        <v>57.677486419677734</v>
      </c>
      <c r="H2758" s="0">
        <v>55.354564666748047</v>
      </c>
      <c r="I2758" s="0">
        <v>2.3229217529296875</v>
      </c>
      <c r="J2758" s="0">
        <v>0.040274322032928467</v>
      </c>
      <c r="K2758" s="0">
        <v>-0.65537732839584351</v>
      </c>
      <c r="L2758" s="0">
        <v>1.1042258739471436</v>
      </c>
      <c r="M2758" s="0">
        <v>2.3229217529296875</v>
      </c>
      <c r="N2758" s="0">
        <v>3.5416176319122314</v>
      </c>
      <c r="O2758" s="0">
        <v>5.3012208938598633</v>
      </c>
      <c r="P2758" s="0">
        <v>-1.4996837377548218</v>
      </c>
      <c r="Q2758" s="0">
        <v>6.1455273628234863</v>
      </c>
      <c r="R2758" s="0">
        <v>226</v>
      </c>
      <c r="S2758" s="0">
        <v>5.4008793830871582</v>
      </c>
      <c r="T2758" s="0">
        <v>2.3239791393280029</v>
      </c>
      <c r="U2758" s="0">
        <v>74.175712585449219</v>
      </c>
      <c r="V2758" s="0">
        <v>88.75</v>
      </c>
      <c r="W2758" s="0">
        <v>69.583824157714844</v>
      </c>
      <c r="X2758">
        <f t="shared" si="129"/>
        <v>13.035111930847169</v>
      </c>
      <c r="Y2758">
        <f t="shared" si="130"/>
        <v>12.510131614685058</v>
      </c>
      <c r="Z2758">
        <f t="shared" si="131"/>
        <v>0.52498031616210938</v>
      </c>
    </row>
    <row r="2759">
      <c r="A2759" t="s">
        <v>89</v>
      </c>
      <c r="B2759" t="s">
        <v>90</v>
      </c>
      <c r="C2759" t="s">
        <v>95</v>
      </c>
      <c r="D2759" t="s">
        <v>84</v>
      </c>
      <c r="E2759" t="s">
        <v>102</v>
      </c>
      <c r="F2759" s="0">
        <v>22</v>
      </c>
      <c r="G2759" s="0">
        <v>50.389167785644531</v>
      </c>
      <c r="H2759" s="0">
        <v>52.090911865234375</v>
      </c>
      <c r="I2759" s="0">
        <v>-1.7017428874969482</v>
      </c>
      <c r="J2759" s="0">
        <v>-0.033771999180316925</v>
      </c>
      <c r="K2759" s="0">
        <v>-4.4576830863952637</v>
      </c>
      <c r="L2759" s="0">
        <v>-2.829451322555542</v>
      </c>
      <c r="M2759" s="0">
        <v>-1.7017428874969482</v>
      </c>
      <c r="N2759" s="0">
        <v>-0.57403445243835449</v>
      </c>
      <c r="O2759" s="0">
        <v>1.0541974306106567</v>
      </c>
      <c r="P2759" s="0">
        <v>-5.2389540672302246</v>
      </c>
      <c r="Q2759" s="0">
        <v>1.8354682922363281</v>
      </c>
      <c r="R2759" s="0">
        <v>226</v>
      </c>
      <c r="S2759" s="0">
        <v>4.6245288848876953</v>
      </c>
      <c r="T2759" s="0">
        <v>2.1504716873168945</v>
      </c>
      <c r="U2759" s="0">
        <v>74.175712585449219</v>
      </c>
      <c r="V2759" s="0">
        <v>88.75</v>
      </c>
      <c r="W2759" s="0">
        <v>69.296417236328125</v>
      </c>
      <c r="X2759">
        <f t="shared" si="129"/>
        <v>11.387951919555665</v>
      </c>
      <c r="Y2759">
        <f t="shared" si="130"/>
        <v>11.772546081542968</v>
      </c>
      <c r="Z2759">
        <f t="shared" si="131"/>
        <v>-0.38459389257431031</v>
      </c>
    </row>
    <row r="2760">
      <c r="A2760" t="s">
        <v>89</v>
      </c>
      <c r="B2760" t="s">
        <v>90</v>
      </c>
      <c r="C2760" t="s">
        <v>95</v>
      </c>
      <c r="D2760" t="s">
        <v>84</v>
      </c>
      <c r="E2760" t="s">
        <v>102</v>
      </c>
      <c r="F2760" s="0">
        <v>23</v>
      </c>
      <c r="G2760" s="0">
        <v>52.715568542480469</v>
      </c>
      <c r="H2760" s="0">
        <v>53.413787841796875</v>
      </c>
      <c r="I2760" s="0">
        <v>-0.69822043180465698</v>
      </c>
      <c r="J2760" s="0">
        <v>-0.013245051726698875</v>
      </c>
      <c r="K2760" s="0">
        <v>-3.888399600982666</v>
      </c>
      <c r="L2760" s="0">
        <v>-2.0036158561706543</v>
      </c>
      <c r="M2760" s="0">
        <v>-0.69822043180465698</v>
      </c>
      <c r="N2760" s="0">
        <v>0.60717499256134033</v>
      </c>
      <c r="O2760" s="0">
        <v>2.4919586181640625</v>
      </c>
      <c r="P2760" s="0">
        <v>-4.7927708625793457</v>
      </c>
      <c r="Q2760" s="0">
        <v>3.3963301181793213</v>
      </c>
      <c r="R2760" s="0">
        <v>226</v>
      </c>
      <c r="S2760" s="0">
        <v>6.1966638565063477</v>
      </c>
      <c r="T2760" s="0">
        <v>2.4893100261688232</v>
      </c>
      <c r="U2760" s="0">
        <v>74.175712585449219</v>
      </c>
      <c r="V2760" s="0">
        <v>88.75</v>
      </c>
      <c r="W2760" s="0">
        <v>68.827362060546875</v>
      </c>
      <c r="X2760">
        <f t="shared" si="129"/>
        <v>11.913718490600585</v>
      </c>
      <c r="Y2760">
        <f t="shared" si="130"/>
        <v>12.071516052246094</v>
      </c>
      <c r="Z2760">
        <f t="shared" si="131"/>
        <v>-0.15779781758785247</v>
      </c>
    </row>
    <row r="2761">
      <c r="A2761" t="s">
        <v>89</v>
      </c>
      <c r="B2761" t="s">
        <v>90</v>
      </c>
      <c r="C2761" t="s">
        <v>95</v>
      </c>
      <c r="D2761" t="s">
        <v>84</v>
      </c>
      <c r="E2761" t="s">
        <v>102</v>
      </c>
      <c r="F2761" s="0">
        <v>24</v>
      </c>
      <c r="G2761" s="0">
        <v>50.408252716064453</v>
      </c>
      <c r="H2761" s="0">
        <v>50.975967407226563</v>
      </c>
      <c r="I2761" s="0">
        <v>-0.56771200895309448</v>
      </c>
      <c r="J2761" s="0">
        <v>-0.011262282729148865</v>
      </c>
      <c r="K2761" s="0">
        <v>-3.9027996063232422</v>
      </c>
      <c r="L2761" s="0">
        <v>-1.9324028491973877</v>
      </c>
      <c r="M2761" s="0">
        <v>-0.56771200895309448</v>
      </c>
      <c r="N2761" s="0">
        <v>0.79697877168655396</v>
      </c>
      <c r="O2761" s="0">
        <v>2.7673754692077637</v>
      </c>
      <c r="P2761" s="0">
        <v>-4.8482503890991211</v>
      </c>
      <c r="Q2761" s="0">
        <v>3.7128264904022217</v>
      </c>
      <c r="R2761" s="0">
        <v>226</v>
      </c>
      <c r="S2761" s="0">
        <v>6.7723960876464844</v>
      </c>
      <c r="T2761" s="0">
        <v>2.6023826599121094</v>
      </c>
      <c r="U2761" s="0">
        <v>74.175712585449219</v>
      </c>
      <c r="V2761" s="0">
        <v>88.75</v>
      </c>
      <c r="W2761" s="0">
        <v>68.5401611328125</v>
      </c>
      <c r="X2761">
        <f t="shared" si="129"/>
        <v>11.392265113830566</v>
      </c>
      <c r="Y2761">
        <f t="shared" si="130"/>
        <v>11.520568634033204</v>
      </c>
      <c r="Z2761">
        <f t="shared" si="131"/>
        <v>-0.12830291402339936</v>
      </c>
    </row>
    <row r="2762">
      <c r="A2762" t="s">
        <v>89</v>
      </c>
      <c r="B2762" t="s">
        <v>90</v>
      </c>
      <c r="C2762" t="s">
        <v>95</v>
      </c>
      <c r="D2762" t="s">
        <v>84</v>
      </c>
      <c r="E2762" t="s">
        <v>103</v>
      </c>
      <c r="F2762" s="0">
        <v>1</v>
      </c>
      <c r="G2762" s="0">
        <v>45.780384063720703</v>
      </c>
      <c r="H2762" s="0">
        <v>47.479621887207031</v>
      </c>
      <c r="I2762" s="0">
        <v>-1.6992347240447998</v>
      </c>
      <c r="J2762" s="0">
        <v>-0.037117090076208115</v>
      </c>
      <c r="K2762" s="0">
        <v>-5.0972719192504883</v>
      </c>
      <c r="L2762" s="0">
        <v>-3.089684009552002</v>
      </c>
      <c r="M2762" s="0">
        <v>-1.6992347240447998</v>
      </c>
      <c r="N2762" s="0">
        <v>-0.30878540873527527</v>
      </c>
      <c r="O2762" s="0">
        <v>1.6988025903701782</v>
      </c>
      <c r="P2762" s="0">
        <v>-6.0605683326721191</v>
      </c>
      <c r="Q2762" s="0">
        <v>2.6620988845825195</v>
      </c>
      <c r="R2762" s="0">
        <v>227</v>
      </c>
      <c r="S2762" s="0">
        <v>7.0304656028747559</v>
      </c>
      <c r="T2762" s="0">
        <v>2.6515026092529297</v>
      </c>
      <c r="U2762" s="0">
        <v>80.541160583496094</v>
      </c>
      <c r="V2762" s="0">
        <v>97.25</v>
      </c>
      <c r="W2762" s="0">
        <v>73.691871643066406</v>
      </c>
      <c r="X2762">
        <f t="shared" si="129"/>
        <v>10.392147182464599</v>
      </c>
      <c r="Y2762">
        <f t="shared" si="130"/>
        <v>10.777874168395996</v>
      </c>
      <c r="Z2762">
        <f t="shared" si="131"/>
        <v>-0.38572628235816958</v>
      </c>
    </row>
    <row r="2763">
      <c r="A2763" t="s">
        <v>89</v>
      </c>
      <c r="B2763" t="s">
        <v>90</v>
      </c>
      <c r="C2763" t="s">
        <v>95</v>
      </c>
      <c r="D2763" t="s">
        <v>84</v>
      </c>
      <c r="E2763" t="s">
        <v>103</v>
      </c>
      <c r="F2763" s="0">
        <v>2</v>
      </c>
      <c r="G2763" s="0">
        <v>44.121623992919922</v>
      </c>
      <c r="H2763" s="0">
        <v>44.109935760498047</v>
      </c>
      <c r="I2763" s="0">
        <v>0.011687412858009338</v>
      </c>
      <c r="J2763" s="0">
        <v>0.00026489081210456789</v>
      </c>
      <c r="K2763" s="0">
        <v>-3.5283682346343994</v>
      </c>
      <c r="L2763" s="0">
        <v>-1.4368746280670166</v>
      </c>
      <c r="M2763" s="0">
        <v>0.011687412858009338</v>
      </c>
      <c r="N2763" s="0">
        <v>1.4602494239807129</v>
      </c>
      <c r="O2763" s="0">
        <v>3.5517430305480957</v>
      </c>
      <c r="P2763" s="0">
        <v>-4.5319247245788574</v>
      </c>
      <c r="Q2763" s="0">
        <v>4.5552997589111328</v>
      </c>
      <c r="R2763" s="0">
        <v>227</v>
      </c>
      <c r="S2763" s="0">
        <v>7.6304125785827637</v>
      </c>
      <c r="T2763" s="0">
        <v>2.7623200416564941</v>
      </c>
      <c r="U2763" s="0">
        <v>80.541160583496094</v>
      </c>
      <c r="V2763" s="0">
        <v>97.25</v>
      </c>
      <c r="W2763" s="0">
        <v>73.141258239746094</v>
      </c>
      <c r="X2763">
        <f t="shared" si="129"/>
        <v>10.015608646392822</v>
      </c>
      <c r="Y2763">
        <f t="shared" si="130"/>
        <v>10.012955417633057</v>
      </c>
      <c r="Z2763">
        <f t="shared" si="131"/>
        <v>2.6530427187681197E-3</v>
      </c>
    </row>
    <row r="2764">
      <c r="A2764" t="s">
        <v>89</v>
      </c>
      <c r="B2764" t="s">
        <v>90</v>
      </c>
      <c r="C2764" t="s">
        <v>95</v>
      </c>
      <c r="D2764" t="s">
        <v>84</v>
      </c>
      <c r="E2764" t="s">
        <v>103</v>
      </c>
      <c r="F2764" s="0">
        <v>3</v>
      </c>
      <c r="G2764" s="0">
        <v>41.293201446533203</v>
      </c>
      <c r="H2764" s="0">
        <v>41.109344482421875</v>
      </c>
      <c r="I2764" s="0">
        <v>0.18385446071624756</v>
      </c>
      <c r="J2764" s="0">
        <v>0.0044524148106575012</v>
      </c>
      <c r="K2764" s="0">
        <v>-3.4168963432312012</v>
      </c>
      <c r="L2764" s="0">
        <v>-1.2895435094833374</v>
      </c>
      <c r="M2764" s="0">
        <v>0.18385446071624756</v>
      </c>
      <c r="N2764" s="0">
        <v>1.6572524309158325</v>
      </c>
      <c r="O2764" s="0">
        <v>3.7846052646636963</v>
      </c>
      <c r="P2764" s="0">
        <v>-4.4376592636108398</v>
      </c>
      <c r="Q2764" s="0">
        <v>4.8053679466247559</v>
      </c>
      <c r="R2764" s="0">
        <v>227</v>
      </c>
      <c r="S2764" s="0">
        <v>7.8943052291870117</v>
      </c>
      <c r="T2764" s="0">
        <v>2.809680700302124</v>
      </c>
      <c r="U2764" s="0">
        <v>80.541160583496094</v>
      </c>
      <c r="V2764" s="0">
        <v>97.25</v>
      </c>
      <c r="W2764" s="0">
        <v>72.458465576171875</v>
      </c>
      <c r="X2764">
        <f t="shared" si="129"/>
        <v>9.3735567283630363</v>
      </c>
      <c r="Y2764">
        <f t="shared" si="130"/>
        <v>9.3318211975097665</v>
      </c>
      <c r="Z2764">
        <f t="shared" si="131"/>
        <v>4.1734962582588193E-2</v>
      </c>
    </row>
    <row r="2765">
      <c r="A2765" t="s">
        <v>89</v>
      </c>
      <c r="B2765" t="s">
        <v>90</v>
      </c>
      <c r="C2765" t="s">
        <v>95</v>
      </c>
      <c r="D2765" t="s">
        <v>84</v>
      </c>
      <c r="E2765" t="s">
        <v>103</v>
      </c>
      <c r="F2765" s="0">
        <v>4</v>
      </c>
      <c r="G2765" s="0">
        <v>39.587226867675781</v>
      </c>
      <c r="H2765" s="0">
        <v>40.301784515380859</v>
      </c>
      <c r="I2765" s="0">
        <v>-0.71455883979797363</v>
      </c>
      <c r="J2765" s="0">
        <v>-0.018050236627459526</v>
      </c>
      <c r="K2765" s="0">
        <v>-4.114201545715332</v>
      </c>
      <c r="L2765" s="0">
        <v>-2.1056649684906006</v>
      </c>
      <c r="M2765" s="0">
        <v>-0.71455883979797363</v>
      </c>
      <c r="N2765" s="0">
        <v>0.67654740810394287</v>
      </c>
      <c r="O2765" s="0">
        <v>2.6850838661193848</v>
      </c>
      <c r="P2765" s="0">
        <v>-5.0779528617858887</v>
      </c>
      <c r="Q2765" s="0">
        <v>3.6488351821899414</v>
      </c>
      <c r="R2765" s="0">
        <v>227</v>
      </c>
      <c r="S2765" s="0">
        <v>7.0371098518371582</v>
      </c>
      <c r="T2765" s="0">
        <v>2.6527552604675293</v>
      </c>
      <c r="U2765" s="0">
        <v>80.541160583496094</v>
      </c>
      <c r="V2765" s="0">
        <v>97.25</v>
      </c>
      <c r="W2765" s="0">
        <v>72.335113525390625</v>
      </c>
      <c r="X2765">
        <f t="shared" si="129"/>
        <v>8.986300498962402</v>
      </c>
      <c r="Y2765">
        <f t="shared" si="130"/>
        <v>9.1485050849914558</v>
      </c>
      <c r="Z2765">
        <f t="shared" si="131"/>
        <v>-0.16220485663414003</v>
      </c>
    </row>
    <row r="2766">
      <c r="A2766" t="s">
        <v>89</v>
      </c>
      <c r="B2766" t="s">
        <v>90</v>
      </c>
      <c r="C2766" t="s">
        <v>95</v>
      </c>
      <c r="D2766" t="s">
        <v>84</v>
      </c>
      <c r="E2766" t="s">
        <v>103</v>
      </c>
      <c r="F2766" s="0">
        <v>5</v>
      </c>
      <c r="G2766" s="0">
        <v>39.499950408935547</v>
      </c>
      <c r="H2766" s="0">
        <v>44.290885925292969</v>
      </c>
      <c r="I2766" s="0">
        <v>-4.7909374237060547</v>
      </c>
      <c r="J2766" s="0">
        <v>-0.12128970772027969</v>
      </c>
      <c r="K2766" s="0">
        <v>-8.1747550964355469</v>
      </c>
      <c r="L2766" s="0">
        <v>-6.1755685806274414</v>
      </c>
      <c r="M2766" s="0">
        <v>-4.7909374237060547</v>
      </c>
      <c r="N2766" s="0">
        <v>-3.4063065052032471</v>
      </c>
      <c r="O2766" s="0">
        <v>-1.4071192741394043</v>
      </c>
      <c r="P2766" s="0">
        <v>-9.1340208053588867</v>
      </c>
      <c r="Q2766" s="0">
        <v>-0.44785386323928833</v>
      </c>
      <c r="R2766" s="0">
        <v>227</v>
      </c>
      <c r="S2766" s="0">
        <v>6.9717502593994141</v>
      </c>
      <c r="T2766" s="0">
        <v>2.6404073238372803</v>
      </c>
      <c r="U2766" s="0">
        <v>80.541160583496094</v>
      </c>
      <c r="V2766" s="0">
        <v>97.25</v>
      </c>
      <c r="W2766" s="0">
        <v>71.418853759765625</v>
      </c>
      <c r="X2766">
        <f t="shared" si="129"/>
        <v>8.9664887428283695</v>
      </c>
      <c r="Y2766">
        <f t="shared" si="130"/>
        <v>10.054031105041505</v>
      </c>
      <c r="Z2766">
        <f t="shared" si="131"/>
        <v>-1.0875427951812744</v>
      </c>
    </row>
    <row r="2767">
      <c r="A2767" t="s">
        <v>89</v>
      </c>
      <c r="B2767" t="s">
        <v>90</v>
      </c>
      <c r="C2767" t="s">
        <v>95</v>
      </c>
      <c r="D2767" t="s">
        <v>84</v>
      </c>
      <c r="E2767" t="s">
        <v>103</v>
      </c>
      <c r="F2767" s="0">
        <v>6</v>
      </c>
      <c r="G2767" s="0">
        <v>48.498649597167969</v>
      </c>
      <c r="H2767" s="0">
        <v>49.754505157470703</v>
      </c>
      <c r="I2767" s="0">
        <v>-1.2558565139770508</v>
      </c>
      <c r="J2767" s="0">
        <v>-0.025894669815897942</v>
      </c>
      <c r="K2767" s="0">
        <v>-4.3276462554931641</v>
      </c>
      <c r="L2767" s="0">
        <v>-2.5128078460693359</v>
      </c>
      <c r="M2767" s="0">
        <v>-1.2558565139770508</v>
      </c>
      <c r="N2767" s="0">
        <v>0.0010949211427941918</v>
      </c>
      <c r="O2767" s="0">
        <v>1.8159331083297729</v>
      </c>
      <c r="P2767" s="0">
        <v>-5.198455810546875</v>
      </c>
      <c r="Q2767" s="0">
        <v>2.6867427825927734</v>
      </c>
      <c r="R2767" s="0">
        <v>227</v>
      </c>
      <c r="S2767" s="0">
        <v>5.745274543762207</v>
      </c>
      <c r="T2767" s="0">
        <v>2.3969302177429199</v>
      </c>
      <c r="U2767" s="0">
        <v>80.541160583496094</v>
      </c>
      <c r="V2767" s="0">
        <v>97.25</v>
      </c>
      <c r="W2767" s="0">
        <v>71.462867736816406</v>
      </c>
      <c r="X2767">
        <f t="shared" si="129"/>
        <v>11.009193458557128</v>
      </c>
      <c r="Y2767">
        <f t="shared" si="130"/>
        <v>11.294272670745849</v>
      </c>
      <c r="Z2767">
        <f t="shared" si="131"/>
        <v>-0.28507942867279051</v>
      </c>
    </row>
    <row r="2768">
      <c r="A2768" t="s">
        <v>89</v>
      </c>
      <c r="B2768" t="s">
        <v>90</v>
      </c>
      <c r="C2768" t="s">
        <v>95</v>
      </c>
      <c r="D2768" t="s">
        <v>84</v>
      </c>
      <c r="E2768" t="s">
        <v>103</v>
      </c>
      <c r="F2768" s="0">
        <v>7</v>
      </c>
      <c r="G2768" s="0">
        <v>66.205009460449219</v>
      </c>
      <c r="H2768" s="0">
        <v>63.934120178222656</v>
      </c>
      <c r="I2768" s="0">
        <v>2.2708871364593506</v>
      </c>
      <c r="J2768" s="0">
        <v>0.034300833940505981</v>
      </c>
      <c r="K2768" s="0">
        <v>-1.1214007139205933</v>
      </c>
      <c r="L2768" s="0">
        <v>0.88279044628143311</v>
      </c>
      <c r="M2768" s="0">
        <v>2.2708871364593506</v>
      </c>
      <c r="N2768" s="0">
        <v>3.6589839458465576</v>
      </c>
      <c r="O2768" s="0">
        <v>5.663175106048584</v>
      </c>
      <c r="P2768" s="0">
        <v>-2.0830671787261963</v>
      </c>
      <c r="Q2768" s="0">
        <v>6.6248416900634766</v>
      </c>
      <c r="R2768" s="0">
        <v>227</v>
      </c>
      <c r="S2768" s="0">
        <v>7.0066947937011719</v>
      </c>
      <c r="T2768" s="0">
        <v>2.6470162868499756</v>
      </c>
      <c r="U2768" s="0">
        <v>80.541160583496094</v>
      </c>
      <c r="V2768" s="0">
        <v>97.25</v>
      </c>
      <c r="W2768" s="0">
        <v>75.3084716796875</v>
      </c>
      <c r="X2768">
        <f t="shared" si="129"/>
        <v>15.028537147521973</v>
      </c>
      <c r="Y2768">
        <f t="shared" si="130"/>
        <v>14.513045280456543</v>
      </c>
      <c r="Z2768">
        <f t="shared" si="131"/>
        <v>0.51549137997627259</v>
      </c>
    </row>
    <row r="2769">
      <c r="A2769" t="s">
        <v>89</v>
      </c>
      <c r="B2769" t="s">
        <v>90</v>
      </c>
      <c r="C2769" t="s">
        <v>95</v>
      </c>
      <c r="D2769" t="s">
        <v>84</v>
      </c>
      <c r="E2769" t="s">
        <v>103</v>
      </c>
      <c r="F2769" s="0">
        <v>8</v>
      </c>
      <c r="G2769" s="0">
        <v>94.285026550292969</v>
      </c>
      <c r="H2769" s="0">
        <v>90.122550964355469</v>
      </c>
      <c r="I2769" s="0">
        <v>4.1624751091003418</v>
      </c>
      <c r="J2769" s="0">
        <v>0.044147785753011703</v>
      </c>
      <c r="K2769" s="0">
        <v>-0.60137748718261719</v>
      </c>
      <c r="L2769" s="0">
        <v>2.2131452560424805</v>
      </c>
      <c r="M2769" s="0">
        <v>4.1624751091003418</v>
      </c>
      <c r="N2769" s="0">
        <v>6.1118049621582031</v>
      </c>
      <c r="O2769" s="0">
        <v>8.9263277053833008</v>
      </c>
      <c r="P2769" s="0">
        <v>-1.9518635272979736</v>
      </c>
      <c r="Q2769" s="0">
        <v>10.276813507080078</v>
      </c>
      <c r="R2769" s="0">
        <v>227</v>
      </c>
      <c r="S2769" s="0">
        <v>13.817975997924805</v>
      </c>
      <c r="T2769" s="0">
        <v>3.7172539234161377</v>
      </c>
      <c r="U2769" s="0">
        <v>80.541160583496094</v>
      </c>
      <c r="V2769" s="0">
        <v>97.25</v>
      </c>
      <c r="W2769" s="0">
        <v>80.841033935546875</v>
      </c>
      <c r="X2769">
        <f t="shared" si="129"/>
        <v>21.402701026916503</v>
      </c>
      <c r="Y2769">
        <f t="shared" si="130"/>
        <v>20.457819068908691</v>
      </c>
      <c r="Z2769">
        <f t="shared" si="131"/>
        <v>0.9448818497657776</v>
      </c>
    </row>
    <row r="2770">
      <c r="A2770" t="s">
        <v>89</v>
      </c>
      <c r="B2770" t="s">
        <v>90</v>
      </c>
      <c r="C2770" t="s">
        <v>95</v>
      </c>
      <c r="D2770" t="s">
        <v>84</v>
      </c>
      <c r="E2770" t="s">
        <v>103</v>
      </c>
      <c r="F2770" s="0">
        <v>9</v>
      </c>
      <c r="G2770" s="0">
        <v>113.32958984375</v>
      </c>
      <c r="H2770" s="0">
        <v>108.96778106689453</v>
      </c>
      <c r="I2770" s="0">
        <v>4.361811637878418</v>
      </c>
      <c r="J2770" s="0">
        <v>0.038487844169139862</v>
      </c>
      <c r="K2770" s="0">
        <v>-1.0439004898071289</v>
      </c>
      <c r="L2770" s="0">
        <v>2.1498379707336426</v>
      </c>
      <c r="M2770" s="0">
        <v>4.361811637878418</v>
      </c>
      <c r="N2770" s="0">
        <v>6.5737853050231934</v>
      </c>
      <c r="O2770" s="0">
        <v>9.7675237655639648</v>
      </c>
      <c r="P2770" s="0">
        <v>-2.5763447284698486</v>
      </c>
      <c r="Q2770" s="0">
        <v>11.299967765808105</v>
      </c>
      <c r="R2770" s="0">
        <v>227</v>
      </c>
      <c r="S2770" s="0">
        <v>17.792364120483398</v>
      </c>
      <c r="T2770" s="0">
        <v>4.2180995941162109</v>
      </c>
      <c r="U2770" s="0">
        <v>80.541160583496094</v>
      </c>
      <c r="V2770" s="0">
        <v>97.25</v>
      </c>
      <c r="W2770" s="0">
        <v>85.449073791503906</v>
      </c>
      <c r="X2770">
        <f t="shared" si="129"/>
        <v>25.725816894531249</v>
      </c>
      <c r="Y2770">
        <f t="shared" si="130"/>
        <v>24.735686302185059</v>
      </c>
      <c r="Z2770">
        <f t="shared" si="131"/>
        <v>0.99013124179840084</v>
      </c>
    </row>
    <row r="2771">
      <c r="A2771" t="s">
        <v>89</v>
      </c>
      <c r="B2771" t="s">
        <v>90</v>
      </c>
      <c r="C2771" t="s">
        <v>95</v>
      </c>
      <c r="D2771" t="s">
        <v>84</v>
      </c>
      <c r="E2771" t="s">
        <v>103</v>
      </c>
      <c r="F2771" s="0">
        <v>10</v>
      </c>
      <c r="G2771" s="0">
        <v>118.05741119384766</v>
      </c>
      <c r="H2771" s="0">
        <v>115.46434020996094</v>
      </c>
      <c r="I2771" s="0">
        <v>2.5930769443511963</v>
      </c>
      <c r="J2771" s="0">
        <v>0.02196454256772995</v>
      </c>
      <c r="K2771" s="0">
        <v>-3.0514001846313477</v>
      </c>
      <c r="L2771" s="0">
        <v>0.28340265154838562</v>
      </c>
      <c r="M2771" s="0">
        <v>2.5930769443511963</v>
      </c>
      <c r="N2771" s="0">
        <v>4.9027514457702637</v>
      </c>
      <c r="O2771" s="0">
        <v>8.2375545501708984</v>
      </c>
      <c r="P2771" s="0">
        <v>-4.6515312194824219</v>
      </c>
      <c r="Q2771" s="0">
        <v>9.8376846313476563</v>
      </c>
      <c r="R2771" s="0">
        <v>227</v>
      </c>
      <c r="S2771" s="0">
        <v>19.39881706237793</v>
      </c>
      <c r="T2771" s="0">
        <v>4.4044089317321777</v>
      </c>
      <c r="U2771" s="0">
        <v>80.541160583496094</v>
      </c>
      <c r="V2771" s="0">
        <v>97.25</v>
      </c>
      <c r="W2771" s="0">
        <v>88.426986694335937</v>
      </c>
      <c r="X2771">
        <f t="shared" si="129"/>
        <v>26.799032341003418</v>
      </c>
      <c r="Y2771">
        <f t="shared" si="130"/>
        <v>26.210405227661134</v>
      </c>
      <c r="Z2771">
        <f t="shared" si="131"/>
        <v>0.58862846636772159</v>
      </c>
    </row>
    <row r="2772">
      <c r="A2772" t="s">
        <v>89</v>
      </c>
      <c r="B2772" t="s">
        <v>90</v>
      </c>
      <c r="C2772" t="s">
        <v>95</v>
      </c>
      <c r="D2772" t="s">
        <v>84</v>
      </c>
      <c r="E2772" t="s">
        <v>103</v>
      </c>
      <c r="F2772" s="0">
        <v>11</v>
      </c>
      <c r="G2772" s="0">
        <v>126.33270263671875</v>
      </c>
      <c r="H2772" s="0">
        <v>119.21468353271484</v>
      </c>
      <c r="I2772" s="0">
        <v>7.1180191040039062</v>
      </c>
      <c r="J2772" s="0">
        <v>0.056343439966440201</v>
      </c>
      <c r="K2772" s="0">
        <v>1.2080203294754028</v>
      </c>
      <c r="L2772" s="0">
        <v>4.6996955871582031</v>
      </c>
      <c r="M2772" s="0">
        <v>7.1180191040039062</v>
      </c>
      <c r="N2772" s="0">
        <v>9.5363426208496094</v>
      </c>
      <c r="O2772" s="0">
        <v>13.028017997741699</v>
      </c>
      <c r="P2772" s="0">
        <v>-0.46738225221633911</v>
      </c>
      <c r="Q2772" s="0">
        <v>14.703420639038086</v>
      </c>
      <c r="R2772" s="0">
        <v>227</v>
      </c>
      <c r="S2772" s="0">
        <v>21.266824722290039</v>
      </c>
      <c r="T2772" s="0">
        <v>4.6115965843200684</v>
      </c>
      <c r="U2772" s="0">
        <v>80.541160583496094</v>
      </c>
      <c r="V2772" s="0">
        <v>97.25</v>
      </c>
      <c r="W2772" s="0">
        <v>90.365310668945313</v>
      </c>
      <c r="X2772">
        <f t="shared" si="129"/>
        <v>28.677523498535155</v>
      </c>
      <c r="Y2772">
        <f t="shared" si="130"/>
        <v>27.06173316192627</v>
      </c>
      <c r="Z2772">
        <f t="shared" si="131"/>
        <v>1.6157903366088868</v>
      </c>
    </row>
    <row r="2773">
      <c r="A2773" t="s">
        <v>89</v>
      </c>
      <c r="B2773" t="s">
        <v>90</v>
      </c>
      <c r="C2773" t="s">
        <v>95</v>
      </c>
      <c r="D2773" t="s">
        <v>84</v>
      </c>
      <c r="E2773" t="s">
        <v>103</v>
      </c>
      <c r="F2773" s="0">
        <v>12</v>
      </c>
      <c r="G2773" s="0">
        <v>129.96852111816406</v>
      </c>
      <c r="H2773" s="0">
        <v>116.12960052490234</v>
      </c>
      <c r="I2773" s="0">
        <v>13.838919639587402</v>
      </c>
      <c r="J2773" s="0">
        <v>0.10647901147603989</v>
      </c>
      <c r="K2773" s="0">
        <v>7.394927978515625</v>
      </c>
      <c r="L2773" s="0">
        <v>11.202090263366699</v>
      </c>
      <c r="M2773" s="0">
        <v>13.838919639587402</v>
      </c>
      <c r="N2773" s="0">
        <v>16.475748062133789</v>
      </c>
      <c r="O2773" s="0">
        <v>20.28291130065918</v>
      </c>
      <c r="P2773" s="0">
        <v>5.568145751953125</v>
      </c>
      <c r="Q2773" s="0">
        <v>22.10969352722168</v>
      </c>
      <c r="R2773" s="0">
        <v>227</v>
      </c>
      <c r="S2773" s="0">
        <v>25.283535003662109</v>
      </c>
      <c r="T2773" s="0">
        <v>5.0282735824584961</v>
      </c>
      <c r="U2773" s="0">
        <v>80.541160583496094</v>
      </c>
      <c r="V2773" s="0">
        <v>97.25</v>
      </c>
      <c r="W2773" s="0">
        <v>90.246246337890625</v>
      </c>
      <c r="X2773">
        <f t="shared" si="129"/>
        <v>29.502854293823241</v>
      </c>
      <c r="Y2773">
        <f t="shared" si="130"/>
        <v>26.361419319152834</v>
      </c>
      <c r="Z2773">
        <f t="shared" si="131"/>
        <v>3.1414347581863402</v>
      </c>
    </row>
    <row r="2774">
      <c r="A2774" t="s">
        <v>89</v>
      </c>
      <c r="B2774" t="s">
        <v>90</v>
      </c>
      <c r="C2774" t="s">
        <v>95</v>
      </c>
      <c r="D2774" t="s">
        <v>84</v>
      </c>
      <c r="E2774" t="s">
        <v>103</v>
      </c>
      <c r="F2774" s="0">
        <v>13</v>
      </c>
      <c r="G2774" s="0">
        <v>126.99761962890625</v>
      </c>
      <c r="H2774" s="0">
        <v>114.54415893554687</v>
      </c>
      <c r="I2774" s="0">
        <v>12.453457832336426</v>
      </c>
      <c r="J2774" s="0">
        <v>0.098060563206672668</v>
      </c>
      <c r="K2774" s="0">
        <v>6.0747523307800293</v>
      </c>
      <c r="L2774" s="0">
        <v>9.8433437347412109</v>
      </c>
      <c r="M2774" s="0">
        <v>12.453457832336426</v>
      </c>
      <c r="N2774" s="0">
        <v>15.063571929931641</v>
      </c>
      <c r="O2774" s="0">
        <v>18.832162857055664</v>
      </c>
      <c r="P2774" s="0">
        <v>4.2664780616760254</v>
      </c>
      <c r="Q2774" s="0">
        <v>20.640438079833984</v>
      </c>
      <c r="R2774" s="0">
        <v>227</v>
      </c>
      <c r="S2774" s="0">
        <v>24.77381706237793</v>
      </c>
      <c r="T2774" s="0">
        <v>4.977330207824707</v>
      </c>
      <c r="U2774" s="0">
        <v>80.541160583496094</v>
      </c>
      <c r="V2774" s="0">
        <v>97.25</v>
      </c>
      <c r="W2774" s="0">
        <v>89.642654418945313</v>
      </c>
      <c r="X2774">
        <f t="shared" si="129"/>
        <v>28.828459655761719</v>
      </c>
      <c r="Y2774">
        <f t="shared" si="130"/>
        <v>26.00152407836914</v>
      </c>
      <c r="Z2774">
        <f t="shared" si="131"/>
        <v>2.8269349279403686</v>
      </c>
    </row>
    <row r="2775">
      <c r="A2775" t="s">
        <v>89</v>
      </c>
      <c r="B2775" t="s">
        <v>90</v>
      </c>
      <c r="C2775" t="s">
        <v>95</v>
      </c>
      <c r="D2775" t="s">
        <v>84</v>
      </c>
      <c r="E2775" t="s">
        <v>103</v>
      </c>
      <c r="F2775" s="0">
        <v>14</v>
      </c>
      <c r="G2775" s="0">
        <v>126.69409942626953</v>
      </c>
      <c r="H2775" s="0">
        <v>114.24551391601562</v>
      </c>
      <c r="I2775" s="0">
        <v>12.448588371276855</v>
      </c>
      <c r="J2775" s="0">
        <v>0.098257049918174744</v>
      </c>
      <c r="K2775" s="0">
        <v>6.3697042465209961</v>
      </c>
      <c r="L2775" s="0">
        <v>9.9611577987670898</v>
      </c>
      <c r="M2775" s="0">
        <v>12.448588371276855</v>
      </c>
      <c r="N2775" s="0">
        <v>14.936018943786621</v>
      </c>
      <c r="O2775" s="0">
        <v>18.527473449707031</v>
      </c>
      <c r="P2775" s="0">
        <v>4.6464247703552246</v>
      </c>
      <c r="Q2775" s="0">
        <v>20.250751495361328</v>
      </c>
      <c r="R2775" s="0">
        <v>227</v>
      </c>
      <c r="S2775" s="0">
        <v>22.499641418457031</v>
      </c>
      <c r="T2775" s="0">
        <v>4.7433786392211914</v>
      </c>
      <c r="U2775" s="0">
        <v>80.541160583496094</v>
      </c>
      <c r="V2775" s="0">
        <v>97.25</v>
      </c>
      <c r="W2775" s="0">
        <v>89.634017944335938</v>
      </c>
      <c r="X2775">
        <f t="shared" si="129"/>
        <v>28.759560569763185</v>
      </c>
      <c r="Y2775">
        <f t="shared" si="130"/>
        <v>25.933731658935546</v>
      </c>
      <c r="Z2775">
        <f t="shared" si="131"/>
        <v>2.8258295602798462</v>
      </c>
    </row>
    <row r="2776">
      <c r="A2776" t="s">
        <v>89</v>
      </c>
      <c r="B2776" t="s">
        <v>90</v>
      </c>
      <c r="C2776" t="s">
        <v>95</v>
      </c>
      <c r="D2776" t="s">
        <v>84</v>
      </c>
      <c r="E2776" t="s">
        <v>103</v>
      </c>
      <c r="F2776" s="0">
        <v>15</v>
      </c>
      <c r="G2776" s="0">
        <v>118.65308380126953</v>
      </c>
      <c r="H2776" s="0">
        <v>108.85691070556641</v>
      </c>
      <c r="I2776" s="0">
        <v>9.7961692810058594</v>
      </c>
      <c r="J2776" s="0">
        <v>0.082561440765857697</v>
      </c>
      <c r="K2776" s="0">
        <v>3.9738273620605469</v>
      </c>
      <c r="L2776" s="0">
        <v>7.4137139320373535</v>
      </c>
      <c r="M2776" s="0">
        <v>9.7961692810058594</v>
      </c>
      <c r="N2776" s="0">
        <v>12.178624153137207</v>
      </c>
      <c r="O2776" s="0">
        <v>15.618511199951172</v>
      </c>
      <c r="P2776" s="0">
        <v>2.3232741355895996</v>
      </c>
      <c r="Q2776" s="0">
        <v>17.269063949584961</v>
      </c>
      <c r="R2776" s="0">
        <v>227</v>
      </c>
      <c r="S2776" s="0">
        <v>20.640644073486328</v>
      </c>
      <c r="T2776" s="0">
        <v>4.5431976318359375</v>
      </c>
      <c r="U2776" s="0">
        <v>80.541160583496094</v>
      </c>
      <c r="V2776" s="0">
        <v>97.25</v>
      </c>
      <c r="W2776" s="0">
        <v>89.457923889160156</v>
      </c>
      <c r="X2776">
        <f t="shared" si="129"/>
        <v>26.934250022888182</v>
      </c>
      <c r="Y2776">
        <f t="shared" si="130"/>
        <v>24.710518730163574</v>
      </c>
      <c r="Z2776">
        <f t="shared" si="131"/>
        <v>2.2237304267883302</v>
      </c>
    </row>
    <row r="2777">
      <c r="A2777" t="s">
        <v>89</v>
      </c>
      <c r="B2777" t="s">
        <v>90</v>
      </c>
      <c r="C2777" t="s">
        <v>95</v>
      </c>
      <c r="D2777" t="s">
        <v>84</v>
      </c>
      <c r="E2777" t="s">
        <v>103</v>
      </c>
      <c r="F2777" s="0">
        <v>16</v>
      </c>
      <c r="G2777" s="0">
        <v>106.85523986816406</v>
      </c>
      <c r="H2777" s="0">
        <v>95.779205322265625</v>
      </c>
      <c r="I2777" s="0">
        <v>11.076032638549805</v>
      </c>
      <c r="J2777" s="0">
        <v>0.10365455597639084</v>
      </c>
      <c r="K2777" s="0">
        <v>6.2480349540710449</v>
      </c>
      <c r="L2777" s="0">
        <v>9.1004552841186523</v>
      </c>
      <c r="M2777" s="0">
        <v>11.076032638549805</v>
      </c>
      <c r="N2777" s="0">
        <v>13.051609992980957</v>
      </c>
      <c r="O2777" s="0">
        <v>15.904029846191406</v>
      </c>
      <c r="P2777" s="0">
        <v>4.8793649673461914</v>
      </c>
      <c r="Q2777" s="0">
        <v>17.272701263427734</v>
      </c>
      <c r="R2777" s="0">
        <v>227</v>
      </c>
      <c r="S2777" s="0">
        <v>14.192599296569824</v>
      </c>
      <c r="T2777" s="0">
        <v>3.7673065662384033</v>
      </c>
      <c r="U2777" s="0">
        <v>80.541160583496094</v>
      </c>
      <c r="V2777" s="0">
        <v>97.25</v>
      </c>
      <c r="W2777" s="0">
        <v>87.453475952148438</v>
      </c>
      <c r="X2777">
        <f t="shared" si="129"/>
        <v>24.256139450073242</v>
      </c>
      <c r="Y2777">
        <f t="shared" si="130"/>
        <v>21.741879608154296</v>
      </c>
      <c r="Z2777">
        <f t="shared" si="131"/>
        <v>2.5142594089508057</v>
      </c>
    </row>
    <row r="2778">
      <c r="A2778" t="s">
        <v>89</v>
      </c>
      <c r="B2778" t="s">
        <v>90</v>
      </c>
      <c r="C2778" t="s">
        <v>95</v>
      </c>
      <c r="D2778" t="s">
        <v>84</v>
      </c>
      <c r="E2778" t="s">
        <v>103</v>
      </c>
      <c r="F2778" s="0">
        <v>17</v>
      </c>
      <c r="G2778" s="0">
        <v>87.63677978515625</v>
      </c>
      <c r="H2778" s="0">
        <v>78.098274230957031</v>
      </c>
      <c r="I2778" s="0">
        <v>9.5385074615478516</v>
      </c>
      <c r="J2778" s="0">
        <v>0.10884137451648712</v>
      </c>
      <c r="K2778" s="0">
        <v>5.3550858497619629</v>
      </c>
      <c r="L2778" s="0">
        <v>7.8266849517822266</v>
      </c>
      <c r="M2778" s="0">
        <v>9.5385074615478516</v>
      </c>
      <c r="N2778" s="0">
        <v>11.250329971313477</v>
      </c>
      <c r="O2778" s="0">
        <v>13.721929550170898</v>
      </c>
      <c r="P2778" s="0">
        <v>4.1691436767578125</v>
      </c>
      <c r="Q2778" s="0">
        <v>14.907871246337891</v>
      </c>
      <c r="R2778" s="0">
        <v>227</v>
      </c>
      <c r="S2778" s="0">
        <v>10.655923843383789</v>
      </c>
      <c r="T2778" s="0">
        <v>3.2643413543701172</v>
      </c>
      <c r="U2778" s="0">
        <v>80.541160583496094</v>
      </c>
      <c r="V2778" s="0">
        <v>97.25</v>
      </c>
      <c r="W2778" s="0">
        <v>84.572463989257813</v>
      </c>
      <c r="X2778">
        <f t="shared" si="129"/>
        <v>19.893549011230469</v>
      </c>
      <c r="Y2778">
        <f t="shared" si="130"/>
        <v>17.728308250427247</v>
      </c>
      <c r="Z2778">
        <f t="shared" si="131"/>
        <v>2.1652411937713625</v>
      </c>
    </row>
    <row r="2779">
      <c r="A2779" t="s">
        <v>89</v>
      </c>
      <c r="B2779" t="s">
        <v>90</v>
      </c>
      <c r="C2779" t="s">
        <v>95</v>
      </c>
      <c r="D2779" t="s">
        <v>84</v>
      </c>
      <c r="E2779" t="s">
        <v>103</v>
      </c>
      <c r="F2779" s="0">
        <v>18</v>
      </c>
      <c r="G2779" s="0">
        <v>74.406265258789063</v>
      </c>
      <c r="H2779" s="0">
        <v>67.407012939453125</v>
      </c>
      <c r="I2779" s="0">
        <v>6.9992551803588867</v>
      </c>
      <c r="J2779" s="0">
        <v>0.094068087637424469</v>
      </c>
      <c r="K2779" s="0">
        <v>3.3332369327545166</v>
      </c>
      <c r="L2779" s="0">
        <v>5.499150276184082</v>
      </c>
      <c r="M2779" s="0">
        <v>6.9992551803588867</v>
      </c>
      <c r="N2779" s="0">
        <v>8.4993600845336914</v>
      </c>
      <c r="O2779" s="0">
        <v>10.665273666381836</v>
      </c>
      <c r="P2779" s="0">
        <v>2.2939715385437012</v>
      </c>
      <c r="Q2779" s="0">
        <v>11.704538345336914</v>
      </c>
      <c r="R2779" s="0">
        <v>227</v>
      </c>
      <c r="S2779" s="0">
        <v>8.1830854415893555</v>
      </c>
      <c r="T2779" s="0">
        <v>2.8606092929840088</v>
      </c>
      <c r="U2779" s="0">
        <v>80.541160583496094</v>
      </c>
      <c r="V2779" s="0">
        <v>97.25</v>
      </c>
      <c r="W2779" s="0">
        <v>81.594573974609375</v>
      </c>
      <c r="X2779">
        <f t="shared" si="129"/>
        <v>16.890222213745115</v>
      </c>
      <c r="Y2779">
        <f t="shared" si="130"/>
        <v>15.301391937255859</v>
      </c>
      <c r="Z2779">
        <f t="shared" si="131"/>
        <v>1.5888309259414672</v>
      </c>
    </row>
    <row r="2780">
      <c r="A2780" t="s">
        <v>89</v>
      </c>
      <c r="B2780" t="s">
        <v>90</v>
      </c>
      <c r="C2780" t="s">
        <v>95</v>
      </c>
      <c r="D2780" t="s">
        <v>84</v>
      </c>
      <c r="E2780" t="s">
        <v>103</v>
      </c>
      <c r="F2780" s="0">
        <v>19</v>
      </c>
      <c r="G2780" s="0">
        <v>64.244407653808594</v>
      </c>
      <c r="H2780" s="0">
        <v>63.912189483642578</v>
      </c>
      <c r="I2780" s="0">
        <v>0.33221423625946045</v>
      </c>
      <c r="J2780" s="0">
        <v>0.0051710996776819229</v>
      </c>
      <c r="K2780" s="0">
        <v>-2.8902151584625244</v>
      </c>
      <c r="L2780" s="0">
        <v>-0.9863777756690979</v>
      </c>
      <c r="M2780" s="0">
        <v>0.33221423625946045</v>
      </c>
      <c r="N2780" s="0">
        <v>1.6508063077926636</v>
      </c>
      <c r="O2780" s="0">
        <v>3.5546436309814453</v>
      </c>
      <c r="P2780" s="0">
        <v>-3.8037292957305908</v>
      </c>
      <c r="Q2780" s="0">
        <v>4.4681577682495117</v>
      </c>
      <c r="R2780" s="0">
        <v>227</v>
      </c>
      <c r="S2780" s="0">
        <v>6.3225846290588379</v>
      </c>
      <c r="T2780" s="0">
        <v>2.5144751071929932</v>
      </c>
      <c r="U2780" s="0">
        <v>80.541160583496094</v>
      </c>
      <c r="V2780" s="0">
        <v>97.25</v>
      </c>
      <c r="W2780" s="0">
        <v>79.66070556640625</v>
      </c>
      <c r="X2780">
        <f t="shared" si="129"/>
        <v>14.58348053741455</v>
      </c>
      <c r="Y2780">
        <f t="shared" si="130"/>
        <v>14.508067012786865</v>
      </c>
      <c r="Z2780">
        <f t="shared" si="131"/>
        <v>7.5412631630897523E-2</v>
      </c>
    </row>
    <row r="2781">
      <c r="A2781" t="s">
        <v>89</v>
      </c>
      <c r="B2781" t="s">
        <v>90</v>
      </c>
      <c r="C2781" t="s">
        <v>95</v>
      </c>
      <c r="D2781" t="s">
        <v>84</v>
      </c>
      <c r="E2781" t="s">
        <v>103</v>
      </c>
      <c r="F2781" s="0">
        <v>20</v>
      </c>
      <c r="G2781" s="0">
        <v>65.380126953125</v>
      </c>
      <c r="H2781" s="0">
        <v>66.309974670410156</v>
      </c>
      <c r="I2781" s="0">
        <v>-0.92984867095947266</v>
      </c>
      <c r="J2781" s="0">
        <v>-0.014222191646695137</v>
      </c>
      <c r="K2781" s="0">
        <v>-4.163203239440918</v>
      </c>
      <c r="L2781" s="0">
        <v>-2.2529110908508301</v>
      </c>
      <c r="M2781" s="0">
        <v>-0.92984867095947266</v>
      </c>
      <c r="N2781" s="0">
        <v>0.39321383833885193</v>
      </c>
      <c r="O2781" s="0">
        <v>2.3035058975219727</v>
      </c>
      <c r="P2781" s="0">
        <v>-5.0798144340515137</v>
      </c>
      <c r="Q2781" s="0">
        <v>3.2201170921325684</v>
      </c>
      <c r="R2781" s="0">
        <v>227</v>
      </c>
      <c r="S2781" s="0">
        <v>6.3655290603637695</v>
      </c>
      <c r="T2781" s="0">
        <v>2.5230000019073486</v>
      </c>
      <c r="U2781" s="0">
        <v>80.541160583496094</v>
      </c>
      <c r="V2781" s="0">
        <v>97.25</v>
      </c>
      <c r="W2781" s="0">
        <v>78.696098327636719</v>
      </c>
      <c r="X2781">
        <f t="shared" si="129"/>
        <v>14.841288818359375</v>
      </c>
      <c r="Y2781">
        <f t="shared" si="130"/>
        <v>15.052364250183105</v>
      </c>
      <c r="Z2781">
        <f t="shared" si="131"/>
        <v>-0.21107564830780029</v>
      </c>
    </row>
    <row r="2782">
      <c r="A2782" t="s">
        <v>89</v>
      </c>
      <c r="B2782" t="s">
        <v>90</v>
      </c>
      <c r="C2782" t="s">
        <v>95</v>
      </c>
      <c r="D2782" t="s">
        <v>84</v>
      </c>
      <c r="E2782" t="s">
        <v>103</v>
      </c>
      <c r="F2782" s="0">
        <v>21</v>
      </c>
      <c r="G2782" s="0">
        <v>61.264377593994141</v>
      </c>
      <c r="H2782" s="0">
        <v>61.101821899414062</v>
      </c>
      <c r="I2782" s="0">
        <v>0.16255679726600647</v>
      </c>
      <c r="J2782" s="0">
        <v>0.0026533657219260931</v>
      </c>
      <c r="K2782" s="0">
        <v>-2.5979037284851074</v>
      </c>
      <c r="L2782" s="0">
        <v>-0.96700131893157959</v>
      </c>
      <c r="M2782" s="0">
        <v>0.16255679726600647</v>
      </c>
      <c r="N2782" s="0">
        <v>1.2921148538589478</v>
      </c>
      <c r="O2782" s="0">
        <v>2.9230175018310547</v>
      </c>
      <c r="P2782" s="0">
        <v>-3.3804559707641602</v>
      </c>
      <c r="Q2782" s="0">
        <v>3.7055695056915283</v>
      </c>
      <c r="R2782" s="0">
        <v>227</v>
      </c>
      <c r="S2782" s="0">
        <v>4.6397109031677246</v>
      </c>
      <c r="T2782" s="0">
        <v>2.153998851776123</v>
      </c>
      <c r="U2782" s="0">
        <v>80.541160583496094</v>
      </c>
      <c r="V2782" s="0">
        <v>97.25</v>
      </c>
      <c r="W2782" s="0">
        <v>77.920989990234375</v>
      </c>
      <c r="X2782">
        <f t="shared" si="129"/>
        <v>13.907013713836671</v>
      </c>
      <c r="Y2782">
        <f t="shared" si="130"/>
        <v>13.870113571166993</v>
      </c>
      <c r="Z2782">
        <f t="shared" si="131"/>
        <v>3.6900392979383467E-2</v>
      </c>
    </row>
    <row r="2783">
      <c r="A2783" t="s">
        <v>89</v>
      </c>
      <c r="B2783" t="s">
        <v>90</v>
      </c>
      <c r="C2783" t="s">
        <v>95</v>
      </c>
      <c r="D2783" t="s">
        <v>84</v>
      </c>
      <c r="E2783" t="s">
        <v>103</v>
      </c>
      <c r="F2783" s="0">
        <v>22</v>
      </c>
      <c r="G2783" s="0">
        <v>55.522743225097656</v>
      </c>
      <c r="H2783" s="0">
        <v>56.41094970703125</v>
      </c>
      <c r="I2783" s="0">
        <v>-0.88820397853851318</v>
      </c>
      <c r="J2783" s="0">
        <v>-0.015997119247913361</v>
      </c>
      <c r="K2783" s="0">
        <v>-3.909822940826416</v>
      </c>
      <c r="L2783" s="0">
        <v>-2.1246259212493896</v>
      </c>
      <c r="M2783" s="0">
        <v>-0.88820397853851318</v>
      </c>
      <c r="N2783" s="0">
        <v>0.34821805357933044</v>
      </c>
      <c r="O2783" s="0">
        <v>2.1334149837493896</v>
      </c>
      <c r="P2783" s="0">
        <v>-4.7664098739624023</v>
      </c>
      <c r="Q2783" s="0">
        <v>2.9900021553039551</v>
      </c>
      <c r="R2783" s="0">
        <v>227</v>
      </c>
      <c r="S2783" s="0">
        <v>5.5591354370117187</v>
      </c>
      <c r="T2783" s="0">
        <v>2.3577818870544434</v>
      </c>
      <c r="U2783" s="0">
        <v>80.541160583496094</v>
      </c>
      <c r="V2783" s="0">
        <v>97.25</v>
      </c>
      <c r="W2783" s="0">
        <v>76.550895690917969</v>
      </c>
      <c r="X2783">
        <f t="shared" si="129"/>
        <v>12.603662712097169</v>
      </c>
      <c r="Y2783">
        <f t="shared" si="130"/>
        <v>12.805285583496094</v>
      </c>
      <c r="Z2783">
        <f t="shared" si="131"/>
        <v>-0.2016223031282425</v>
      </c>
    </row>
    <row r="2784">
      <c r="A2784" t="s">
        <v>89</v>
      </c>
      <c r="B2784" t="s">
        <v>90</v>
      </c>
      <c r="C2784" t="s">
        <v>95</v>
      </c>
      <c r="D2784" t="s">
        <v>84</v>
      </c>
      <c r="E2784" t="s">
        <v>103</v>
      </c>
      <c r="F2784" s="0">
        <v>23</v>
      </c>
      <c r="G2784" s="0">
        <v>57.565681457519531</v>
      </c>
      <c r="H2784" s="0">
        <v>58.144977569580078</v>
      </c>
      <c r="I2784" s="0">
        <v>-0.57929372787475586</v>
      </c>
      <c r="J2784" s="0">
        <v>-0.010063178837299347</v>
      </c>
      <c r="K2784" s="0">
        <v>-3.7958390712738037</v>
      </c>
      <c r="L2784" s="0">
        <v>-1.8954780101776123</v>
      </c>
      <c r="M2784" s="0">
        <v>-0.57929372787475586</v>
      </c>
      <c r="N2784" s="0">
        <v>0.73689055442810059</v>
      </c>
      <c r="O2784" s="0">
        <v>2.637251615524292</v>
      </c>
      <c r="P2784" s="0">
        <v>-4.7076849937438965</v>
      </c>
      <c r="Q2784" s="0">
        <v>3.5490975379943848</v>
      </c>
      <c r="R2784" s="0">
        <v>227</v>
      </c>
      <c r="S2784" s="0">
        <v>6.2995162010192871</v>
      </c>
      <c r="T2784" s="0">
        <v>2.5098836421966553</v>
      </c>
      <c r="U2784" s="0">
        <v>80.541160583496094</v>
      </c>
      <c r="V2784" s="0">
        <v>97.25</v>
      </c>
      <c r="W2784" s="0">
        <v>75.775558471679688</v>
      </c>
      <c r="X2784">
        <f t="shared" si="129"/>
        <v>13.067409690856934</v>
      </c>
      <c r="Y2784">
        <f t="shared" si="130"/>
        <v>13.198909908294677</v>
      </c>
      <c r="Z2784">
        <f t="shared" si="131"/>
        <v>-0.13149967622756958</v>
      </c>
    </row>
    <row r="2785">
      <c r="A2785" t="s">
        <v>89</v>
      </c>
      <c r="B2785" t="s">
        <v>90</v>
      </c>
      <c r="C2785" t="s">
        <v>95</v>
      </c>
      <c r="D2785" t="s">
        <v>84</v>
      </c>
      <c r="E2785" t="s">
        <v>103</v>
      </c>
      <c r="F2785" s="0">
        <v>24</v>
      </c>
      <c r="G2785" s="0">
        <v>55.220283508300781</v>
      </c>
      <c r="H2785" s="0">
        <v>55.618091583251953</v>
      </c>
      <c r="I2785" s="0">
        <v>-0.39780896902084351</v>
      </c>
      <c r="J2785" s="0">
        <v>-0.0072040371596813202</v>
      </c>
      <c r="K2785" s="0">
        <v>-3.4676218032836914</v>
      </c>
      <c r="L2785" s="0">
        <v>-1.6539515256881714</v>
      </c>
      <c r="M2785" s="0">
        <v>-0.39780896902084351</v>
      </c>
      <c r="N2785" s="0">
        <v>0.8583335280418396</v>
      </c>
      <c r="O2785" s="0">
        <v>2.6720037460327148</v>
      </c>
      <c r="P2785" s="0">
        <v>-4.3378710746765137</v>
      </c>
      <c r="Q2785" s="0">
        <v>3.5422530174255371</v>
      </c>
      <c r="R2785" s="0">
        <v>227</v>
      </c>
      <c r="S2785" s="0">
        <v>5.7378816604614258</v>
      </c>
      <c r="T2785" s="0">
        <v>2.3953876495361328</v>
      </c>
      <c r="U2785" s="0">
        <v>80.541160583496094</v>
      </c>
      <c r="V2785" s="0">
        <v>97.25</v>
      </c>
      <c r="W2785" s="0">
        <v>74.401206970214844</v>
      </c>
      <c r="X2785">
        <f t="shared" si="129"/>
        <v>12.535004356384277</v>
      </c>
      <c r="Y2785">
        <f t="shared" si="130"/>
        <v>12.625306789398193</v>
      </c>
      <c r="Z2785">
        <f t="shared" si="131"/>
        <v>-9.0302635967731471E-2</v>
      </c>
    </row>
    <row r="2786">
      <c r="A2786" t="s">
        <v>89</v>
      </c>
      <c r="B2786" t="s">
        <v>90</v>
      </c>
      <c r="C2786" t="s">
        <v>95</v>
      </c>
      <c r="D2786" t="s">
        <v>84</v>
      </c>
      <c r="E2786" t="s">
        <v>104</v>
      </c>
      <c r="F2786" s="0">
        <v>1</v>
      </c>
      <c r="G2786" s="0">
        <v>50.984004974365234</v>
      </c>
      <c r="H2786" s="0">
        <v>51.348621368408203</v>
      </c>
      <c r="I2786" s="0">
        <v>-0.36461400985717773</v>
      </c>
      <c r="J2786" s="0">
        <v>-0.0071515371091663837</v>
      </c>
      <c r="K2786" s="0">
        <v>-3.6863985061645508</v>
      </c>
      <c r="L2786" s="0">
        <v>-1.7238612174987793</v>
      </c>
      <c r="M2786" s="0">
        <v>-0.36461400985717773</v>
      </c>
      <c r="N2786" s="0">
        <v>0.9946332573890686</v>
      </c>
      <c r="O2786" s="0">
        <v>2.9571704864501953</v>
      </c>
      <c r="P2786" s="0">
        <v>-4.6280779838562012</v>
      </c>
      <c r="Q2786" s="0">
        <v>3.8988502025604248</v>
      </c>
      <c r="R2786" s="0">
        <v>226</v>
      </c>
      <c r="S2786" s="0">
        <v>6.7184748649597168</v>
      </c>
      <c r="T2786" s="0">
        <v>2.5920021533966064</v>
      </c>
      <c r="U2786" s="0">
        <v>83.727775573730469</v>
      </c>
      <c r="V2786" s="0">
        <v>101.625</v>
      </c>
      <c r="W2786" s="0">
        <v>73.854568481445312</v>
      </c>
      <c r="X2786">
        <f t="shared" si="129"/>
        <v>11.522385124206544</v>
      </c>
      <c r="Y2786">
        <f t="shared" si="130"/>
        <v>11.604788429260253</v>
      </c>
      <c r="Z2786">
        <f t="shared" si="131"/>
        <v>-8.2402766227722163E-2</v>
      </c>
    </row>
    <row r="2787">
      <c r="A2787" t="s">
        <v>89</v>
      </c>
      <c r="B2787" t="s">
        <v>90</v>
      </c>
      <c r="C2787" t="s">
        <v>95</v>
      </c>
      <c r="D2787" t="s">
        <v>84</v>
      </c>
      <c r="E2787" t="s">
        <v>104</v>
      </c>
      <c r="F2787" s="0">
        <v>2</v>
      </c>
      <c r="G2787" s="0">
        <v>47.112911224365234</v>
      </c>
      <c r="H2787" s="0">
        <v>49.011035919189453</v>
      </c>
      <c r="I2787" s="0">
        <v>-1.8981245756149292</v>
      </c>
      <c r="J2787" s="0">
        <v>-0.040288839489221573</v>
      </c>
      <c r="K2787" s="0">
        <v>-5.1547613143920898</v>
      </c>
      <c r="L2787" s="0">
        <v>-3.2307140827178955</v>
      </c>
      <c r="M2787" s="0">
        <v>-1.8981245756149292</v>
      </c>
      <c r="N2787" s="0">
        <v>-0.56553518772125244</v>
      </c>
      <c r="O2787" s="0">
        <v>1.358512282371521</v>
      </c>
      <c r="P2787" s="0">
        <v>-6.0779728889465332</v>
      </c>
      <c r="Q2787" s="0">
        <v>2.2817234992980957</v>
      </c>
      <c r="R2787" s="0">
        <v>226</v>
      </c>
      <c r="S2787" s="0">
        <v>6.4575309753417969</v>
      </c>
      <c r="T2787" s="0">
        <v>2.5411672592163086</v>
      </c>
      <c r="U2787" s="0">
        <v>83.727775573730469</v>
      </c>
      <c r="V2787" s="0">
        <v>101.625</v>
      </c>
      <c r="W2787" s="0">
        <v>73.58917236328125</v>
      </c>
      <c r="X2787">
        <f t="shared" si="129"/>
        <v>10.647517936706542</v>
      </c>
      <c r="Y2787">
        <f t="shared" si="130"/>
        <v>11.076494117736816</v>
      </c>
      <c r="Z2787">
        <f t="shared" si="131"/>
        <v>-0.42897615408897399</v>
      </c>
    </row>
    <row r="2788">
      <c r="A2788" t="s">
        <v>89</v>
      </c>
      <c r="B2788" t="s">
        <v>90</v>
      </c>
      <c r="C2788" t="s">
        <v>95</v>
      </c>
      <c r="D2788" t="s">
        <v>84</v>
      </c>
      <c r="E2788" t="s">
        <v>104</v>
      </c>
      <c r="F2788" s="0">
        <v>3</v>
      </c>
      <c r="G2788" s="0">
        <v>43.674434661865234</v>
      </c>
      <c r="H2788" s="0">
        <v>45.996101379394531</v>
      </c>
      <c r="I2788" s="0">
        <v>-2.321664571762085</v>
      </c>
      <c r="J2788" s="0">
        <v>-0.053158435970544815</v>
      </c>
      <c r="K2788" s="0">
        <v>-5.6586709022521973</v>
      </c>
      <c r="L2788" s="0">
        <v>-3.6871404647827148</v>
      </c>
      <c r="M2788" s="0">
        <v>-2.321664571762085</v>
      </c>
      <c r="N2788" s="0">
        <v>-0.95618873834609985</v>
      </c>
      <c r="O2788" s="0">
        <v>1.0153415203094482</v>
      </c>
      <c r="P2788" s="0">
        <v>-6.6046657562255859</v>
      </c>
      <c r="Q2788" s="0">
        <v>1.9613363742828369</v>
      </c>
      <c r="R2788" s="0">
        <v>226</v>
      </c>
      <c r="S2788" s="0">
        <v>6.780189037322998</v>
      </c>
      <c r="T2788" s="0">
        <v>2.6038796901702881</v>
      </c>
      <c r="U2788" s="0">
        <v>83.727775573730469</v>
      </c>
      <c r="V2788" s="0">
        <v>101.625</v>
      </c>
      <c r="W2788" s="0">
        <v>72.5804443359375</v>
      </c>
      <c r="X2788">
        <f t="shared" si="129"/>
        <v>9.870422233581543</v>
      </c>
      <c r="Y2788">
        <f t="shared" si="130"/>
        <v>10.395118911743165</v>
      </c>
      <c r="Z2788">
        <f t="shared" si="131"/>
        <v>-0.52469619321823124</v>
      </c>
    </row>
    <row r="2789">
      <c r="A2789" t="s">
        <v>89</v>
      </c>
      <c r="B2789" t="s">
        <v>90</v>
      </c>
      <c r="C2789" t="s">
        <v>95</v>
      </c>
      <c r="D2789" t="s">
        <v>84</v>
      </c>
      <c r="E2789" t="s">
        <v>104</v>
      </c>
      <c r="F2789" s="0">
        <v>4</v>
      </c>
      <c r="G2789" s="0">
        <v>41.038101196289063</v>
      </c>
      <c r="H2789" s="0">
        <v>43.623722076416016</v>
      </c>
      <c r="I2789" s="0">
        <v>-2.5856211185455322</v>
      </c>
      <c r="J2789" s="0">
        <v>-0.06300538033246994</v>
      </c>
      <c r="K2789" s="0">
        <v>-5.3201446533203125</v>
      </c>
      <c r="L2789" s="0">
        <v>-3.7045660018920898</v>
      </c>
      <c r="M2789" s="0">
        <v>-2.5856211185455322</v>
      </c>
      <c r="N2789" s="0">
        <v>-1.4666761159896851</v>
      </c>
      <c r="O2789" s="0">
        <v>0.14890262484550476</v>
      </c>
      <c r="P2789" s="0">
        <v>-6.0953445434570312</v>
      </c>
      <c r="Q2789" s="0">
        <v>0.92410212755203247</v>
      </c>
      <c r="R2789" s="0">
        <v>226</v>
      </c>
      <c r="S2789" s="0">
        <v>4.5529322624206543</v>
      </c>
      <c r="T2789" s="0">
        <v>2.1337602138519287</v>
      </c>
      <c r="U2789" s="0">
        <v>83.727775573730469</v>
      </c>
      <c r="V2789" s="0">
        <v>101.625</v>
      </c>
      <c r="W2789" s="0">
        <v>72.779396057128906</v>
      </c>
      <c r="X2789">
        <f t="shared" si="129"/>
        <v>9.2746108703613288</v>
      </c>
      <c r="Y2789">
        <f t="shared" si="130"/>
        <v>9.8589611892700191</v>
      </c>
      <c r="Z2789">
        <f t="shared" si="131"/>
        <v>-0.58435037279129032</v>
      </c>
    </row>
    <row r="2790">
      <c r="A2790" t="s">
        <v>89</v>
      </c>
      <c r="B2790" t="s">
        <v>90</v>
      </c>
      <c r="C2790" t="s">
        <v>95</v>
      </c>
      <c r="D2790" t="s">
        <v>84</v>
      </c>
      <c r="E2790" t="s">
        <v>104</v>
      </c>
      <c r="F2790" s="0">
        <v>5</v>
      </c>
      <c r="G2790" s="0">
        <v>41.350021362304688</v>
      </c>
      <c r="H2790" s="0">
        <v>43.323043823242187</v>
      </c>
      <c r="I2790" s="0">
        <v>-1.9730226993560791</v>
      </c>
      <c r="J2790" s="0">
        <v>-0.047715157270431519</v>
      </c>
      <c r="K2790" s="0">
        <v>-4.7953338623046875</v>
      </c>
      <c r="L2790" s="0">
        <v>-3.1278893947601318</v>
      </c>
      <c r="M2790" s="0">
        <v>-1.9730226993560791</v>
      </c>
      <c r="N2790" s="0">
        <v>-0.81815594434738159</v>
      </c>
      <c r="O2790" s="0">
        <v>0.84928828477859497</v>
      </c>
      <c r="P2790" s="0">
        <v>-5.5954194068908691</v>
      </c>
      <c r="Q2790" s="0">
        <v>1.64937424659729</v>
      </c>
      <c r="R2790" s="0">
        <v>226</v>
      </c>
      <c r="S2790" s="0">
        <v>4.8499531745910645</v>
      </c>
      <c r="T2790" s="0">
        <v>2.2022609710693359</v>
      </c>
      <c r="U2790" s="0">
        <v>83.727775573730469</v>
      </c>
      <c r="V2790" s="0">
        <v>101.625</v>
      </c>
      <c r="W2790" s="0">
        <v>72.606521606445313</v>
      </c>
      <c r="X2790">
        <f t="shared" si="129"/>
        <v>9.3451048278808599</v>
      </c>
      <c r="Y2790">
        <f t="shared" si="130"/>
        <v>9.7910079040527336</v>
      </c>
      <c r="Z2790">
        <f t="shared" si="131"/>
        <v>-0.44590313005447385</v>
      </c>
    </row>
    <row r="2791">
      <c r="A2791" t="s">
        <v>89</v>
      </c>
      <c r="B2791" t="s">
        <v>90</v>
      </c>
      <c r="C2791" t="s">
        <v>95</v>
      </c>
      <c r="D2791" t="s">
        <v>84</v>
      </c>
      <c r="E2791" t="s">
        <v>104</v>
      </c>
      <c r="F2791" s="0">
        <v>6</v>
      </c>
      <c r="G2791" s="0">
        <v>50.815093994140625</v>
      </c>
      <c r="H2791" s="0">
        <v>49.954006195068359</v>
      </c>
      <c r="I2791" s="0">
        <v>0.86108654737472534</v>
      </c>
      <c r="J2791" s="0">
        <v>0.016945486888289452</v>
      </c>
      <c r="K2791" s="0">
        <v>-1.7887527942657471</v>
      </c>
      <c r="L2791" s="0">
        <v>-0.22320622205734253</v>
      </c>
      <c r="M2791" s="0">
        <v>0.86108654737472534</v>
      </c>
      <c r="N2791" s="0">
        <v>1.9453792572021484</v>
      </c>
      <c r="O2791" s="0">
        <v>3.5109257698059082</v>
      </c>
      <c r="P2791" s="0">
        <v>-2.5399453639984131</v>
      </c>
      <c r="Q2791" s="0">
        <v>4.2621183395385742</v>
      </c>
      <c r="R2791" s="0">
        <v>226</v>
      </c>
      <c r="S2791" s="0">
        <v>4.2753028869628906</v>
      </c>
      <c r="T2791" s="0">
        <v>2.0676805973052979</v>
      </c>
      <c r="U2791" s="0">
        <v>83.727775573730469</v>
      </c>
      <c r="V2791" s="0">
        <v>101.625</v>
      </c>
      <c r="W2791" s="0">
        <v>73.716819763183594</v>
      </c>
      <c r="X2791">
        <f t="shared" si="129"/>
        <v>11.484211242675782</v>
      </c>
      <c r="Y2791">
        <f t="shared" si="130"/>
        <v>11.289605400085449</v>
      </c>
      <c r="Z2791">
        <f t="shared" si="131"/>
        <v>0.19460555970668791</v>
      </c>
    </row>
    <row r="2792">
      <c r="A2792" t="s">
        <v>89</v>
      </c>
      <c r="B2792" t="s">
        <v>90</v>
      </c>
      <c r="C2792" t="s">
        <v>95</v>
      </c>
      <c r="D2792" t="s">
        <v>84</v>
      </c>
      <c r="E2792" t="s">
        <v>104</v>
      </c>
      <c r="F2792" s="0">
        <v>7</v>
      </c>
      <c r="G2792" s="0">
        <v>65.46185302734375</v>
      </c>
      <c r="H2792" s="0">
        <v>62.217647552490234</v>
      </c>
      <c r="I2792" s="0">
        <v>3.2442023754119873</v>
      </c>
      <c r="J2792" s="0">
        <v>0.049558669328689575</v>
      </c>
      <c r="K2792" s="0">
        <v>-0.023933105170726776</v>
      </c>
      <c r="L2792" s="0">
        <v>1.9069077968597412</v>
      </c>
      <c r="M2792" s="0">
        <v>3.2442023754119873</v>
      </c>
      <c r="N2792" s="0">
        <v>4.5814967155456543</v>
      </c>
      <c r="O2792" s="0">
        <v>6.5123376846313477</v>
      </c>
      <c r="P2792" s="0">
        <v>-0.95040410757064819</v>
      </c>
      <c r="Q2792" s="0">
        <v>7.4388089179992676</v>
      </c>
      <c r="R2792" s="0">
        <v>226</v>
      </c>
      <c r="S2792" s="0">
        <v>6.5032124519348145</v>
      </c>
      <c r="T2792" s="0">
        <v>2.5501396656036377</v>
      </c>
      <c r="U2792" s="0">
        <v>83.727775573730469</v>
      </c>
      <c r="V2792" s="0">
        <v>101.625</v>
      </c>
      <c r="W2792" s="0">
        <v>79.57537841796875</v>
      </c>
      <c r="X2792">
        <f t="shared" si="129"/>
        <v>14.794378784179688</v>
      </c>
      <c r="Y2792">
        <f t="shared" si="130"/>
        <v>14.061188346862792</v>
      </c>
      <c r="Z2792">
        <f t="shared" si="131"/>
        <v>0.73318973684310917</v>
      </c>
    </row>
    <row r="2793">
      <c r="A2793" t="s">
        <v>89</v>
      </c>
      <c r="B2793" t="s">
        <v>90</v>
      </c>
      <c r="C2793" t="s">
        <v>95</v>
      </c>
      <c r="D2793" t="s">
        <v>84</v>
      </c>
      <c r="E2793" t="s">
        <v>104</v>
      </c>
      <c r="F2793" s="0">
        <v>8</v>
      </c>
      <c r="G2793" s="0">
        <v>94.337142944335938</v>
      </c>
      <c r="H2793" s="0">
        <v>88.293952941894531</v>
      </c>
      <c r="I2793" s="0">
        <v>6.0431952476501465</v>
      </c>
      <c r="J2793" s="0">
        <v>0.064059555530548096</v>
      </c>
      <c r="K2793" s="0">
        <v>1.6291509866714478</v>
      </c>
      <c r="L2793" s="0">
        <v>4.237004280090332</v>
      </c>
      <c r="M2793" s="0">
        <v>6.0431952476501465</v>
      </c>
      <c r="N2793" s="0">
        <v>7.8493862152099609</v>
      </c>
      <c r="O2793" s="0">
        <v>10.457239151000977</v>
      </c>
      <c r="P2793" s="0">
        <v>0.37783071398735046</v>
      </c>
      <c r="Q2793" s="0">
        <v>11.708559989929199</v>
      </c>
      <c r="R2793" s="0">
        <v>226</v>
      </c>
      <c r="S2793" s="0">
        <v>11.86318302154541</v>
      </c>
      <c r="T2793" s="0">
        <v>3.4442970752716064</v>
      </c>
      <c r="U2793" s="0">
        <v>83.727775573730469</v>
      </c>
      <c r="V2793" s="0">
        <v>101.625</v>
      </c>
      <c r="W2793" s="0">
        <v>85.500160217285156</v>
      </c>
      <c r="X2793">
        <f t="shared" si="129"/>
        <v>21.320194305419921</v>
      </c>
      <c r="Y2793">
        <f t="shared" si="130"/>
        <v>19.954433364868166</v>
      </c>
      <c r="Z2793">
        <f t="shared" si="131"/>
        <v>1.3657621259689332</v>
      </c>
    </row>
    <row r="2794">
      <c r="A2794" t="s">
        <v>89</v>
      </c>
      <c r="B2794" t="s">
        <v>90</v>
      </c>
      <c r="C2794" t="s">
        <v>95</v>
      </c>
      <c r="D2794" t="s">
        <v>84</v>
      </c>
      <c r="E2794" t="s">
        <v>104</v>
      </c>
      <c r="F2794" s="0">
        <v>9</v>
      </c>
      <c r="G2794" s="0">
        <v>115.68283843994141</v>
      </c>
      <c r="H2794" s="0">
        <v>105.55870819091797</v>
      </c>
      <c r="I2794" s="0">
        <v>10.124133110046387</v>
      </c>
      <c r="J2794" s="0">
        <v>0.087516292929649353</v>
      </c>
      <c r="K2794" s="0">
        <v>4.6241006851196289</v>
      </c>
      <c r="L2794" s="0">
        <v>7.8735647201538086</v>
      </c>
      <c r="M2794" s="0">
        <v>10.124133110046387</v>
      </c>
      <c r="N2794" s="0">
        <v>12.374701499938965</v>
      </c>
      <c r="O2794" s="0">
        <v>15.624165534973145</v>
      </c>
      <c r="P2794" s="0">
        <v>3.064918041229248</v>
      </c>
      <c r="Q2794" s="0">
        <v>17.183347702026367</v>
      </c>
      <c r="R2794" s="0">
        <v>226</v>
      </c>
      <c r="S2794" s="0">
        <v>18.418672561645508</v>
      </c>
      <c r="T2794" s="0">
        <v>4.2916979789733887</v>
      </c>
      <c r="U2794" s="0">
        <v>83.727775573730469</v>
      </c>
      <c r="V2794" s="0">
        <v>101.625</v>
      </c>
      <c r="W2794" s="0">
        <v>88.823020935058594</v>
      </c>
      <c r="X2794">
        <f t="shared" si="129"/>
        <v>26.144321487426758</v>
      </c>
      <c r="Y2794">
        <f t="shared" si="130"/>
        <v>23.85626805114746</v>
      </c>
      <c r="Z2794">
        <f t="shared" si="131"/>
        <v>2.2880540828704836</v>
      </c>
    </row>
    <row r="2795">
      <c r="A2795" t="s">
        <v>89</v>
      </c>
      <c r="B2795" t="s">
        <v>90</v>
      </c>
      <c r="C2795" t="s">
        <v>95</v>
      </c>
      <c r="D2795" t="s">
        <v>84</v>
      </c>
      <c r="E2795" t="s">
        <v>104</v>
      </c>
      <c r="F2795" s="0">
        <v>10</v>
      </c>
      <c r="G2795" s="0">
        <v>120.01748657226562</v>
      </c>
      <c r="H2795" s="0">
        <v>116.63494873046875</v>
      </c>
      <c r="I2795" s="0">
        <v>3.3825371265411377</v>
      </c>
      <c r="J2795" s="0">
        <v>0.028183702379465103</v>
      </c>
      <c r="K2795" s="0">
        <v>-2.5468747615814209</v>
      </c>
      <c r="L2795" s="0">
        <v>0.95626980066299438</v>
      </c>
      <c r="M2795" s="0">
        <v>3.3825371265411377</v>
      </c>
      <c r="N2795" s="0">
        <v>5.8088045120239258</v>
      </c>
      <c r="O2795" s="0">
        <v>9.3119487762451172</v>
      </c>
      <c r="P2795" s="0">
        <v>-4.227780818939209</v>
      </c>
      <c r="Q2795" s="0">
        <v>10.992855072021484</v>
      </c>
      <c r="R2795" s="0">
        <v>226</v>
      </c>
      <c r="S2795" s="0">
        <v>21.406766891479492</v>
      </c>
      <c r="T2795" s="0">
        <v>4.6267447471618652</v>
      </c>
      <c r="U2795" s="0">
        <v>83.727775573730469</v>
      </c>
      <c r="V2795" s="0">
        <v>101.625</v>
      </c>
      <c r="W2795" s="0">
        <v>91.796615600585937</v>
      </c>
      <c r="X2795">
        <f t="shared" si="129"/>
        <v>27.123951965332033</v>
      </c>
      <c r="Y2795">
        <f t="shared" si="130"/>
        <v>26.359498413085937</v>
      </c>
      <c r="Z2795">
        <f t="shared" si="131"/>
        <v>0.76445339059829709</v>
      </c>
    </row>
    <row r="2796">
      <c r="A2796" t="s">
        <v>89</v>
      </c>
      <c r="B2796" t="s">
        <v>90</v>
      </c>
      <c r="C2796" t="s">
        <v>95</v>
      </c>
      <c r="D2796" t="s">
        <v>84</v>
      </c>
      <c r="E2796" t="s">
        <v>104</v>
      </c>
      <c r="F2796" s="0">
        <v>11</v>
      </c>
      <c r="G2796" s="0">
        <v>123.87312316894531</v>
      </c>
      <c r="H2796" s="0">
        <v>118.94114685058594</v>
      </c>
      <c r="I2796" s="0">
        <v>4.9319705963134766</v>
      </c>
      <c r="J2796" s="0">
        <v>0.039814695715904236</v>
      </c>
      <c r="K2796" s="0">
        <v>-1.4277206659317017</v>
      </c>
      <c r="L2796" s="0">
        <v>2.3296365737915039</v>
      </c>
      <c r="M2796" s="0">
        <v>4.9319705963134766</v>
      </c>
      <c r="N2796" s="0">
        <v>7.5343046188354492</v>
      </c>
      <c r="O2796" s="0">
        <v>11.291662216186523</v>
      </c>
      <c r="P2796" s="0">
        <v>-3.2306046485900879</v>
      </c>
      <c r="Q2796" s="0">
        <v>13.094546318054199</v>
      </c>
      <c r="R2796" s="0">
        <v>226</v>
      </c>
      <c r="S2796" s="0">
        <v>24.626338958740234</v>
      </c>
      <c r="T2796" s="0">
        <v>4.9624934196472168</v>
      </c>
      <c r="U2796" s="0">
        <v>83.727775573730469</v>
      </c>
      <c r="V2796" s="0">
        <v>101.625</v>
      </c>
      <c r="W2796" s="0">
        <v>93.128250122070313</v>
      </c>
      <c r="X2796">
        <f t="shared" si="129"/>
        <v>27.995325836181642</v>
      </c>
      <c r="Y2796">
        <f t="shared" si="130"/>
        <v>26.880699188232423</v>
      </c>
      <c r="Z2796">
        <f t="shared" si="131"/>
        <v>1.1146253547668457</v>
      </c>
    </row>
    <row r="2797">
      <c r="A2797" t="s">
        <v>89</v>
      </c>
      <c r="B2797" t="s">
        <v>90</v>
      </c>
      <c r="C2797" t="s">
        <v>95</v>
      </c>
      <c r="D2797" t="s">
        <v>84</v>
      </c>
      <c r="E2797" t="s">
        <v>104</v>
      </c>
      <c r="F2797" s="0">
        <v>12</v>
      </c>
      <c r="G2797" s="0">
        <v>126.99245452880859</v>
      </c>
      <c r="H2797" s="0">
        <v>117.60694122314453</v>
      </c>
      <c r="I2797" s="0">
        <v>9.3855066299438477</v>
      </c>
      <c r="J2797" s="0">
        <v>0.073906019330024719</v>
      </c>
      <c r="K2797" s="0">
        <v>2.951601505279541</v>
      </c>
      <c r="L2797" s="0">
        <v>6.7528047561645508</v>
      </c>
      <c r="M2797" s="0">
        <v>9.3855066299438477</v>
      </c>
      <c r="N2797" s="0">
        <v>12.018208503723145</v>
      </c>
      <c r="O2797" s="0">
        <v>15.819412231445313</v>
      </c>
      <c r="P2797" s="0">
        <v>1.1276787519454956</v>
      </c>
      <c r="Q2797" s="0">
        <v>17.643335342407227</v>
      </c>
      <c r="R2797" s="0">
        <v>226</v>
      </c>
      <c r="S2797" s="0">
        <v>25.204444885253906</v>
      </c>
      <c r="T2797" s="0">
        <v>5.0204029083251953</v>
      </c>
      <c r="U2797" s="0">
        <v>83.727775573730469</v>
      </c>
      <c r="V2797" s="0">
        <v>101.625</v>
      </c>
      <c r="W2797" s="0">
        <v>94.765350341796875</v>
      </c>
      <c r="X2797">
        <f t="shared" si="129"/>
        <v>28.700294723510741</v>
      </c>
      <c r="Y2797">
        <f t="shared" si="130"/>
        <v>26.579168716430665</v>
      </c>
      <c r="Z2797">
        <f t="shared" si="131"/>
        <v>2.1211244983673097</v>
      </c>
    </row>
    <row r="2798">
      <c r="A2798" t="s">
        <v>89</v>
      </c>
      <c r="B2798" t="s">
        <v>90</v>
      </c>
      <c r="C2798" t="s">
        <v>95</v>
      </c>
      <c r="D2798" t="s">
        <v>84</v>
      </c>
      <c r="E2798" t="s">
        <v>104</v>
      </c>
      <c r="F2798" s="0">
        <v>13</v>
      </c>
      <c r="G2798" s="0">
        <v>130.55744934082031</v>
      </c>
      <c r="H2798" s="0">
        <v>118.75152587890625</v>
      </c>
      <c r="I2798" s="0">
        <v>11.805916786193848</v>
      </c>
      <c r="J2798" s="0">
        <v>0.090426988899707794</v>
      </c>
      <c r="K2798" s="0">
        <v>4.4398541450500488</v>
      </c>
      <c r="L2798" s="0">
        <v>8.791783332824707</v>
      </c>
      <c r="M2798" s="0">
        <v>11.805916786193848</v>
      </c>
      <c r="N2798" s="0">
        <v>14.820050239562988</v>
      </c>
      <c r="O2798" s="0">
        <v>19.171979904174805</v>
      </c>
      <c r="P2798" s="0">
        <v>2.351677417755127</v>
      </c>
      <c r="Q2798" s="0">
        <v>21.260156631469727</v>
      </c>
      <c r="R2798" s="0">
        <v>226</v>
      </c>
      <c r="S2798" s="0">
        <v>33.036853790283203</v>
      </c>
      <c r="T2798" s="0">
        <v>5.7477693557739258</v>
      </c>
      <c r="U2798" s="0">
        <v>83.727775573730469</v>
      </c>
      <c r="V2798" s="0">
        <v>101.625</v>
      </c>
      <c r="W2798" s="0">
        <v>91.845146179199219</v>
      </c>
      <c r="X2798">
        <f t="shared" si="129"/>
        <v>29.505983551025391</v>
      </c>
      <c r="Y2798">
        <f t="shared" si="130"/>
        <v>26.837844848632812</v>
      </c>
      <c r="Z2798">
        <f t="shared" si="131"/>
        <v>2.6681371936798097</v>
      </c>
    </row>
    <row r="2799">
      <c r="A2799" t="s">
        <v>89</v>
      </c>
      <c r="B2799" t="s">
        <v>90</v>
      </c>
      <c r="C2799" t="s">
        <v>95</v>
      </c>
      <c r="D2799" t="s">
        <v>84</v>
      </c>
      <c r="E2799" t="s">
        <v>104</v>
      </c>
      <c r="F2799" s="0">
        <v>14</v>
      </c>
      <c r="G2799" s="0">
        <v>132.08966064453125</v>
      </c>
      <c r="H2799" s="0">
        <v>120.64734649658203</v>
      </c>
      <c r="I2799" s="0">
        <v>11.442315101623535</v>
      </c>
      <c r="J2799" s="0">
        <v>0.086625367403030396</v>
      </c>
      <c r="K2799" s="0">
        <v>3.7515311241149902</v>
      </c>
      <c r="L2799" s="0">
        <v>8.2953090667724609</v>
      </c>
      <c r="M2799" s="0">
        <v>11.442315101623535</v>
      </c>
      <c r="N2799" s="0">
        <v>14.589321136474609</v>
      </c>
      <c r="O2799" s="0">
        <v>19.133098602294922</v>
      </c>
      <c r="P2799" s="0">
        <v>1.571300745010376</v>
      </c>
      <c r="Q2799" s="0">
        <v>21.313329696655273</v>
      </c>
      <c r="R2799" s="0">
        <v>226</v>
      </c>
      <c r="S2799" s="0">
        <v>36.013809204101563</v>
      </c>
      <c r="T2799" s="0">
        <v>6.0011506080627441</v>
      </c>
      <c r="U2799" s="0">
        <v>83.727775573730469</v>
      </c>
      <c r="V2799" s="0">
        <v>101.625</v>
      </c>
      <c r="W2799" s="0">
        <v>93.225837707519531</v>
      </c>
      <c r="X2799">
        <f t="shared" si="129"/>
        <v>29.852263305664064</v>
      </c>
      <c r="Y2799">
        <f t="shared" si="130"/>
        <v>27.266300308227539</v>
      </c>
      <c r="Z2799">
        <f t="shared" si="131"/>
        <v>2.5859632129669188</v>
      </c>
    </row>
    <row r="2800">
      <c r="A2800" t="s">
        <v>89</v>
      </c>
      <c r="B2800" t="s">
        <v>90</v>
      </c>
      <c r="C2800" t="s">
        <v>95</v>
      </c>
      <c r="D2800" t="s">
        <v>84</v>
      </c>
      <c r="E2800" t="s">
        <v>104</v>
      </c>
      <c r="F2800" s="0">
        <v>15</v>
      </c>
      <c r="G2800" s="0">
        <v>129.63589477539062</v>
      </c>
      <c r="H2800" s="0">
        <v>116.38449859619141</v>
      </c>
      <c r="I2800" s="0">
        <v>13.251397132873535</v>
      </c>
      <c r="J2800" s="0">
        <v>0.10222012549638748</v>
      </c>
      <c r="K2800" s="0">
        <v>5.8218631744384766</v>
      </c>
      <c r="L2800" s="0">
        <v>10.211292266845703</v>
      </c>
      <c r="M2800" s="0">
        <v>13.251397132873535</v>
      </c>
      <c r="N2800" s="0">
        <v>16.291501998901367</v>
      </c>
      <c r="O2800" s="0">
        <v>20.680931091308594</v>
      </c>
      <c r="P2800" s="0">
        <v>3.7156937122344971</v>
      </c>
      <c r="Q2800" s="0">
        <v>22.787099838256836</v>
      </c>
      <c r="R2800" s="0">
        <v>226</v>
      </c>
      <c r="S2800" s="0">
        <v>33.608642578125</v>
      </c>
      <c r="T2800" s="0">
        <v>5.7972960472106934</v>
      </c>
      <c r="U2800" s="0">
        <v>83.727775573730469</v>
      </c>
      <c r="V2800" s="0">
        <v>101.625</v>
      </c>
      <c r="W2800" s="0">
        <v>91.9161376953125</v>
      </c>
      <c r="X2800">
        <f t="shared" si="129"/>
        <v>29.297712219238282</v>
      </c>
      <c r="Y2800">
        <f t="shared" si="130"/>
        <v>26.302896682739259</v>
      </c>
      <c r="Z2800">
        <f t="shared" si="131"/>
        <v>2.9948157520294187</v>
      </c>
    </row>
    <row r="2801">
      <c r="A2801" t="s">
        <v>89</v>
      </c>
      <c r="B2801" t="s">
        <v>90</v>
      </c>
      <c r="C2801" t="s">
        <v>95</v>
      </c>
      <c r="D2801" t="s">
        <v>84</v>
      </c>
      <c r="E2801" t="s">
        <v>104</v>
      </c>
      <c r="F2801" s="0">
        <v>16</v>
      </c>
      <c r="G2801" s="0">
        <v>113.09977722167969</v>
      </c>
      <c r="H2801" s="0">
        <v>101.70878601074219</v>
      </c>
      <c r="I2801" s="0">
        <v>11.390994071960449</v>
      </c>
      <c r="J2801" s="0">
        <v>0.10071632266044617</v>
      </c>
      <c r="K2801" s="0">
        <v>5.1607222557067871</v>
      </c>
      <c r="L2801" s="0">
        <v>8.8416175842285156</v>
      </c>
      <c r="M2801" s="0">
        <v>11.390994071960449</v>
      </c>
      <c r="N2801" s="0">
        <v>13.940370559692383</v>
      </c>
      <c r="O2801" s="0">
        <v>17.621265411376953</v>
      </c>
      <c r="P2801" s="0">
        <v>3.3945267200469971</v>
      </c>
      <c r="Q2801" s="0">
        <v>19.387460708618164</v>
      </c>
      <c r="R2801" s="0">
        <v>226</v>
      </c>
      <c r="S2801" s="0">
        <v>23.634248733520508</v>
      </c>
      <c r="T2801" s="0">
        <v>4.8615069389343262</v>
      </c>
      <c r="U2801" s="0">
        <v>83.727775573730469</v>
      </c>
      <c r="V2801" s="0">
        <v>101.625</v>
      </c>
      <c r="W2801" s="0">
        <v>90.544792175292969</v>
      </c>
      <c r="X2801">
        <f t="shared" si="129"/>
        <v>25.56054965209961</v>
      </c>
      <c r="Y2801">
        <f t="shared" si="130"/>
        <v>22.986185638427735</v>
      </c>
      <c r="Z2801">
        <f t="shared" si="131"/>
        <v>2.5743646602630617</v>
      </c>
    </row>
    <row r="2802">
      <c r="A2802" t="s">
        <v>89</v>
      </c>
      <c r="B2802" t="s">
        <v>90</v>
      </c>
      <c r="C2802" t="s">
        <v>95</v>
      </c>
      <c r="D2802" t="s">
        <v>84</v>
      </c>
      <c r="E2802" t="s">
        <v>104</v>
      </c>
      <c r="F2802" s="0">
        <v>17</v>
      </c>
      <c r="G2802" s="0">
        <v>95.1082763671875</v>
      </c>
      <c r="H2802" s="0">
        <v>82.059425354003906</v>
      </c>
      <c r="I2802" s="0">
        <v>13.048851013183594</v>
      </c>
      <c r="J2802" s="0">
        <v>0.13719995319843292</v>
      </c>
      <c r="K2802" s="0">
        <v>7.6446328163146973</v>
      </c>
      <c r="L2802" s="0">
        <v>10.837489128112793</v>
      </c>
      <c r="M2802" s="0">
        <v>13.048851013183594</v>
      </c>
      <c r="N2802" s="0">
        <v>15.260212898254395</v>
      </c>
      <c r="O2802" s="0">
        <v>18.453069686889648</v>
      </c>
      <c r="P2802" s="0">
        <v>6.112612247467041</v>
      </c>
      <c r="Q2802" s="0">
        <v>19.985090255737305</v>
      </c>
      <c r="R2802" s="0">
        <v>226</v>
      </c>
      <c r="S2802" s="0">
        <v>17.782529830932617</v>
      </c>
      <c r="T2802" s="0">
        <v>4.2169337272644043</v>
      </c>
      <c r="U2802" s="0">
        <v>83.727775573730469</v>
      </c>
      <c r="V2802" s="0">
        <v>101.625</v>
      </c>
      <c r="W2802" s="0">
        <v>89.318870544433594</v>
      </c>
      <c r="X2802">
        <f t="shared" si="129"/>
        <v>21.494470458984374</v>
      </c>
      <c r="Y2802">
        <f t="shared" si="130"/>
        <v>18.545430130004881</v>
      </c>
      <c r="Z2802">
        <f t="shared" si="131"/>
        <v>2.9490403289794922</v>
      </c>
    </row>
    <row r="2803">
      <c r="A2803" t="s">
        <v>89</v>
      </c>
      <c r="B2803" t="s">
        <v>90</v>
      </c>
      <c r="C2803" t="s">
        <v>95</v>
      </c>
      <c r="D2803" t="s">
        <v>84</v>
      </c>
      <c r="E2803" t="s">
        <v>104</v>
      </c>
      <c r="F2803" s="0">
        <v>18</v>
      </c>
      <c r="G2803" s="0">
        <v>85.924430847167969</v>
      </c>
      <c r="H2803" s="0">
        <v>71.89605712890625</v>
      </c>
      <c r="I2803" s="0">
        <v>14.028374671936035</v>
      </c>
      <c r="J2803" s="0">
        <v>0.16326409578323364</v>
      </c>
      <c r="K2803" s="0">
        <v>7.6579937934875488</v>
      </c>
      <c r="L2803" s="0">
        <v>11.421666145324707</v>
      </c>
      <c r="M2803" s="0">
        <v>14.028374671936035</v>
      </c>
      <c r="N2803" s="0">
        <v>16.635082244873047</v>
      </c>
      <c r="O2803" s="0">
        <v>20.39875602722168</v>
      </c>
      <c r="P2803" s="0">
        <v>5.852078914642334</v>
      </c>
      <c r="Q2803" s="0">
        <v>22.204669952392578</v>
      </c>
      <c r="R2803" s="0">
        <v>226</v>
      </c>
      <c r="S2803" s="0">
        <v>24.709196090698242</v>
      </c>
      <c r="T2803" s="0">
        <v>4.9708347320556641</v>
      </c>
      <c r="U2803" s="0">
        <v>83.727775573730469</v>
      </c>
      <c r="V2803" s="0">
        <v>101.625</v>
      </c>
      <c r="W2803" s="0">
        <v>88.340965270996094</v>
      </c>
      <c r="X2803">
        <f t="shared" si="129"/>
        <v>19.418921371459962</v>
      </c>
      <c r="Y2803">
        <f t="shared" si="130"/>
        <v>16.248508911132813</v>
      </c>
      <c r="Z2803">
        <f t="shared" si="131"/>
        <v>3.1704126758575439</v>
      </c>
    </row>
    <row r="2804">
      <c r="A2804" t="s">
        <v>89</v>
      </c>
      <c r="B2804" t="s">
        <v>90</v>
      </c>
      <c r="C2804" t="s">
        <v>95</v>
      </c>
      <c r="D2804" t="s">
        <v>84</v>
      </c>
      <c r="E2804" t="s">
        <v>104</v>
      </c>
      <c r="F2804" s="0">
        <v>19</v>
      </c>
      <c r="G2804" s="0">
        <v>79.678359985351562</v>
      </c>
      <c r="H2804" s="0">
        <v>69.365890502929687</v>
      </c>
      <c r="I2804" s="0">
        <v>10.312465667724609</v>
      </c>
      <c r="J2804" s="0">
        <v>0.12942618131637573</v>
      </c>
      <c r="K2804" s="0">
        <v>4.0087423324584961</v>
      </c>
      <c r="L2804" s="0">
        <v>7.7330331802368164</v>
      </c>
      <c r="M2804" s="0">
        <v>10.312465667724609</v>
      </c>
      <c r="N2804" s="0">
        <v>12.891898155212402</v>
      </c>
      <c r="O2804" s="0">
        <v>16.616188049316406</v>
      </c>
      <c r="P2804" s="0">
        <v>2.2217245101928711</v>
      </c>
      <c r="Q2804" s="0">
        <v>18.403205871582031</v>
      </c>
      <c r="R2804" s="0">
        <v>226</v>
      </c>
      <c r="S2804" s="0">
        <v>24.194805145263672</v>
      </c>
      <c r="T2804" s="0">
        <v>4.9188213348388672</v>
      </c>
      <c r="U2804" s="0">
        <v>83.727775573730469</v>
      </c>
      <c r="V2804" s="0">
        <v>101.625</v>
      </c>
      <c r="W2804" s="0">
        <v>86.734931945800781</v>
      </c>
      <c r="X2804">
        <f t="shared" si="129"/>
        <v>18.007309356689454</v>
      </c>
      <c r="Y2804">
        <f t="shared" si="130"/>
        <v>15.67669125366211</v>
      </c>
      <c r="Z2804">
        <f t="shared" si="131"/>
        <v>2.3306172409057617</v>
      </c>
    </row>
    <row r="2805">
      <c r="A2805" t="s">
        <v>89</v>
      </c>
      <c r="B2805" t="s">
        <v>90</v>
      </c>
      <c r="C2805" t="s">
        <v>95</v>
      </c>
      <c r="D2805" t="s">
        <v>84</v>
      </c>
      <c r="E2805" t="s">
        <v>104</v>
      </c>
      <c r="F2805" s="0">
        <v>20</v>
      </c>
      <c r="G2805" s="0">
        <v>76.701820373535156</v>
      </c>
      <c r="H2805" s="0">
        <v>71.571037292480469</v>
      </c>
      <c r="I2805" s="0">
        <v>5.1307845115661621</v>
      </c>
      <c r="J2805" s="0">
        <v>0.066892601549625397</v>
      </c>
      <c r="K2805" s="0">
        <v>0.035733826458454132</v>
      </c>
      <c r="L2805" s="0">
        <v>3.0459311008453369</v>
      </c>
      <c r="M2805" s="0">
        <v>5.1307845115661621</v>
      </c>
      <c r="N2805" s="0">
        <v>7.2156381607055664</v>
      </c>
      <c r="O2805" s="0">
        <v>10.225834846496582</v>
      </c>
      <c r="P2805" s="0">
        <v>-1.4086422920227051</v>
      </c>
      <c r="Q2805" s="0">
        <v>11.670210838317871</v>
      </c>
      <c r="R2805" s="0">
        <v>226</v>
      </c>
      <c r="S2805" s="0">
        <v>15.806103706359863</v>
      </c>
      <c r="T2805" s="0">
        <v>3.975689172744751</v>
      </c>
      <c r="U2805" s="0">
        <v>83.727775573730469</v>
      </c>
      <c r="V2805" s="0">
        <v>101.625</v>
      </c>
      <c r="W2805" s="0">
        <v>84.575614929199219</v>
      </c>
      <c r="X2805">
        <f t="shared" si="129"/>
        <v>17.334611404418947</v>
      </c>
      <c r="Y2805">
        <f t="shared" si="130"/>
        <v>16.175054428100587</v>
      </c>
      <c r="Z2805">
        <f t="shared" si="131"/>
        <v>1.1595572996139527</v>
      </c>
    </row>
    <row r="2806">
      <c r="A2806" t="s">
        <v>89</v>
      </c>
      <c r="B2806" t="s">
        <v>90</v>
      </c>
      <c r="C2806" t="s">
        <v>95</v>
      </c>
      <c r="D2806" t="s">
        <v>84</v>
      </c>
      <c r="E2806" t="s">
        <v>104</v>
      </c>
      <c r="F2806" s="0">
        <v>21</v>
      </c>
      <c r="G2806" s="0">
        <v>67.263938903808594</v>
      </c>
      <c r="H2806" s="0">
        <v>65.567817687988281</v>
      </c>
      <c r="I2806" s="0">
        <v>1.6961203813552856</v>
      </c>
      <c r="J2806" s="0">
        <v>0.025215893983840942</v>
      </c>
      <c r="K2806" s="0">
        <v>-1.581270694732666</v>
      </c>
      <c r="L2806" s="0">
        <v>0.35503852367401123</v>
      </c>
      <c r="M2806" s="0">
        <v>1.6961203813552856</v>
      </c>
      <c r="N2806" s="0">
        <v>3.0372023582458496</v>
      </c>
      <c r="O2806" s="0">
        <v>4.9735112190246582</v>
      </c>
      <c r="P2806" s="0">
        <v>-2.5103654861450195</v>
      </c>
      <c r="Q2806" s="0">
        <v>5.9026064872741699</v>
      </c>
      <c r="R2806" s="0">
        <v>226</v>
      </c>
      <c r="S2806" s="0">
        <v>6.5400996208190918</v>
      </c>
      <c r="T2806" s="0">
        <v>2.5573618412017822</v>
      </c>
      <c r="U2806" s="0">
        <v>83.727775573730469</v>
      </c>
      <c r="V2806" s="0">
        <v>101.625</v>
      </c>
      <c r="W2806" s="0">
        <v>81.257026672363281</v>
      </c>
      <c r="X2806">
        <f t="shared" si="129"/>
        <v>15.201650192260741</v>
      </c>
      <c r="Y2806">
        <f t="shared" si="130"/>
        <v>14.818326797485351</v>
      </c>
      <c r="Z2806">
        <f t="shared" si="131"/>
        <v>0.38332320618629456</v>
      </c>
    </row>
    <row r="2807">
      <c r="A2807" t="s">
        <v>89</v>
      </c>
      <c r="B2807" t="s">
        <v>90</v>
      </c>
      <c r="C2807" t="s">
        <v>95</v>
      </c>
      <c r="D2807" t="s">
        <v>84</v>
      </c>
      <c r="E2807" t="s">
        <v>104</v>
      </c>
      <c r="F2807" s="0">
        <v>22</v>
      </c>
      <c r="G2807" s="0">
        <v>59.307483673095703</v>
      </c>
      <c r="H2807" s="0">
        <v>60.335372924804687</v>
      </c>
      <c r="I2807" s="0">
        <v>-1.0278880596160889</v>
      </c>
      <c r="J2807" s="0">
        <v>-0.017331507056951523</v>
      </c>
      <c r="K2807" s="0">
        <v>-4.1742472648620605</v>
      </c>
      <c r="L2807" s="0">
        <v>-2.3153526782989502</v>
      </c>
      <c r="M2807" s="0">
        <v>-1.0278880596160889</v>
      </c>
      <c r="N2807" s="0">
        <v>0.25957655906677246</v>
      </c>
      <c r="O2807" s="0">
        <v>2.1184709072113037</v>
      </c>
      <c r="P2807" s="0">
        <v>-5.0661959648132324</v>
      </c>
      <c r="Q2807" s="0">
        <v>3.0104200839996338</v>
      </c>
      <c r="R2807" s="0">
        <v>226</v>
      </c>
      <c r="S2807" s="0">
        <v>6.0275988578796387</v>
      </c>
      <c r="T2807" s="0">
        <v>2.4551169872283936</v>
      </c>
      <c r="U2807" s="0">
        <v>83.727775573730469</v>
      </c>
      <c r="V2807" s="0">
        <v>101.625</v>
      </c>
      <c r="W2807" s="0">
        <v>79.513275146484375</v>
      </c>
      <c r="X2807">
        <f t="shared" si="129"/>
        <v>13.403491310119628</v>
      </c>
      <c r="Y2807">
        <f t="shared" si="130"/>
        <v>13.635794281005859</v>
      </c>
      <c r="Z2807">
        <f t="shared" si="131"/>
        <v>-0.23230270147323609</v>
      </c>
    </row>
    <row r="2808">
      <c r="A2808" t="s">
        <v>89</v>
      </c>
      <c r="B2808" t="s">
        <v>90</v>
      </c>
      <c r="C2808" t="s">
        <v>95</v>
      </c>
      <c r="D2808" t="s">
        <v>84</v>
      </c>
      <c r="E2808" t="s">
        <v>104</v>
      </c>
      <c r="F2808" s="0">
        <v>23</v>
      </c>
      <c r="G2808" s="0">
        <v>59.691368103027344</v>
      </c>
      <c r="H2808" s="0">
        <v>65.485137939453125</v>
      </c>
      <c r="I2808" s="0">
        <v>-5.7937698364257812</v>
      </c>
      <c r="J2808" s="0">
        <v>-0.097062103450298309</v>
      </c>
      <c r="K2808" s="0">
        <v>-9.5201520919799805</v>
      </c>
      <c r="L2808" s="0">
        <v>-7.3185749053955078</v>
      </c>
      <c r="M2808" s="0">
        <v>-5.7937698364257812</v>
      </c>
      <c r="N2808" s="0">
        <v>-4.2689647674560547</v>
      </c>
      <c r="O2808" s="0">
        <v>-2.0673878192901611</v>
      </c>
      <c r="P2808" s="0">
        <v>-10.576529502868652</v>
      </c>
      <c r="Q2808" s="0">
        <v>-1.0110104084014893</v>
      </c>
      <c r="R2808" s="0">
        <v>226</v>
      </c>
      <c r="S2808" s="0">
        <v>8.4547843933105469</v>
      </c>
      <c r="T2808" s="0">
        <v>2.9077112674713135</v>
      </c>
      <c r="U2808" s="0">
        <v>83.727775573730469</v>
      </c>
      <c r="V2808" s="0">
        <v>101.625</v>
      </c>
      <c r="W2808" s="0">
        <v>79.380599975585938</v>
      </c>
      <c r="X2808">
        <f t="shared" si="129"/>
        <v>13.49024919128418</v>
      </c>
      <c r="Y2808">
        <f t="shared" si="130"/>
        <v>14.799641174316406</v>
      </c>
      <c r="Z2808">
        <f t="shared" si="131"/>
        <v>-1.3093919830322265</v>
      </c>
    </row>
    <row r="2809">
      <c r="A2809" t="s">
        <v>89</v>
      </c>
      <c r="B2809" t="s">
        <v>90</v>
      </c>
      <c r="C2809" t="s">
        <v>95</v>
      </c>
      <c r="D2809" t="s">
        <v>84</v>
      </c>
      <c r="E2809" t="s">
        <v>104</v>
      </c>
      <c r="F2809" s="0">
        <v>24</v>
      </c>
      <c r="G2809" s="0">
        <v>59.323635101318359</v>
      </c>
      <c r="H2809" s="0">
        <v>64.883804321289063</v>
      </c>
      <c r="I2809" s="0">
        <v>-5.5601673126220703</v>
      </c>
      <c r="J2809" s="0">
        <v>-0.093726001679897308</v>
      </c>
      <c r="K2809" s="0">
        <v>-9.2861557006835938</v>
      </c>
      <c r="L2809" s="0">
        <v>-7.0848116874694824</v>
      </c>
      <c r="M2809" s="0">
        <v>-5.5601673126220703</v>
      </c>
      <c r="N2809" s="0">
        <v>-4.0355229377746582</v>
      </c>
      <c r="O2809" s="0">
        <v>-1.8341789245605469</v>
      </c>
      <c r="P2809" s="0">
        <v>-10.342421531677246</v>
      </c>
      <c r="Q2809" s="0">
        <v>-0.77791297435760498</v>
      </c>
      <c r="R2809" s="0">
        <v>226</v>
      </c>
      <c r="S2809" s="0">
        <v>8.4529991149902344</v>
      </c>
      <c r="T2809" s="0">
        <v>2.9074041843414307</v>
      </c>
      <c r="U2809" s="0">
        <v>83.727775573730469</v>
      </c>
      <c r="V2809" s="0">
        <v>101.625</v>
      </c>
      <c r="W2809" s="0">
        <v>79.717063903808594</v>
      </c>
      <c r="X2809">
        <f t="shared" si="129"/>
        <v>13.407141532897949</v>
      </c>
      <c r="Y2809">
        <f t="shared" si="130"/>
        <v>14.663739776611328</v>
      </c>
      <c r="Z2809">
        <f t="shared" si="131"/>
        <v>-1.2565978126525879</v>
      </c>
    </row>
    <row r="2810">
      <c r="A2810" t="s">
        <v>89</v>
      </c>
      <c r="B2810" t="s">
        <v>90</v>
      </c>
      <c r="C2810" t="s">
        <v>95</v>
      </c>
      <c r="D2810" t="s">
        <v>84</v>
      </c>
      <c r="E2810" t="s">
        <v>105</v>
      </c>
      <c r="F2810" s="0">
        <v>1</v>
      </c>
      <c r="G2810" s="0">
        <v>54.539966583251953</v>
      </c>
      <c r="H2810" s="0">
        <v>60.312034606933594</v>
      </c>
      <c r="I2810" s="0">
        <v>-5.7720656394958496</v>
      </c>
      <c r="J2810" s="0">
        <v>-0.10583185404539108</v>
      </c>
      <c r="K2810" s="0">
        <v>-9.2999305725097656</v>
      </c>
      <c r="L2810" s="0">
        <v>-7.215639591217041</v>
      </c>
      <c r="M2810" s="0">
        <v>-5.7720656394958496</v>
      </c>
      <c r="N2810" s="0">
        <v>-4.3284916877746582</v>
      </c>
      <c r="O2810" s="0">
        <v>-2.2442007064819336</v>
      </c>
      <c r="P2810" s="0">
        <v>-10.300031661987305</v>
      </c>
      <c r="Q2810" s="0">
        <v>-1.2441000938415527</v>
      </c>
      <c r="R2810" s="0">
        <v>226</v>
      </c>
      <c r="S2810" s="0">
        <v>7.5779500007629395</v>
      </c>
      <c r="T2810" s="0">
        <v>2.7528076171875</v>
      </c>
      <c r="U2810" s="0">
        <v>80.481414794921875</v>
      </c>
      <c r="V2810" s="0">
        <v>96.25</v>
      </c>
      <c r="W2810" s="0">
        <v>79.540168762207031</v>
      </c>
      <c r="X2810">
        <f t="shared" si="129"/>
        <v>12.326032447814942</v>
      </c>
      <c r="Y2810">
        <f t="shared" si="130"/>
        <v>13.630519821166992</v>
      </c>
      <c r="Z2810">
        <f t="shared" si="131"/>
        <v>-1.3044868345260621</v>
      </c>
    </row>
    <row r="2811">
      <c r="A2811" t="s">
        <v>89</v>
      </c>
      <c r="B2811" t="s">
        <v>90</v>
      </c>
      <c r="C2811" t="s">
        <v>95</v>
      </c>
      <c r="D2811" t="s">
        <v>84</v>
      </c>
      <c r="E2811" t="s">
        <v>105</v>
      </c>
      <c r="F2811" s="0">
        <v>2</v>
      </c>
      <c r="G2811" s="0">
        <v>51.309127807617187</v>
      </c>
      <c r="H2811" s="0">
        <v>53.785915374755859</v>
      </c>
      <c r="I2811" s="0">
        <v>-2.4767847061157227</v>
      </c>
      <c r="J2811" s="0">
        <v>-0.048271816223859787</v>
      </c>
      <c r="K2811" s="0">
        <v>-6.3316397666931152</v>
      </c>
      <c r="L2811" s="0">
        <v>-4.0541601181030273</v>
      </c>
      <c r="M2811" s="0">
        <v>-2.4767847061157227</v>
      </c>
      <c r="N2811" s="0">
        <v>-0.89940929412841797</v>
      </c>
      <c r="O2811" s="0">
        <v>1.3780703544616699</v>
      </c>
      <c r="P2811" s="0">
        <v>-7.4244375228881836</v>
      </c>
      <c r="Q2811" s="0">
        <v>2.4708681106567383</v>
      </c>
      <c r="R2811" s="0">
        <v>226</v>
      </c>
      <c r="S2811" s="0">
        <v>9.0478191375732422</v>
      </c>
      <c r="T2811" s="0">
        <v>3.0079593658447266</v>
      </c>
      <c r="U2811" s="0">
        <v>80.481414794921875</v>
      </c>
      <c r="V2811" s="0">
        <v>96.25</v>
      </c>
      <c r="W2811" s="0">
        <v>78.3765869140625</v>
      </c>
      <c r="X2811">
        <f t="shared" si="129"/>
        <v>11.595862884521484</v>
      </c>
      <c r="Y2811">
        <f t="shared" si="130"/>
        <v>12.155616874694823</v>
      </c>
      <c r="Z2811">
        <f t="shared" si="131"/>
        <v>-0.55975334358215334</v>
      </c>
    </row>
    <row r="2812">
      <c r="A2812" t="s">
        <v>89</v>
      </c>
      <c r="B2812" t="s">
        <v>90</v>
      </c>
      <c r="C2812" t="s">
        <v>95</v>
      </c>
      <c r="D2812" t="s">
        <v>84</v>
      </c>
      <c r="E2812" t="s">
        <v>105</v>
      </c>
      <c r="F2812" s="0">
        <v>3</v>
      </c>
      <c r="G2812" s="0">
        <v>48.874092102050781</v>
      </c>
      <c r="H2812" s="0">
        <v>52.240455627441406</v>
      </c>
      <c r="I2812" s="0">
        <v>-3.3663663864135742</v>
      </c>
      <c r="J2812" s="0">
        <v>-0.068878337740898132</v>
      </c>
      <c r="K2812" s="0">
        <v>-6.7651810646057129</v>
      </c>
      <c r="L2812" s="0">
        <v>-4.757133960723877</v>
      </c>
      <c r="M2812" s="0">
        <v>-3.3663663864135742</v>
      </c>
      <c r="N2812" s="0">
        <v>-1.975598931312561</v>
      </c>
      <c r="O2812" s="0">
        <v>0.032448243349790573</v>
      </c>
      <c r="P2812" s="0">
        <v>-7.7286977767944336</v>
      </c>
      <c r="Q2812" s="0">
        <v>0.99596494436264038</v>
      </c>
      <c r="R2812" s="0">
        <v>226</v>
      </c>
      <c r="S2812" s="0">
        <v>7.0336823463439941</v>
      </c>
      <c r="T2812" s="0">
        <v>2.6521091461181641</v>
      </c>
      <c r="U2812" s="0">
        <v>80.481414794921875</v>
      </c>
      <c r="V2812" s="0">
        <v>96.25</v>
      </c>
      <c r="W2812" s="0">
        <v>78.0445556640625</v>
      </c>
      <c r="X2812">
        <f t="shared" si="129"/>
        <v>11.045544815063476</v>
      </c>
      <c r="Y2812">
        <f t="shared" si="130"/>
        <v>11.806342971801758</v>
      </c>
      <c r="Z2812">
        <f t="shared" si="131"/>
        <v>-0.76079880332946781</v>
      </c>
    </row>
    <row r="2813">
      <c r="A2813" t="s">
        <v>89</v>
      </c>
      <c r="B2813" t="s">
        <v>90</v>
      </c>
      <c r="C2813" t="s">
        <v>95</v>
      </c>
      <c r="D2813" t="s">
        <v>84</v>
      </c>
      <c r="E2813" t="s">
        <v>105</v>
      </c>
      <c r="F2813" s="0">
        <v>4</v>
      </c>
      <c r="G2813" s="0">
        <v>46.667243957519531</v>
      </c>
      <c r="H2813" s="0">
        <v>51.243392944335938</v>
      </c>
      <c r="I2813" s="0">
        <v>-4.5761470794677734</v>
      </c>
      <c r="J2813" s="0">
        <v>-0.098059080541133881</v>
      </c>
      <c r="K2813" s="0">
        <v>-7.9900927543640137</v>
      </c>
      <c r="L2813" s="0">
        <v>-5.9731059074401855</v>
      </c>
      <c r="M2813" s="0">
        <v>-4.5761470794677734</v>
      </c>
      <c r="N2813" s="0">
        <v>-3.1791880130767822</v>
      </c>
      <c r="O2813" s="0">
        <v>-1.1622011661529541</v>
      </c>
      <c r="P2813" s="0">
        <v>-8.9578990936279297</v>
      </c>
      <c r="Q2813" s="0">
        <v>-0.19439500570297241</v>
      </c>
      <c r="R2813" s="0">
        <v>226</v>
      </c>
      <c r="S2813" s="0">
        <v>7.0964493751525879</v>
      </c>
      <c r="T2813" s="0">
        <v>2.6639161109924316</v>
      </c>
      <c r="U2813" s="0">
        <v>80.481414794921875</v>
      </c>
      <c r="V2813" s="0">
        <v>96.25</v>
      </c>
      <c r="W2813" s="0">
        <v>77.137626647949219</v>
      </c>
      <c r="X2813">
        <f t="shared" si="129"/>
        <v>10.546797134399414</v>
      </c>
      <c r="Y2813">
        <f t="shared" si="130"/>
        <v>11.581006805419921</v>
      </c>
      <c r="Z2813">
        <f t="shared" si="131"/>
        <v>-1.0342092399597167</v>
      </c>
    </row>
    <row r="2814">
      <c r="A2814" t="s">
        <v>89</v>
      </c>
      <c r="B2814" t="s">
        <v>90</v>
      </c>
      <c r="C2814" t="s">
        <v>95</v>
      </c>
      <c r="D2814" t="s">
        <v>84</v>
      </c>
      <c r="E2814" t="s">
        <v>105</v>
      </c>
      <c r="F2814" s="0">
        <v>5</v>
      </c>
      <c r="G2814" s="0">
        <v>48.208003997802734</v>
      </c>
      <c r="H2814" s="0">
        <v>51.108596801757813</v>
      </c>
      <c r="I2814" s="0">
        <v>-2.9005904197692871</v>
      </c>
      <c r="J2814" s="0">
        <v>-0.060168232768774033</v>
      </c>
      <c r="K2814" s="0">
        <v>-6.1170310974121094</v>
      </c>
      <c r="L2814" s="0">
        <v>-4.2167320251464844</v>
      </c>
      <c r="M2814" s="0">
        <v>-2.9005904197692871</v>
      </c>
      <c r="N2814" s="0">
        <v>-1.5844490528106689</v>
      </c>
      <c r="O2814" s="0">
        <v>0.31585007905960083</v>
      </c>
      <c r="P2814" s="0">
        <v>-7.0288472175598145</v>
      </c>
      <c r="Q2814" s="0">
        <v>1.2276662588119507</v>
      </c>
      <c r="R2814" s="0">
        <v>226</v>
      </c>
      <c r="S2814" s="0">
        <v>6.2991056442260742</v>
      </c>
      <c r="T2814" s="0">
        <v>2.5098018646240234</v>
      </c>
      <c r="U2814" s="0">
        <v>80.481414794921875</v>
      </c>
      <c r="V2814" s="0">
        <v>96.25</v>
      </c>
      <c r="W2814" s="0">
        <v>77.474090576171875</v>
      </c>
      <c r="X2814">
        <f t="shared" si="129"/>
        <v>10.895008903503419</v>
      </c>
      <c r="Y2814">
        <f t="shared" si="130"/>
        <v>11.550542877197266</v>
      </c>
      <c r="Z2814">
        <f t="shared" si="131"/>
        <v>-0.65553343486785887</v>
      </c>
    </row>
    <row r="2815">
      <c r="A2815" t="s">
        <v>89</v>
      </c>
      <c r="B2815" t="s">
        <v>90</v>
      </c>
      <c r="C2815" t="s">
        <v>95</v>
      </c>
      <c r="D2815" t="s">
        <v>84</v>
      </c>
      <c r="E2815" t="s">
        <v>105</v>
      </c>
      <c r="F2815" s="0">
        <v>6</v>
      </c>
      <c r="G2815" s="0">
        <v>57.087863922119141</v>
      </c>
      <c r="H2815" s="0">
        <v>58.092185974121094</v>
      </c>
      <c r="I2815" s="0">
        <v>-1.0043221712112427</v>
      </c>
      <c r="J2815" s="0">
        <v>-0.017592567950487137</v>
      </c>
      <c r="K2815" s="0">
        <v>-4.4097342491149902</v>
      </c>
      <c r="L2815" s="0">
        <v>-2.3977892398834229</v>
      </c>
      <c r="M2815" s="0">
        <v>-1.0043221712112427</v>
      </c>
      <c r="N2815" s="0">
        <v>0.38914492726325989</v>
      </c>
      <c r="O2815" s="0">
        <v>2.401090145111084</v>
      </c>
      <c r="P2815" s="0">
        <v>-5.3751215934753418</v>
      </c>
      <c r="Q2815" s="0">
        <v>3.3664772510528564</v>
      </c>
      <c r="R2815" s="0">
        <v>226</v>
      </c>
      <c r="S2815" s="0">
        <v>7.0610165596008301</v>
      </c>
      <c r="T2815" s="0">
        <v>2.6572573184967041</v>
      </c>
      <c r="U2815" s="0">
        <v>80.481414794921875</v>
      </c>
      <c r="V2815" s="0">
        <v>96.25</v>
      </c>
      <c r="W2815" s="0">
        <v>76.265998840332031</v>
      </c>
      <c r="X2815">
        <f t="shared" si="129"/>
        <v>12.901857246398926</v>
      </c>
      <c r="Y2815">
        <f t="shared" si="130"/>
        <v>13.128834030151367</v>
      </c>
      <c r="Z2815">
        <f t="shared" si="131"/>
        <v>-0.22697681069374084</v>
      </c>
    </row>
    <row r="2816">
      <c r="A2816" t="s">
        <v>89</v>
      </c>
      <c r="B2816" t="s">
        <v>90</v>
      </c>
      <c r="C2816" t="s">
        <v>95</v>
      </c>
      <c r="D2816" t="s">
        <v>84</v>
      </c>
      <c r="E2816" t="s">
        <v>105</v>
      </c>
      <c r="F2816" s="0">
        <v>7</v>
      </c>
      <c r="G2816" s="0">
        <v>73.229591369628906</v>
      </c>
      <c r="H2816" s="0">
        <v>70.768943786621094</v>
      </c>
      <c r="I2816" s="0">
        <v>2.4606568813323975</v>
      </c>
      <c r="J2816" s="0">
        <v>0.033601947128772736</v>
      </c>
      <c r="K2816" s="0">
        <v>-1.3103346824645996</v>
      </c>
      <c r="L2816" s="0">
        <v>0.91759771108627319</v>
      </c>
      <c r="M2816" s="0">
        <v>2.4606568813323975</v>
      </c>
      <c r="N2816" s="0">
        <v>4.003715991973877</v>
      </c>
      <c r="O2816" s="0">
        <v>6.2316484451293945</v>
      </c>
      <c r="P2816" s="0">
        <v>-2.3793585300445557</v>
      </c>
      <c r="Q2816" s="0">
        <v>7.3006720542907715</v>
      </c>
      <c r="R2816" s="0">
        <v>226</v>
      </c>
      <c r="S2816" s="0">
        <v>8.6584262847900391</v>
      </c>
      <c r="T2816" s="0">
        <v>2.9425203800201416</v>
      </c>
      <c r="U2816" s="0">
        <v>80.481414794921875</v>
      </c>
      <c r="V2816" s="0">
        <v>96.25</v>
      </c>
      <c r="W2816" s="0">
        <v>81.703781127929688</v>
      </c>
      <c r="X2816">
        <f t="shared" si="129"/>
        <v>16.549887649536132</v>
      </c>
      <c r="Y2816">
        <f t="shared" si="130"/>
        <v>15.993781295776367</v>
      </c>
      <c r="Z2816">
        <f t="shared" si="131"/>
        <v>0.55610845518112184</v>
      </c>
    </row>
    <row r="2817">
      <c r="A2817" t="s">
        <v>89</v>
      </c>
      <c r="B2817" t="s">
        <v>90</v>
      </c>
      <c r="C2817" t="s">
        <v>95</v>
      </c>
      <c r="D2817" t="s">
        <v>84</v>
      </c>
      <c r="E2817" t="s">
        <v>105</v>
      </c>
      <c r="F2817" s="0">
        <v>8</v>
      </c>
      <c r="G2817" s="0">
        <v>102.91569519042969</v>
      </c>
      <c r="H2817" s="0">
        <v>97.999832153320313</v>
      </c>
      <c r="I2817" s="0">
        <v>4.9158658981323242</v>
      </c>
      <c r="J2817" s="0">
        <v>0.047765947878360748</v>
      </c>
      <c r="K2817" s="0">
        <v>-0.57173800468444824</v>
      </c>
      <c r="L2817" s="0">
        <v>2.6703829765319824</v>
      </c>
      <c r="M2817" s="0">
        <v>4.9158658981323242</v>
      </c>
      <c r="N2817" s="0">
        <v>7.161348819732666</v>
      </c>
      <c r="O2817" s="0">
        <v>10.403470039367676</v>
      </c>
      <c r="P2817" s="0">
        <v>-2.1273975372314453</v>
      </c>
      <c r="Q2817" s="0">
        <v>11.959129333496094</v>
      </c>
      <c r="R2817" s="0">
        <v>226</v>
      </c>
      <c r="S2817" s="0">
        <v>18.33552360534668</v>
      </c>
      <c r="T2817" s="0">
        <v>4.2820000648498535</v>
      </c>
      <c r="U2817" s="0">
        <v>80.481414794921875</v>
      </c>
      <c r="V2817" s="0">
        <v>96.25</v>
      </c>
      <c r="W2817" s="0">
        <v>85.929130554199219</v>
      </c>
      <c r="X2817">
        <f t="shared" si="129"/>
        <v>23.258947113037109</v>
      </c>
      <c r="Y2817">
        <f t="shared" si="130"/>
        <v>22.14796206665039</v>
      </c>
      <c r="Z2817">
        <f t="shared" si="131"/>
        <v>1.1109856929779052</v>
      </c>
    </row>
    <row r="2818">
      <c r="A2818" t="s">
        <v>89</v>
      </c>
      <c r="B2818" t="s">
        <v>90</v>
      </c>
      <c r="C2818" t="s">
        <v>95</v>
      </c>
      <c r="D2818" t="s">
        <v>84</v>
      </c>
      <c r="E2818" t="s">
        <v>105</v>
      </c>
      <c r="F2818" s="0">
        <v>9</v>
      </c>
      <c r="G2818" s="0">
        <v>129.72621154785156</v>
      </c>
      <c r="H2818" s="0">
        <v>117.60661315917969</v>
      </c>
      <c r="I2818" s="0">
        <v>12.11959171295166</v>
      </c>
      <c r="J2818" s="0">
        <v>0.093424387276172638</v>
      </c>
      <c r="K2818" s="0">
        <v>4.0207920074462891</v>
      </c>
      <c r="L2818" s="0">
        <v>8.805628776550293</v>
      </c>
      <c r="M2818" s="0">
        <v>12.11959171295166</v>
      </c>
      <c r="N2818" s="0">
        <v>15.433554649353027</v>
      </c>
      <c r="O2818" s="0">
        <v>20.218391418457031</v>
      </c>
      <c r="P2818" s="0">
        <v>1.7248945236206055</v>
      </c>
      <c r="Q2818" s="0">
        <v>22.514287948608398</v>
      </c>
      <c r="R2818" s="0">
        <v>226</v>
      </c>
      <c r="S2818" s="0">
        <v>39.936424255371094</v>
      </c>
      <c r="T2818" s="0">
        <v>6.3195271492004395</v>
      </c>
      <c r="U2818" s="0">
        <v>80.481414794921875</v>
      </c>
      <c r="V2818" s="0">
        <v>96.25</v>
      </c>
      <c r="W2818" s="0">
        <v>88.814125061035156</v>
      </c>
      <c r="X2818">
        <f t="shared" si="129"/>
        <v>29.318123809814452</v>
      </c>
      <c r="Y2818">
        <f t="shared" si="130"/>
        <v>26.579094573974608</v>
      </c>
      <c r="Z2818">
        <f t="shared" si="131"/>
        <v>2.7390277271270751</v>
      </c>
    </row>
    <row r="2819">
      <c r="A2819" t="s">
        <v>89</v>
      </c>
      <c r="B2819" t="s">
        <v>90</v>
      </c>
      <c r="C2819" t="s">
        <v>95</v>
      </c>
      <c r="D2819" t="s">
        <v>84</v>
      </c>
      <c r="E2819" t="s">
        <v>105</v>
      </c>
      <c r="F2819" s="0">
        <v>10</v>
      </c>
      <c r="G2819" s="0">
        <v>133.9608154296875</v>
      </c>
      <c r="H2819" s="0">
        <v>123.08699798583984</v>
      </c>
      <c r="I2819" s="0">
        <v>10.873805999755859</v>
      </c>
      <c r="J2819" s="0">
        <v>0.081171542406082153</v>
      </c>
      <c r="K2819" s="0">
        <v>2.5322248935699463</v>
      </c>
      <c r="L2819" s="0">
        <v>7.4604988098144531</v>
      </c>
      <c r="M2819" s="0">
        <v>10.873805999755859</v>
      </c>
      <c r="N2819" s="0">
        <v>14.287113189697266</v>
      </c>
      <c r="O2819" s="0">
        <v>19.215387344360352</v>
      </c>
      <c r="P2819" s="0">
        <v>0.16750265657901764</v>
      </c>
      <c r="Q2819" s="0">
        <v>21.580108642578125</v>
      </c>
      <c r="R2819" s="0">
        <v>226</v>
      </c>
      <c r="S2819" s="0">
        <v>42.366695404052734</v>
      </c>
      <c r="T2819" s="0">
        <v>6.5089702606201172</v>
      </c>
      <c r="U2819" s="0">
        <v>80.481414794921875</v>
      </c>
      <c r="V2819" s="0">
        <v>96.25</v>
      </c>
      <c r="W2819" s="0">
        <v>90.84503173828125</v>
      </c>
      <c r="X2819">
        <f t="shared" ref="X2819:X2882" si="132">G2819*R2819/1000</f>
        <v>30.275144287109374</v>
      </c>
      <c r="Y2819">
        <f t="shared" ref="Y2819:Y2882" si="133">H2819*R2819/1000</f>
        <v>27.817661544799805</v>
      </c>
      <c r="Z2819">
        <f t="shared" ref="Z2819:Z2882" si="134">I2819*R2819/1000</f>
        <v>2.4574801559448241</v>
      </c>
    </row>
    <row r="2820">
      <c r="A2820" t="s">
        <v>89</v>
      </c>
      <c r="B2820" t="s">
        <v>90</v>
      </c>
      <c r="C2820" t="s">
        <v>95</v>
      </c>
      <c r="D2820" t="s">
        <v>84</v>
      </c>
      <c r="E2820" t="s">
        <v>105</v>
      </c>
      <c r="F2820" s="0">
        <v>11</v>
      </c>
      <c r="G2820" s="0">
        <v>133.57086181640625</v>
      </c>
      <c r="H2820" s="0">
        <v>123.0703125</v>
      </c>
      <c r="I2820" s="0">
        <v>10.500552177429199</v>
      </c>
      <c r="J2820" s="0">
        <v>0.078614093363285065</v>
      </c>
      <c r="K2820" s="0">
        <v>2.8844876289367676</v>
      </c>
      <c r="L2820" s="0">
        <v>7.3841204643249512</v>
      </c>
      <c r="M2820" s="0">
        <v>10.500552177429199</v>
      </c>
      <c r="N2820" s="0">
        <v>13.616984367370605</v>
      </c>
      <c r="O2820" s="0">
        <v>18.116617202758789</v>
      </c>
      <c r="P2820" s="0">
        <v>0.72543913125991821</v>
      </c>
      <c r="Q2820" s="0">
        <v>20.275665283203125</v>
      </c>
      <c r="R2820" s="0">
        <v>226</v>
      </c>
      <c r="S2820" s="0">
        <v>35.317428588867188</v>
      </c>
      <c r="T2820" s="0">
        <v>5.9428467750549316</v>
      </c>
      <c r="U2820" s="0">
        <v>80.481414794921875</v>
      </c>
      <c r="V2820" s="0">
        <v>96.25</v>
      </c>
      <c r="W2820" s="0">
        <v>91.960121154785156</v>
      </c>
      <c r="X2820">
        <f t="shared" si="132"/>
        <v>30.187014770507812</v>
      </c>
      <c r="Y2820">
        <f t="shared" si="133"/>
        <v>27.813890624999999</v>
      </c>
      <c r="Z2820">
        <f t="shared" si="134"/>
        <v>2.3731247920989991</v>
      </c>
    </row>
    <row r="2821">
      <c r="A2821" t="s">
        <v>89</v>
      </c>
      <c r="B2821" t="s">
        <v>90</v>
      </c>
      <c r="C2821" t="s">
        <v>95</v>
      </c>
      <c r="D2821" t="s">
        <v>84</v>
      </c>
      <c r="E2821" t="s">
        <v>105</v>
      </c>
      <c r="F2821" s="0">
        <v>12</v>
      </c>
      <c r="G2821" s="0">
        <v>135.98477172851562</v>
      </c>
      <c r="H2821" s="0">
        <v>120.18018341064453</v>
      </c>
      <c r="I2821" s="0">
        <v>15.80458927154541</v>
      </c>
      <c r="J2821" s="0">
        <v>0.11622323095798492</v>
      </c>
      <c r="K2821" s="0">
        <v>8.2660732269287109</v>
      </c>
      <c r="L2821" s="0">
        <v>12.719889640808105</v>
      </c>
      <c r="M2821" s="0">
        <v>15.80458927154541</v>
      </c>
      <c r="N2821" s="0">
        <v>18.889289855957031</v>
      </c>
      <c r="O2821" s="0">
        <v>23.343105316162109</v>
      </c>
      <c r="P2821" s="0">
        <v>6.1290082931518555</v>
      </c>
      <c r="Q2821" s="0">
        <v>25.480171203613281</v>
      </c>
      <c r="R2821" s="0">
        <v>226</v>
      </c>
      <c r="S2821" s="0">
        <v>34.601871490478516</v>
      </c>
      <c r="T2821" s="0">
        <v>5.8823356628417969</v>
      </c>
      <c r="U2821" s="0">
        <v>80.481414794921875</v>
      </c>
      <c r="V2821" s="0">
        <v>96.25</v>
      </c>
      <c r="W2821" s="0">
        <v>89.411270141601562</v>
      </c>
      <c r="X2821">
        <f t="shared" si="132"/>
        <v>30.732558410644533</v>
      </c>
      <c r="Y2821">
        <f t="shared" si="133"/>
        <v>27.160721450805664</v>
      </c>
      <c r="Z2821">
        <f t="shared" si="134"/>
        <v>3.5718371753692626</v>
      </c>
    </row>
    <row r="2822">
      <c r="A2822" t="s">
        <v>89</v>
      </c>
      <c r="B2822" t="s">
        <v>90</v>
      </c>
      <c r="C2822" t="s">
        <v>95</v>
      </c>
      <c r="D2822" t="s">
        <v>84</v>
      </c>
      <c r="E2822" t="s">
        <v>105</v>
      </c>
      <c r="F2822" s="0">
        <v>13</v>
      </c>
      <c r="G2822" s="0">
        <v>134.95687866210937</v>
      </c>
      <c r="H2822" s="0">
        <v>116.51204681396484</v>
      </c>
      <c r="I2822" s="0">
        <v>18.444828033447266</v>
      </c>
      <c r="J2822" s="0">
        <v>0.1366720050573349</v>
      </c>
      <c r="K2822" s="0">
        <v>11.105530738830566</v>
      </c>
      <c r="L2822" s="0">
        <v>15.441646575927734</v>
      </c>
      <c r="M2822" s="0">
        <v>18.444828033447266</v>
      </c>
      <c r="N2822" s="0">
        <v>21.448009490966797</v>
      </c>
      <c r="O2822" s="0">
        <v>25.784126281738281</v>
      </c>
      <c r="P2822" s="0">
        <v>9.0249414443969727</v>
      </c>
      <c r="Q2822" s="0">
        <v>27.864713668823242</v>
      </c>
      <c r="R2822" s="0">
        <v>226</v>
      </c>
      <c r="S2822" s="0">
        <v>32.797203063964844</v>
      </c>
      <c r="T2822" s="0">
        <v>5.7268843650817871</v>
      </c>
      <c r="U2822" s="0">
        <v>80.481414794921875</v>
      </c>
      <c r="V2822" s="0">
        <v>96.25</v>
      </c>
      <c r="W2822" s="0">
        <v>86.6854248046875</v>
      </c>
      <c r="X2822">
        <f t="shared" si="132"/>
        <v>30.500254577636717</v>
      </c>
      <c r="Y2822">
        <f t="shared" si="133"/>
        <v>26.331722579956054</v>
      </c>
      <c r="Z2822">
        <f t="shared" si="134"/>
        <v>4.1685311355590819</v>
      </c>
    </row>
    <row r="2823">
      <c r="A2823" t="s">
        <v>89</v>
      </c>
      <c r="B2823" t="s">
        <v>90</v>
      </c>
      <c r="C2823" t="s">
        <v>95</v>
      </c>
      <c r="D2823" t="s">
        <v>84</v>
      </c>
      <c r="E2823" t="s">
        <v>105</v>
      </c>
      <c r="F2823" s="0">
        <v>14</v>
      </c>
      <c r="G2823" s="0">
        <v>132.54615783691406</v>
      </c>
      <c r="H2823" s="0">
        <v>113.95468902587891</v>
      </c>
      <c r="I2823" s="0">
        <v>18.591461181640625</v>
      </c>
      <c r="J2823" s="0">
        <v>0.14026404917240143</v>
      </c>
      <c r="K2823" s="0">
        <v>11.078425407409668</v>
      </c>
      <c r="L2823" s="0">
        <v>15.51718807220459</v>
      </c>
      <c r="M2823" s="0">
        <v>18.591461181640625</v>
      </c>
      <c r="N2823" s="0">
        <v>21.665735244750977</v>
      </c>
      <c r="O2823" s="0">
        <v>26.104497909545898</v>
      </c>
      <c r="P2823" s="0">
        <v>8.9485845565795898</v>
      </c>
      <c r="Q2823" s="0">
        <v>28.234338760375977</v>
      </c>
      <c r="R2823" s="0">
        <v>226</v>
      </c>
      <c r="S2823" s="0">
        <v>34.368354797363281</v>
      </c>
      <c r="T2823" s="0">
        <v>5.8624529838562012</v>
      </c>
      <c r="U2823" s="0">
        <v>80.481414794921875</v>
      </c>
      <c r="V2823" s="0">
        <v>96.25</v>
      </c>
      <c r="W2823" s="0">
        <v>85.786918640136719</v>
      </c>
      <c r="X2823">
        <f t="shared" si="132"/>
        <v>29.955431671142577</v>
      </c>
      <c r="Y2823">
        <f t="shared" si="133"/>
        <v>25.753759719848635</v>
      </c>
      <c r="Z2823">
        <f t="shared" si="134"/>
        <v>4.2016702270507809</v>
      </c>
    </row>
    <row r="2824">
      <c r="A2824" t="s">
        <v>89</v>
      </c>
      <c r="B2824" t="s">
        <v>90</v>
      </c>
      <c r="C2824" t="s">
        <v>95</v>
      </c>
      <c r="D2824" t="s">
        <v>84</v>
      </c>
      <c r="E2824" t="s">
        <v>105</v>
      </c>
      <c r="F2824" s="0">
        <v>15</v>
      </c>
      <c r="G2824" s="0">
        <v>121.37922668457031</v>
      </c>
      <c r="H2824" s="0">
        <v>106.97087097167969</v>
      </c>
      <c r="I2824" s="0">
        <v>14.408344268798828</v>
      </c>
      <c r="J2824" s="0">
        <v>0.11870519071817398</v>
      </c>
      <c r="K2824" s="0">
        <v>8.2423410415649414</v>
      </c>
      <c r="L2824" s="0">
        <v>11.885265350341797</v>
      </c>
      <c r="M2824" s="0">
        <v>14.408344268798828</v>
      </c>
      <c r="N2824" s="0">
        <v>16.931423187255859</v>
      </c>
      <c r="O2824" s="0">
        <v>20.574348449707031</v>
      </c>
      <c r="P2824" s="0">
        <v>6.4943647384643555</v>
      </c>
      <c r="Q2824" s="0">
        <v>22.322324752807617</v>
      </c>
      <c r="R2824" s="0">
        <v>226</v>
      </c>
      <c r="S2824" s="0">
        <v>23.149166107177734</v>
      </c>
      <c r="T2824" s="0">
        <v>4.8113579750061035</v>
      </c>
      <c r="U2824" s="0">
        <v>80.481414794921875</v>
      </c>
      <c r="V2824" s="0">
        <v>96.25</v>
      </c>
      <c r="W2824" s="0">
        <v>85.415573120117187</v>
      </c>
      <c r="X2824">
        <f t="shared" si="132"/>
        <v>27.43170523071289</v>
      </c>
      <c r="Y2824">
        <f t="shared" si="133"/>
        <v>24.17541683959961</v>
      </c>
      <c r="Z2824">
        <f t="shared" si="134"/>
        <v>3.256285804748535</v>
      </c>
    </row>
    <row r="2825">
      <c r="A2825" t="s">
        <v>89</v>
      </c>
      <c r="B2825" t="s">
        <v>90</v>
      </c>
      <c r="C2825" t="s">
        <v>95</v>
      </c>
      <c r="D2825" t="s">
        <v>84</v>
      </c>
      <c r="E2825" t="s">
        <v>105</v>
      </c>
      <c r="F2825" s="0">
        <v>16</v>
      </c>
      <c r="G2825" s="0">
        <v>108.00078582763672</v>
      </c>
      <c r="H2825" s="0">
        <v>94.109954833984375</v>
      </c>
      <c r="I2825" s="0">
        <v>13.890826225280762</v>
      </c>
      <c r="J2825" s="0">
        <v>0.12861782312393188</v>
      </c>
      <c r="K2825" s="0">
        <v>8.2644338607788086</v>
      </c>
      <c r="L2825" s="0">
        <v>11.588552474975586</v>
      </c>
      <c r="M2825" s="0">
        <v>13.890826225280762</v>
      </c>
      <c r="N2825" s="0">
        <v>16.193099975585938</v>
      </c>
      <c r="O2825" s="0">
        <v>19.517217636108398</v>
      </c>
      <c r="P2825" s="0">
        <v>6.6694302558898926</v>
      </c>
      <c r="Q2825" s="0">
        <v>21.112222671508789</v>
      </c>
      <c r="R2825" s="0">
        <v>226</v>
      </c>
      <c r="S2825" s="0">
        <v>19.274707794189453</v>
      </c>
      <c r="T2825" s="0">
        <v>4.3902969360351563</v>
      </c>
      <c r="U2825" s="0">
        <v>80.481414794921875</v>
      </c>
      <c r="V2825" s="0">
        <v>96.25</v>
      </c>
      <c r="W2825" s="0">
        <v>82.499641418457031</v>
      </c>
      <c r="X2825">
        <f t="shared" si="132"/>
        <v>24.408177597045899</v>
      </c>
      <c r="Y2825">
        <f t="shared" si="133"/>
        <v>21.26884979248047</v>
      </c>
      <c r="Z2825">
        <f t="shared" si="134"/>
        <v>3.1393267269134522</v>
      </c>
    </row>
    <row r="2826">
      <c r="A2826" t="s">
        <v>89</v>
      </c>
      <c r="B2826" t="s">
        <v>90</v>
      </c>
      <c r="C2826" t="s">
        <v>95</v>
      </c>
      <c r="D2826" t="s">
        <v>84</v>
      </c>
      <c r="E2826" t="s">
        <v>105</v>
      </c>
      <c r="F2826" s="0">
        <v>17</v>
      </c>
      <c r="G2826" s="0">
        <v>92.430381774902344</v>
      </c>
      <c r="H2826" s="0">
        <v>75.839103698730469</v>
      </c>
      <c r="I2826" s="0">
        <v>16.591272354125977</v>
      </c>
      <c r="J2826" s="0">
        <v>0.17950020730495453</v>
      </c>
      <c r="K2826" s="0">
        <v>10.74265193939209</v>
      </c>
      <c r="L2826" s="0">
        <v>14.198064804077148</v>
      </c>
      <c r="M2826" s="0">
        <v>16.591272354125977</v>
      </c>
      <c r="N2826" s="0">
        <v>18.984479904174805</v>
      </c>
      <c r="O2826" s="0">
        <v>22.439891815185547</v>
      </c>
      <c r="P2826" s="0">
        <v>9.0846500396728516</v>
      </c>
      <c r="Q2826" s="0">
        <v>24.097894668579102</v>
      </c>
      <c r="R2826" s="0">
        <v>226</v>
      </c>
      <c r="S2826" s="0">
        <v>20.827381134033203</v>
      </c>
      <c r="T2826" s="0">
        <v>4.5637025833129883</v>
      </c>
      <c r="U2826" s="0">
        <v>80.481414794921875</v>
      </c>
      <c r="V2826" s="0">
        <v>96.25</v>
      </c>
      <c r="W2826" s="0">
        <v>80.455406188964844</v>
      </c>
      <c r="X2826">
        <f t="shared" si="132"/>
        <v>20.889266281127931</v>
      </c>
      <c r="Y2826">
        <f t="shared" si="133"/>
        <v>17.139637435913087</v>
      </c>
      <c r="Z2826">
        <f t="shared" si="134"/>
        <v>3.7496275520324707</v>
      </c>
    </row>
    <row r="2827">
      <c r="A2827" t="s">
        <v>89</v>
      </c>
      <c r="B2827" t="s">
        <v>90</v>
      </c>
      <c r="C2827" t="s">
        <v>95</v>
      </c>
      <c r="D2827" t="s">
        <v>84</v>
      </c>
      <c r="E2827" t="s">
        <v>105</v>
      </c>
      <c r="F2827" s="0">
        <v>18</v>
      </c>
      <c r="G2827" s="0">
        <v>80.212677001953125</v>
      </c>
      <c r="H2827" s="0">
        <v>67.252998352050781</v>
      </c>
      <c r="I2827" s="0">
        <v>12.959675788879395</v>
      </c>
      <c r="J2827" s="0">
        <v>0.16156643629074097</v>
      </c>
      <c r="K2827" s="0">
        <v>7.581301212310791</v>
      </c>
      <c r="L2827" s="0">
        <v>10.758888244628906</v>
      </c>
      <c r="M2827" s="0">
        <v>12.959675788879395</v>
      </c>
      <c r="N2827" s="0">
        <v>15.160463333129883</v>
      </c>
      <c r="O2827" s="0">
        <v>18.338050842285156</v>
      </c>
      <c r="P2827" s="0">
        <v>6.0566072463989258</v>
      </c>
      <c r="Q2827" s="0">
        <v>19.86274528503418</v>
      </c>
      <c r="R2827" s="0">
        <v>226</v>
      </c>
      <c r="S2827" s="0">
        <v>17.612861633300781</v>
      </c>
      <c r="T2827" s="0">
        <v>4.1967678070068359</v>
      </c>
      <c r="U2827" s="0">
        <v>80.481414794921875</v>
      </c>
      <c r="V2827" s="0">
        <v>96.25</v>
      </c>
      <c r="W2827" s="0">
        <v>77.048408508300781</v>
      </c>
      <c r="X2827">
        <f t="shared" si="132"/>
        <v>18.128065002441407</v>
      </c>
      <c r="Y2827">
        <f t="shared" si="133"/>
        <v>15.199177627563477</v>
      </c>
      <c r="Z2827">
        <f t="shared" si="134"/>
        <v>2.9288867282867432</v>
      </c>
    </row>
    <row r="2828">
      <c r="A2828" t="s">
        <v>89</v>
      </c>
      <c r="B2828" t="s">
        <v>90</v>
      </c>
      <c r="C2828" t="s">
        <v>95</v>
      </c>
      <c r="D2828" t="s">
        <v>84</v>
      </c>
      <c r="E2828" t="s">
        <v>105</v>
      </c>
      <c r="F2828" s="0">
        <v>19</v>
      </c>
      <c r="G2828" s="0">
        <v>74.394416809082031</v>
      </c>
      <c r="H2828" s="0">
        <v>65.196029663085938</v>
      </c>
      <c r="I2828" s="0">
        <v>9.1983852386474609</v>
      </c>
      <c r="J2828" s="0">
        <v>0.12364348769187927</v>
      </c>
      <c r="K2828" s="0">
        <v>4.5845565795898437</v>
      </c>
      <c r="L2828" s="0">
        <v>7.3104438781738281</v>
      </c>
      <c r="M2828" s="0">
        <v>9.1983852386474609</v>
      </c>
      <c r="N2828" s="0">
        <v>11.086326599121094</v>
      </c>
      <c r="O2828" s="0">
        <v>13.812213897705078</v>
      </c>
      <c r="P2828" s="0">
        <v>3.2766005992889404</v>
      </c>
      <c r="Q2828" s="0">
        <v>15.120169639587402</v>
      </c>
      <c r="R2828" s="0">
        <v>226</v>
      </c>
      <c r="S2828" s="0">
        <v>12.96136474609375</v>
      </c>
      <c r="T2828" s="0">
        <v>3.6001894474029541</v>
      </c>
      <c r="U2828" s="0">
        <v>80.481414794921875</v>
      </c>
      <c r="V2828" s="0">
        <v>96.25</v>
      </c>
      <c r="W2828" s="0">
        <v>75.318229675292969</v>
      </c>
      <c r="X2828">
        <f t="shared" si="132"/>
        <v>16.813138198852538</v>
      </c>
      <c r="Y2828">
        <f t="shared" si="133"/>
        <v>14.734302703857422</v>
      </c>
      <c r="Z2828">
        <f t="shared" si="134"/>
        <v>2.078835063934326</v>
      </c>
    </row>
    <row r="2829">
      <c r="A2829" t="s">
        <v>89</v>
      </c>
      <c r="B2829" t="s">
        <v>90</v>
      </c>
      <c r="C2829" t="s">
        <v>95</v>
      </c>
      <c r="D2829" t="s">
        <v>84</v>
      </c>
      <c r="E2829" t="s">
        <v>105</v>
      </c>
      <c r="F2829" s="0">
        <v>20</v>
      </c>
      <c r="G2829" s="0">
        <v>70.084625244140625</v>
      </c>
      <c r="H2829" s="0">
        <v>68.349861145019531</v>
      </c>
      <c r="I2829" s="0">
        <v>1.7347586154937744</v>
      </c>
      <c r="J2829" s="0">
        <v>0.024752341210842133</v>
      </c>
      <c r="K2829" s="0">
        <v>-2.1787362098693848</v>
      </c>
      <c r="L2829" s="0">
        <v>0.13338828086853027</v>
      </c>
      <c r="M2829" s="0">
        <v>1.7347586154937744</v>
      </c>
      <c r="N2829" s="0">
        <v>3.3361289501190186</v>
      </c>
      <c r="O2829" s="0">
        <v>5.6482534408569336</v>
      </c>
      <c r="P2829" s="0">
        <v>-3.2881574630737305</v>
      </c>
      <c r="Q2829" s="0">
        <v>6.7576746940612793</v>
      </c>
      <c r="R2829" s="0">
        <v>226</v>
      </c>
      <c r="S2829" s="0">
        <v>9.3251829147338867</v>
      </c>
      <c r="T2829" s="0">
        <v>3.0537161827087402</v>
      </c>
      <c r="U2829" s="0">
        <v>80.481414794921875</v>
      </c>
      <c r="V2829" s="0">
        <v>96.25</v>
      </c>
      <c r="W2829" s="0">
        <v>74.252105712890625</v>
      </c>
      <c r="X2829">
        <f t="shared" si="132"/>
        <v>15.839125305175781</v>
      </c>
      <c r="Y2829">
        <f t="shared" si="133"/>
        <v>15.447068618774415</v>
      </c>
      <c r="Z2829">
        <f t="shared" si="134"/>
        <v>0.39205544710159301</v>
      </c>
    </row>
    <row r="2830">
      <c r="A2830" t="s">
        <v>89</v>
      </c>
      <c r="B2830" t="s">
        <v>90</v>
      </c>
      <c r="C2830" t="s">
        <v>95</v>
      </c>
      <c r="D2830" t="s">
        <v>84</v>
      </c>
      <c r="E2830" t="s">
        <v>105</v>
      </c>
      <c r="F2830" s="0">
        <v>21</v>
      </c>
      <c r="G2830" s="0">
        <v>64.326179504394531</v>
      </c>
      <c r="H2830" s="0">
        <v>64.154220581054688</v>
      </c>
      <c r="I2830" s="0">
        <v>0.17195557057857513</v>
      </c>
      <c r="J2830" s="0">
        <v>0.0026731817051768303</v>
      </c>
      <c r="K2830" s="0">
        <v>-3.2714860439300537</v>
      </c>
      <c r="L2830" s="0">
        <v>-1.2370728254318237</v>
      </c>
      <c r="M2830" s="0">
        <v>0.17195557057857513</v>
      </c>
      <c r="N2830" s="0">
        <v>1.5809839963912964</v>
      </c>
      <c r="O2830" s="0">
        <v>3.6153972148895264</v>
      </c>
      <c r="P2830" s="0">
        <v>-4.2476539611816406</v>
      </c>
      <c r="Q2830" s="0">
        <v>4.5915651321411133</v>
      </c>
      <c r="R2830" s="0">
        <v>226</v>
      </c>
      <c r="S2830" s="0">
        <v>7.2196030616760254</v>
      </c>
      <c r="T2830" s="0">
        <v>2.686931848526001</v>
      </c>
      <c r="U2830" s="0">
        <v>80.481414794921875</v>
      </c>
      <c r="V2830" s="0">
        <v>96.25</v>
      </c>
      <c r="W2830" s="0">
        <v>73.402740478515625</v>
      </c>
      <c r="X2830">
        <f t="shared" si="132"/>
        <v>14.537716567993163</v>
      </c>
      <c r="Y2830">
        <f t="shared" si="133"/>
        <v>14.49885385131836</v>
      </c>
      <c r="Z2830">
        <f t="shared" si="134"/>
        <v>3.8861958950757981E-2</v>
      </c>
    </row>
    <row r="2831">
      <c r="A2831" t="s">
        <v>89</v>
      </c>
      <c r="B2831" t="s">
        <v>90</v>
      </c>
      <c r="C2831" t="s">
        <v>95</v>
      </c>
      <c r="D2831" t="s">
        <v>84</v>
      </c>
      <c r="E2831" t="s">
        <v>105</v>
      </c>
      <c r="F2831" s="0">
        <v>22</v>
      </c>
      <c r="G2831" s="0">
        <v>56.919551849365234</v>
      </c>
      <c r="H2831" s="0">
        <v>55.551521301269531</v>
      </c>
      <c r="I2831" s="0">
        <v>1.3680325746536255</v>
      </c>
      <c r="J2831" s="0">
        <v>0.024034492671489716</v>
      </c>
      <c r="K2831" s="0">
        <v>-1.7337411642074585</v>
      </c>
      <c r="L2831" s="0">
        <v>0.098811879754066467</v>
      </c>
      <c r="M2831" s="0">
        <v>1.3680325746536255</v>
      </c>
      <c r="N2831" s="0">
        <v>2.6372532844543457</v>
      </c>
      <c r="O2831" s="0">
        <v>4.4698061943054199</v>
      </c>
      <c r="P2831" s="0">
        <v>-2.6130509376525879</v>
      </c>
      <c r="Q2831" s="0">
        <v>5.349116325378418</v>
      </c>
      <c r="R2831" s="0">
        <v>226</v>
      </c>
      <c r="S2831" s="0">
        <v>5.8579826354980469</v>
      </c>
      <c r="T2831" s="0">
        <v>2.4203269481658936</v>
      </c>
      <c r="U2831" s="0">
        <v>80.481414794921875</v>
      </c>
      <c r="V2831" s="0">
        <v>96.25</v>
      </c>
      <c r="W2831" s="0">
        <v>72.624069213867188</v>
      </c>
      <c r="X2831">
        <f t="shared" si="132"/>
        <v>12.863818717956542</v>
      </c>
      <c r="Y2831">
        <f t="shared" si="133"/>
        <v>12.554643814086914</v>
      </c>
      <c r="Z2831">
        <f t="shared" si="134"/>
        <v>0.30917536187171935</v>
      </c>
    </row>
    <row r="2832">
      <c r="A2832" t="s">
        <v>89</v>
      </c>
      <c r="B2832" t="s">
        <v>90</v>
      </c>
      <c r="C2832" t="s">
        <v>95</v>
      </c>
      <c r="D2832" t="s">
        <v>84</v>
      </c>
      <c r="E2832" t="s">
        <v>105</v>
      </c>
      <c r="F2832" s="0">
        <v>23</v>
      </c>
      <c r="G2832" s="0">
        <v>57.288619995117188</v>
      </c>
      <c r="H2832" s="0">
        <v>58.207015991210938</v>
      </c>
      <c r="I2832" s="0">
        <v>-0.91839432716369629</v>
      </c>
      <c r="J2832" s="0">
        <v>-0.016031008213758469</v>
      </c>
      <c r="K2832" s="0">
        <v>-3.9243333339691162</v>
      </c>
      <c r="L2832" s="0">
        <v>-2.1484003067016602</v>
      </c>
      <c r="M2832" s="0">
        <v>-0.91839432716369629</v>
      </c>
      <c r="N2832" s="0">
        <v>0.31161156296730042</v>
      </c>
      <c r="O2832" s="0">
        <v>2.0875446796417236</v>
      </c>
      <c r="P2832" s="0">
        <v>-4.7764754295349121</v>
      </c>
      <c r="Q2832" s="0">
        <v>2.9396867752075195</v>
      </c>
      <c r="R2832" s="0">
        <v>226</v>
      </c>
      <c r="S2832" s="0">
        <v>5.501589298248291</v>
      </c>
      <c r="T2832" s="0">
        <v>2.3455467224121094</v>
      </c>
      <c r="U2832" s="0">
        <v>80.481414794921875</v>
      </c>
      <c r="V2832" s="0">
        <v>96.25</v>
      </c>
      <c r="W2832" s="0">
        <v>72.0799560546875</v>
      </c>
      <c r="X2832">
        <f t="shared" si="132"/>
        <v>12.947228118896485</v>
      </c>
      <c r="Y2832">
        <f t="shared" si="133"/>
        <v>13.154785614013672</v>
      </c>
      <c r="Z2832">
        <f t="shared" si="134"/>
        <v>-0.20755711793899537</v>
      </c>
    </row>
    <row r="2833">
      <c r="A2833" t="s">
        <v>89</v>
      </c>
      <c r="B2833" t="s">
        <v>90</v>
      </c>
      <c r="C2833" t="s">
        <v>95</v>
      </c>
      <c r="D2833" t="s">
        <v>84</v>
      </c>
      <c r="E2833" t="s">
        <v>105</v>
      </c>
      <c r="F2833" s="0">
        <v>24</v>
      </c>
      <c r="G2833" s="0">
        <v>55.099506378173828</v>
      </c>
      <c r="H2833" s="0">
        <v>58.425224304199219</v>
      </c>
      <c r="I2833" s="0">
        <v>-3.3257176876068115</v>
      </c>
      <c r="J2833" s="0">
        <v>-0.060358393937349319</v>
      </c>
      <c r="K2833" s="0">
        <v>-6.2624130249023437</v>
      </c>
      <c r="L2833" s="0">
        <v>-4.5273895263671875</v>
      </c>
      <c r="M2833" s="0">
        <v>-3.3257176876068115</v>
      </c>
      <c r="N2833" s="0">
        <v>-2.1240458488464355</v>
      </c>
      <c r="O2833" s="0">
        <v>-0.38902229070663452</v>
      </c>
      <c r="P2833" s="0">
        <v>-7.0949254035949707</v>
      </c>
      <c r="Q2833" s="0">
        <v>0.44349002838134766</v>
      </c>
      <c r="R2833" s="0">
        <v>226</v>
      </c>
      <c r="S2833" s="0">
        <v>5.2510437965393066</v>
      </c>
      <c r="T2833" s="0">
        <v>2.291515588760376</v>
      </c>
      <c r="U2833" s="0">
        <v>80.481414794921875</v>
      </c>
      <c r="V2833" s="0">
        <v>96.25</v>
      </c>
      <c r="W2833" s="0">
        <v>70.75738525390625</v>
      </c>
      <c r="X2833">
        <f t="shared" si="132"/>
        <v>12.452488441467285</v>
      </c>
      <c r="Y2833">
        <f t="shared" si="133"/>
        <v>13.204100692749023</v>
      </c>
      <c r="Z2833">
        <f t="shared" si="134"/>
        <v>-0.75161219739913943</v>
      </c>
    </row>
    <row r="2834">
      <c r="A2834" t="s">
        <v>89</v>
      </c>
      <c r="B2834" t="s">
        <v>90</v>
      </c>
      <c r="C2834" t="s">
        <v>95</v>
      </c>
      <c r="D2834" t="s">
        <v>84</v>
      </c>
      <c r="E2834" t="s">
        <v>54</v>
      </c>
      <c r="F2834" s="0">
        <v>1</v>
      </c>
      <c r="G2834" s="0">
        <v>47.256729125976563</v>
      </c>
      <c r="H2834" s="0">
        <v>49.314182281494141</v>
      </c>
      <c r="I2834" s="0">
        <v>-2.0574536323547363</v>
      </c>
      <c r="J2834" s="0">
        <v>-0.043537791818380356</v>
      </c>
      <c r="K2834" s="0">
        <v>-3.9110713005065918</v>
      </c>
      <c r="L2834" s="0">
        <v>-2.8159389495849609</v>
      </c>
      <c r="M2834" s="0">
        <v>-2.0574536323547363</v>
      </c>
      <c r="N2834" s="0">
        <v>-1.2989683151245117</v>
      </c>
      <c r="O2834" s="0">
        <v>-0.2038358747959137</v>
      </c>
      <c r="P2834" s="0">
        <v>-4.4365463256835937</v>
      </c>
      <c r="Q2834" s="0">
        <v>0.32163900136947632</v>
      </c>
      <c r="R2834" s="0">
        <v>225</v>
      </c>
      <c r="S2834" s="0">
        <v>2.0920314788818359</v>
      </c>
      <c r="T2834" s="0">
        <v>1.4463856220245361</v>
      </c>
      <c r="U2834" s="0">
        <v>76.189254760742187</v>
      </c>
      <c r="V2834" s="0">
        <v>96.449996948242188</v>
      </c>
      <c r="W2834" s="0">
        <v>69.727500915527344</v>
      </c>
      <c r="X2834">
        <f t="shared" si="132"/>
        <v>10.632764053344726</v>
      </c>
      <c r="Y2834">
        <f t="shared" si="133"/>
        <v>11.095691013336182</v>
      </c>
      <c r="Z2834">
        <f t="shared" si="134"/>
        <v>-0.4629270672798157</v>
      </c>
    </row>
    <row r="2835">
      <c r="A2835" t="s">
        <v>89</v>
      </c>
      <c r="B2835" t="s">
        <v>90</v>
      </c>
      <c r="C2835" t="s">
        <v>95</v>
      </c>
      <c r="D2835" t="s">
        <v>84</v>
      </c>
      <c r="E2835" t="s">
        <v>54</v>
      </c>
      <c r="F2835" s="0">
        <v>2</v>
      </c>
      <c r="G2835" s="0">
        <v>44.195209503173828</v>
      </c>
      <c r="H2835" s="0">
        <v>46.042011260986328</v>
      </c>
      <c r="I2835" s="0">
        <v>-1.8468014001846313</v>
      </c>
      <c r="J2835" s="0">
        <v>-0.041787367314100266</v>
      </c>
      <c r="K2835" s="0">
        <v>-3.7264230251312256</v>
      </c>
      <c r="L2835" s="0">
        <v>-2.6159274578094482</v>
      </c>
      <c r="M2835" s="0">
        <v>-1.8468014001846313</v>
      </c>
      <c r="N2835" s="0">
        <v>-1.077675461769104</v>
      </c>
      <c r="O2835" s="0">
        <v>0.032820284366607666</v>
      </c>
      <c r="P2835" s="0">
        <v>-4.2592697143554687</v>
      </c>
      <c r="Q2835" s="0">
        <v>0.56566691398620605</v>
      </c>
      <c r="R2835" s="0">
        <v>225</v>
      </c>
      <c r="S2835" s="0">
        <v>2.1511402130126953</v>
      </c>
      <c r="T2835" s="0">
        <v>1.4666765928268433</v>
      </c>
      <c r="U2835" s="0">
        <v>76.189254760742187</v>
      </c>
      <c r="V2835" s="0">
        <v>96.449996948242188</v>
      </c>
      <c r="W2835" s="0">
        <v>69.308021545410156</v>
      </c>
      <c r="X2835">
        <f t="shared" si="132"/>
        <v>9.943922138214111</v>
      </c>
      <c r="Y2835">
        <f t="shared" si="133"/>
        <v>10.359452533721925</v>
      </c>
      <c r="Z2835">
        <f t="shared" si="134"/>
        <v>-0.41553031504154203</v>
      </c>
    </row>
    <row r="2836">
      <c r="A2836" t="s">
        <v>89</v>
      </c>
      <c r="B2836" t="s">
        <v>90</v>
      </c>
      <c r="C2836" t="s">
        <v>95</v>
      </c>
      <c r="D2836" t="s">
        <v>84</v>
      </c>
      <c r="E2836" t="s">
        <v>54</v>
      </c>
      <c r="F2836" s="0">
        <v>3</v>
      </c>
      <c r="G2836" s="0">
        <v>41.503570556640625</v>
      </c>
      <c r="H2836" s="0">
        <v>43.118000030517578</v>
      </c>
      <c r="I2836" s="0">
        <v>-1.6144289970397949</v>
      </c>
      <c r="J2836" s="0">
        <v>-0.038898557424545288</v>
      </c>
      <c r="K2836" s="0">
        <v>-3.5022900104522705</v>
      </c>
      <c r="L2836" s="0">
        <v>-2.3869264125823975</v>
      </c>
      <c r="M2836" s="0">
        <v>-1.6144289970397949</v>
      </c>
      <c r="N2836" s="0">
        <v>-0.84193158149719238</v>
      </c>
      <c r="O2836" s="0">
        <v>0.27343204617500305</v>
      </c>
      <c r="P2836" s="0">
        <v>-4.0374722480773926</v>
      </c>
      <c r="Q2836" s="0">
        <v>0.80861437320709229</v>
      </c>
      <c r="R2836" s="0">
        <v>225</v>
      </c>
      <c r="S2836" s="0">
        <v>2.1700406074523926</v>
      </c>
      <c r="T2836" s="0">
        <v>1.473105788230896</v>
      </c>
      <c r="U2836" s="0">
        <v>76.189254760742187</v>
      </c>
      <c r="V2836" s="0">
        <v>96.449996948242188</v>
      </c>
      <c r="W2836" s="0">
        <v>68.714347839355469</v>
      </c>
      <c r="X2836">
        <f t="shared" si="132"/>
        <v>9.3383033752441413</v>
      </c>
      <c r="Y2836">
        <f t="shared" si="133"/>
        <v>9.7015500068664551</v>
      </c>
      <c r="Z2836">
        <f t="shared" si="134"/>
        <v>-0.36324652433395388</v>
      </c>
    </row>
    <row r="2837">
      <c r="A2837" t="s">
        <v>89</v>
      </c>
      <c r="B2837" t="s">
        <v>90</v>
      </c>
      <c r="C2837" t="s">
        <v>95</v>
      </c>
      <c r="D2837" t="s">
        <v>84</v>
      </c>
      <c r="E2837" t="s">
        <v>54</v>
      </c>
      <c r="F2837" s="0">
        <v>4</v>
      </c>
      <c r="G2837" s="0">
        <v>39.722190856933594</v>
      </c>
      <c r="H2837" s="0">
        <v>41.545059204101562</v>
      </c>
      <c r="I2837" s="0">
        <v>-1.8228684663772583</v>
      </c>
      <c r="J2837" s="0">
        <v>-0.045890431851148605</v>
      </c>
      <c r="K2837" s="0">
        <v>-3.6893060207366943</v>
      </c>
      <c r="L2837" s="0">
        <v>-2.586599588394165</v>
      </c>
      <c r="M2837" s="0">
        <v>-1.8228684663772583</v>
      </c>
      <c r="N2837" s="0">
        <v>-1.0591373443603516</v>
      </c>
      <c r="O2837" s="0">
        <v>0.043569073081016541</v>
      </c>
      <c r="P2837" s="0">
        <v>-4.2184152603149414</v>
      </c>
      <c r="Q2837" s="0">
        <v>0.57267820835113525</v>
      </c>
      <c r="R2837" s="0">
        <v>225</v>
      </c>
      <c r="S2837" s="0">
        <v>2.1210687160491943</v>
      </c>
      <c r="T2837" s="0">
        <v>1.4563889503479004</v>
      </c>
      <c r="U2837" s="0">
        <v>76.189254760742187</v>
      </c>
      <c r="V2837" s="0">
        <v>96.449996948242188</v>
      </c>
      <c r="W2837" s="0">
        <v>68.310539245605469</v>
      </c>
      <c r="X2837">
        <f t="shared" si="132"/>
        <v>8.9374929428100582</v>
      </c>
      <c r="Y2837">
        <f t="shared" si="133"/>
        <v>9.3476383209228509</v>
      </c>
      <c r="Z2837">
        <f t="shared" si="134"/>
        <v>-0.41014540493488311</v>
      </c>
    </row>
    <row r="2838">
      <c r="A2838" t="s">
        <v>89</v>
      </c>
      <c r="B2838" t="s">
        <v>90</v>
      </c>
      <c r="C2838" t="s">
        <v>95</v>
      </c>
      <c r="D2838" t="s">
        <v>84</v>
      </c>
      <c r="E2838" t="s">
        <v>54</v>
      </c>
      <c r="F2838" s="0">
        <v>5</v>
      </c>
      <c r="G2838" s="0">
        <v>40.223518371582031</v>
      </c>
      <c r="H2838" s="0">
        <v>42.570957183837891</v>
      </c>
      <c r="I2838" s="0">
        <v>-2.3474373817443848</v>
      </c>
      <c r="J2838" s="0">
        <v>-0.058359820395708084</v>
      </c>
      <c r="K2838" s="0">
        <v>-4.2117352485656738</v>
      </c>
      <c r="L2838" s="0">
        <v>-3.110292911529541</v>
      </c>
      <c r="M2838" s="0">
        <v>-2.3474373817443848</v>
      </c>
      <c r="N2838" s="0">
        <v>-1.5845818519592285</v>
      </c>
      <c r="O2838" s="0">
        <v>-0.48313957452774048</v>
      </c>
      <c r="P2838" s="0">
        <v>-4.7402377128601074</v>
      </c>
      <c r="Q2838" s="0">
        <v>0.045362941920757294</v>
      </c>
      <c r="R2838" s="0">
        <v>225</v>
      </c>
      <c r="S2838" s="0">
        <v>2.1162083148956299</v>
      </c>
      <c r="T2838" s="0">
        <v>1.4547193050384521</v>
      </c>
      <c r="U2838" s="0">
        <v>76.189254760742187</v>
      </c>
      <c r="V2838" s="0">
        <v>96.449996948242188</v>
      </c>
      <c r="W2838" s="0">
        <v>68.049697875976563</v>
      </c>
      <c r="X2838">
        <f t="shared" si="132"/>
        <v>9.0502916336059567</v>
      </c>
      <c r="Y2838">
        <f t="shared" si="133"/>
        <v>9.5784653663635257</v>
      </c>
      <c r="Z2838">
        <f t="shared" si="134"/>
        <v>-0.52817341089248659</v>
      </c>
    </row>
    <row r="2839">
      <c r="A2839" t="s">
        <v>89</v>
      </c>
      <c r="B2839" t="s">
        <v>90</v>
      </c>
      <c r="C2839" t="s">
        <v>95</v>
      </c>
      <c r="D2839" t="s">
        <v>84</v>
      </c>
      <c r="E2839" t="s">
        <v>54</v>
      </c>
      <c r="F2839" s="0">
        <v>6</v>
      </c>
      <c r="G2839" s="0">
        <v>47.695156097412109</v>
      </c>
      <c r="H2839" s="0">
        <v>47.974506378173828</v>
      </c>
      <c r="I2839" s="0">
        <v>-0.27935123443603516</v>
      </c>
      <c r="J2839" s="0">
        <v>-0.0058570145629346371</v>
      </c>
      <c r="K2839" s="0">
        <v>-2.0822498798370361</v>
      </c>
      <c r="L2839" s="0">
        <v>-1.0170828104019165</v>
      </c>
      <c r="M2839" s="0">
        <v>-0.27935123443603516</v>
      </c>
      <c r="N2839" s="0">
        <v>0.4583803117275238</v>
      </c>
      <c r="O2839" s="0">
        <v>1.5235474109649658</v>
      </c>
      <c r="P2839" s="0">
        <v>-2.5933465957641602</v>
      </c>
      <c r="Q2839" s="0">
        <v>2.0346441268920898</v>
      </c>
      <c r="R2839" s="0">
        <v>225</v>
      </c>
      <c r="S2839" s="0">
        <v>1.9791123867034912</v>
      </c>
      <c r="T2839" s="0">
        <v>1.4068093299865723</v>
      </c>
      <c r="U2839" s="0">
        <v>76.189254760742187</v>
      </c>
      <c r="V2839" s="0">
        <v>96.449996948242188</v>
      </c>
      <c r="W2839" s="0">
        <v>69.211723327636719</v>
      </c>
      <c r="X2839">
        <f t="shared" si="132"/>
        <v>10.731410121917724</v>
      </c>
      <c r="Y2839">
        <f t="shared" si="133"/>
        <v>10.794263935089111</v>
      </c>
      <c r="Z2839">
        <f t="shared" si="134"/>
        <v>-6.2854027748107916E-2</v>
      </c>
    </row>
    <row r="2840">
      <c r="A2840" t="s">
        <v>89</v>
      </c>
      <c r="B2840" t="s">
        <v>90</v>
      </c>
      <c r="C2840" t="s">
        <v>95</v>
      </c>
      <c r="D2840" t="s">
        <v>84</v>
      </c>
      <c r="E2840" t="s">
        <v>54</v>
      </c>
      <c r="F2840" s="0">
        <v>7</v>
      </c>
      <c r="G2840" s="0">
        <v>58.650875091552734</v>
      </c>
      <c r="H2840" s="0">
        <v>57.352401733398438</v>
      </c>
      <c r="I2840" s="0">
        <v>1.2984722852706909</v>
      </c>
      <c r="J2840" s="0">
        <v>0.022139009088277817</v>
      </c>
      <c r="K2840" s="0">
        <v>-0.66985404491424561</v>
      </c>
      <c r="L2840" s="0">
        <v>0.49304911494255066</v>
      </c>
      <c r="M2840" s="0">
        <v>1.2984722852706909</v>
      </c>
      <c r="N2840" s="0">
        <v>2.1038954257965088</v>
      </c>
      <c r="O2840" s="0">
        <v>3.266798734664917</v>
      </c>
      <c r="P2840" s="0">
        <v>-1.2278472185134888</v>
      </c>
      <c r="Q2840" s="0">
        <v>3.8247916698455811</v>
      </c>
      <c r="R2840" s="0">
        <v>225</v>
      </c>
      <c r="S2840" s="0">
        <v>2.3589680194854736</v>
      </c>
      <c r="T2840" s="0">
        <v>1.5358932018280029</v>
      </c>
      <c r="U2840" s="0">
        <v>76.189254760742187</v>
      </c>
      <c r="V2840" s="0">
        <v>96.449996948242188</v>
      </c>
      <c r="W2840" s="0">
        <v>73.339164733886719</v>
      </c>
      <c r="X2840">
        <f t="shared" si="132"/>
        <v>13.196446895599365</v>
      </c>
      <c r="Y2840">
        <f t="shared" si="133"/>
        <v>12.904290390014648</v>
      </c>
      <c r="Z2840">
        <f t="shared" si="134"/>
        <v>0.29215626418590546</v>
      </c>
    </row>
    <row r="2841">
      <c r="A2841" t="s">
        <v>89</v>
      </c>
      <c r="B2841" t="s">
        <v>90</v>
      </c>
      <c r="C2841" t="s">
        <v>95</v>
      </c>
      <c r="D2841" t="s">
        <v>84</v>
      </c>
      <c r="E2841" t="s">
        <v>54</v>
      </c>
      <c r="F2841" s="0">
        <v>8</v>
      </c>
      <c r="G2841" s="0">
        <v>79.31500244140625</v>
      </c>
      <c r="H2841" s="0">
        <v>77.001937866210938</v>
      </c>
      <c r="I2841" s="0">
        <v>2.3130619525909424</v>
      </c>
      <c r="J2841" s="0">
        <v>0.029162980616092682</v>
      </c>
      <c r="K2841" s="0">
        <v>-0.44962790608406067</v>
      </c>
      <c r="L2841" s="0">
        <v>1.1825916767120361</v>
      </c>
      <c r="M2841" s="0">
        <v>2.3130619525909424</v>
      </c>
      <c r="N2841" s="0">
        <v>3.4435322284698486</v>
      </c>
      <c r="O2841" s="0">
        <v>5.075751781463623</v>
      </c>
      <c r="P2841" s="0">
        <v>-1.2328120470046997</v>
      </c>
      <c r="Q2841" s="0">
        <v>5.8589358329772949</v>
      </c>
      <c r="R2841" s="0">
        <v>225</v>
      </c>
      <c r="S2841" s="0">
        <v>4.6472082138061523</v>
      </c>
      <c r="T2841" s="0">
        <v>2.155738353729248</v>
      </c>
      <c r="U2841" s="0">
        <v>76.189254760742187</v>
      </c>
      <c r="V2841" s="0">
        <v>96.449996948242188</v>
      </c>
      <c r="W2841" s="0">
        <v>77.985008239746094</v>
      </c>
      <c r="X2841">
        <f t="shared" si="132"/>
        <v>17.845875549316407</v>
      </c>
      <c r="Y2841">
        <f t="shared" si="133"/>
        <v>17.32543601989746</v>
      </c>
      <c r="Z2841">
        <f t="shared" si="134"/>
        <v>0.52043893933296204</v>
      </c>
    </row>
    <row r="2842">
      <c r="A2842" t="s">
        <v>89</v>
      </c>
      <c r="B2842" t="s">
        <v>90</v>
      </c>
      <c r="C2842" t="s">
        <v>95</v>
      </c>
      <c r="D2842" t="s">
        <v>84</v>
      </c>
      <c r="E2842" t="s">
        <v>54</v>
      </c>
      <c r="F2842" s="0">
        <v>9</v>
      </c>
      <c r="G2842" s="0">
        <v>93.86669921875</v>
      </c>
      <c r="H2842" s="0">
        <v>90.527458190917969</v>
      </c>
      <c r="I2842" s="0">
        <v>3.3392388820648193</v>
      </c>
      <c r="J2842" s="0">
        <v>0.035574264824390411</v>
      </c>
      <c r="K2842" s="0">
        <v>-0.07483316957950592</v>
      </c>
      <c r="L2842" s="0">
        <v>1.9422283172607422</v>
      </c>
      <c r="M2842" s="0">
        <v>3.3392388820648193</v>
      </c>
      <c r="N2842" s="0">
        <v>4.7362494468688965</v>
      </c>
      <c r="O2842" s="0">
        <v>6.7533111572265625</v>
      </c>
      <c r="P2842" s="0">
        <v>-1.0426751375198364</v>
      </c>
      <c r="Q2842" s="0">
        <v>7.7211527824401855</v>
      </c>
      <c r="R2842" s="0">
        <v>225</v>
      </c>
      <c r="S2842" s="0">
        <v>7.0969734191894531</v>
      </c>
      <c r="T2842" s="0">
        <v>2.6640145778656006</v>
      </c>
      <c r="U2842" s="0">
        <v>76.189254760742187</v>
      </c>
      <c r="V2842" s="0">
        <v>96.449996948242188</v>
      </c>
      <c r="W2842" s="0">
        <v>82.030082702636719</v>
      </c>
      <c r="X2842">
        <f t="shared" si="132"/>
        <v>21.120007324218751</v>
      </c>
      <c r="Y2842">
        <f t="shared" si="133"/>
        <v>20.368678092956543</v>
      </c>
      <c r="Z2842">
        <f t="shared" si="134"/>
        <v>0.75132874846458431</v>
      </c>
    </row>
    <row r="2843">
      <c r="A2843" t="s">
        <v>89</v>
      </c>
      <c r="B2843" t="s">
        <v>90</v>
      </c>
      <c r="C2843" t="s">
        <v>95</v>
      </c>
      <c r="D2843" t="s">
        <v>84</v>
      </c>
      <c r="E2843" t="s">
        <v>54</v>
      </c>
      <c r="F2843" s="0">
        <v>10</v>
      </c>
      <c r="G2843" s="0">
        <v>96.550086975097656</v>
      </c>
      <c r="H2843" s="0">
        <v>95.810737609863281</v>
      </c>
      <c r="I2843" s="0">
        <v>0.73934859037399292</v>
      </c>
      <c r="J2843" s="0">
        <v>0.0076576690189540386</v>
      </c>
      <c r="K2843" s="0">
        <v>-2.8882143497467041</v>
      </c>
      <c r="L2843" s="0">
        <v>-0.74502074718475342</v>
      </c>
      <c r="M2843" s="0">
        <v>0.73934859037399292</v>
      </c>
      <c r="N2843" s="0">
        <v>2.2237179279327393</v>
      </c>
      <c r="O2843" s="0">
        <v>4.3669114112854004</v>
      </c>
      <c r="P2843" s="0">
        <v>-3.9165780544281006</v>
      </c>
      <c r="Q2843" s="0">
        <v>5.3952751159667969</v>
      </c>
      <c r="R2843" s="0">
        <v>225</v>
      </c>
      <c r="S2843" s="0">
        <v>8.0123100280761719</v>
      </c>
      <c r="T2843" s="0">
        <v>2.8306024074554443</v>
      </c>
      <c r="U2843" s="0">
        <v>76.189254760742187</v>
      </c>
      <c r="V2843" s="0">
        <v>96.449996948242188</v>
      </c>
      <c r="W2843" s="0">
        <v>84.251632690429687</v>
      </c>
      <c r="X2843">
        <f t="shared" si="132"/>
        <v>21.723769569396971</v>
      </c>
      <c r="Y2843">
        <f t="shared" si="133"/>
        <v>21.557415962219238</v>
      </c>
      <c r="Z2843">
        <f t="shared" si="134"/>
        <v>0.16635343283414841</v>
      </c>
    </row>
    <row r="2844">
      <c r="A2844" t="s">
        <v>89</v>
      </c>
      <c r="B2844" t="s">
        <v>90</v>
      </c>
      <c r="C2844" t="s">
        <v>95</v>
      </c>
      <c r="D2844" t="s">
        <v>84</v>
      </c>
      <c r="E2844" t="s">
        <v>54</v>
      </c>
      <c r="F2844" s="0">
        <v>11</v>
      </c>
      <c r="G2844" s="0">
        <v>99.937255859375</v>
      </c>
      <c r="H2844" s="0">
        <v>97.3857421875</v>
      </c>
      <c r="I2844" s="0">
        <v>2.5515108108520508</v>
      </c>
      <c r="J2844" s="0">
        <v>0.02553112804889679</v>
      </c>
      <c r="K2844" s="0">
        <v>-1.1315581798553467</v>
      </c>
      <c r="L2844" s="0">
        <v>1.044428825378418</v>
      </c>
      <c r="M2844" s="0">
        <v>2.5515108108520508</v>
      </c>
      <c r="N2844" s="0">
        <v>4.0585927963256836</v>
      </c>
      <c r="O2844" s="0">
        <v>6.2345795631408691</v>
      </c>
      <c r="P2844" s="0">
        <v>-2.1756570339202881</v>
      </c>
      <c r="Q2844" s="0">
        <v>7.2786788940429687</v>
      </c>
      <c r="R2844" s="0">
        <v>225</v>
      </c>
      <c r="S2844" s="0">
        <v>8.2593812942504883</v>
      </c>
      <c r="T2844" s="0">
        <v>2.8739140033721924</v>
      </c>
      <c r="U2844" s="0">
        <v>76.189254760742187</v>
      </c>
      <c r="V2844" s="0">
        <v>96.449996948242188</v>
      </c>
      <c r="W2844" s="0">
        <v>85.37091064453125</v>
      </c>
      <c r="X2844">
        <f t="shared" si="132"/>
        <v>22.485882568359376</v>
      </c>
      <c r="Y2844">
        <f t="shared" si="133"/>
        <v>21.911791992187499</v>
      </c>
      <c r="Z2844">
        <f t="shared" si="134"/>
        <v>0.57408993244171147</v>
      </c>
    </row>
    <row r="2845">
      <c r="A2845" t="s">
        <v>89</v>
      </c>
      <c r="B2845" t="s">
        <v>90</v>
      </c>
      <c r="C2845" t="s">
        <v>95</v>
      </c>
      <c r="D2845" t="s">
        <v>84</v>
      </c>
      <c r="E2845" t="s">
        <v>54</v>
      </c>
      <c r="F2845" s="0">
        <v>12</v>
      </c>
      <c r="G2845" s="0">
        <v>102.29316711425781</v>
      </c>
      <c r="H2845" s="0">
        <v>93.514686584472656</v>
      </c>
      <c r="I2845" s="0">
        <v>8.7784795761108398</v>
      </c>
      <c r="J2845" s="0">
        <v>0.085816875100135803</v>
      </c>
      <c r="K2845" s="0">
        <v>5.0464992523193359</v>
      </c>
      <c r="L2845" s="0">
        <v>7.2513833045959473</v>
      </c>
      <c r="M2845" s="0">
        <v>8.7784795761108398</v>
      </c>
      <c r="N2845" s="0">
        <v>10.305575370788574</v>
      </c>
      <c r="O2845" s="0">
        <v>12.510459899902344</v>
      </c>
      <c r="P2845" s="0">
        <v>3.9885344505310059</v>
      </c>
      <c r="Q2845" s="0">
        <v>13.568424224853516</v>
      </c>
      <c r="R2845" s="0">
        <v>225</v>
      </c>
      <c r="S2845" s="0">
        <v>8.4802083969116211</v>
      </c>
      <c r="T2845" s="0">
        <v>2.9120798110961914</v>
      </c>
      <c r="U2845" s="0">
        <v>76.189254760742187</v>
      </c>
      <c r="V2845" s="0">
        <v>96.449996948242188</v>
      </c>
      <c r="W2845" s="0">
        <v>85.321510314941406</v>
      </c>
      <c r="X2845">
        <f t="shared" si="132"/>
        <v>23.015962600708008</v>
      </c>
      <c r="Y2845">
        <f t="shared" si="133"/>
        <v>21.040804481506349</v>
      </c>
      <c r="Z2845">
        <f t="shared" si="134"/>
        <v>1.975157904624939</v>
      </c>
    </row>
    <row r="2846">
      <c r="A2846" t="s">
        <v>89</v>
      </c>
      <c r="B2846" t="s">
        <v>90</v>
      </c>
      <c r="C2846" t="s">
        <v>95</v>
      </c>
      <c r="D2846" t="s">
        <v>84</v>
      </c>
      <c r="E2846" t="s">
        <v>54</v>
      </c>
      <c r="F2846" s="0">
        <v>13</v>
      </c>
      <c r="G2846" s="0">
        <v>101.70095825195312</v>
      </c>
      <c r="H2846" s="0">
        <v>92.169784545898437</v>
      </c>
      <c r="I2846" s="0">
        <v>9.5311746597290039</v>
      </c>
      <c r="J2846" s="0">
        <v>0.093717649579048157</v>
      </c>
      <c r="K2846" s="0">
        <v>5.7672290802001953</v>
      </c>
      <c r="L2846" s="0">
        <v>7.9909987449645996</v>
      </c>
      <c r="M2846" s="0">
        <v>9.5311746597290039</v>
      </c>
      <c r="N2846" s="0">
        <v>11.071351051330566</v>
      </c>
      <c r="O2846" s="0">
        <v>13.295120239257813</v>
      </c>
      <c r="P2846" s="0">
        <v>4.700202465057373</v>
      </c>
      <c r="Q2846" s="0">
        <v>14.362146377563477</v>
      </c>
      <c r="R2846" s="0">
        <v>225</v>
      </c>
      <c r="S2846" s="0">
        <v>8.6261014938354492</v>
      </c>
      <c r="T2846" s="0">
        <v>2.9370224475860596</v>
      </c>
      <c r="U2846" s="0">
        <v>76.189254760742187</v>
      </c>
      <c r="V2846" s="0">
        <v>96.449996948242188</v>
      </c>
      <c r="W2846" s="0">
        <v>84.813377380371094</v>
      </c>
      <c r="X2846">
        <f t="shared" si="132"/>
        <v>22.882715606689452</v>
      </c>
      <c r="Y2846">
        <f t="shared" si="133"/>
        <v>20.738201522827147</v>
      </c>
      <c r="Z2846">
        <f t="shared" si="134"/>
        <v>2.144514298439026</v>
      </c>
    </row>
    <row r="2847">
      <c r="A2847" t="s">
        <v>89</v>
      </c>
      <c r="B2847" t="s">
        <v>90</v>
      </c>
      <c r="C2847" t="s">
        <v>95</v>
      </c>
      <c r="D2847" t="s">
        <v>84</v>
      </c>
      <c r="E2847" t="s">
        <v>54</v>
      </c>
      <c r="F2847" s="0">
        <v>14</v>
      </c>
      <c r="G2847" s="0">
        <v>101.15731048583984</v>
      </c>
      <c r="H2847" s="0">
        <v>92.261497497558594</v>
      </c>
      <c r="I2847" s="0">
        <v>8.8958139419555664</v>
      </c>
      <c r="J2847" s="0">
        <v>0.087940394878387451</v>
      </c>
      <c r="K2847" s="0">
        <v>5.0486998558044434</v>
      </c>
      <c r="L2847" s="0">
        <v>7.3216061592102051</v>
      </c>
      <c r="M2847" s="0">
        <v>8.8958139419555664</v>
      </c>
      <c r="N2847" s="0">
        <v>10.470022201538086</v>
      </c>
      <c r="O2847" s="0">
        <v>12.742927551269531</v>
      </c>
      <c r="P2847" s="0">
        <v>3.9580965042114258</v>
      </c>
      <c r="Q2847" s="0">
        <v>13.833531379699707</v>
      </c>
      <c r="R2847" s="0">
        <v>225</v>
      </c>
      <c r="S2847" s="0">
        <v>9.0115184783935547</v>
      </c>
      <c r="T2847" s="0">
        <v>3.0019190311431885</v>
      </c>
      <c r="U2847" s="0">
        <v>76.189254760742187</v>
      </c>
      <c r="V2847" s="0">
        <v>96.449996948242188</v>
      </c>
      <c r="W2847" s="0">
        <v>84.806869506835938</v>
      </c>
      <c r="X2847">
        <f t="shared" si="132"/>
        <v>22.760394859313966</v>
      </c>
      <c r="Y2847">
        <f t="shared" si="133"/>
        <v>20.758836936950683</v>
      </c>
      <c r="Z2847">
        <f t="shared" si="134"/>
        <v>2.0015581369400026</v>
      </c>
    </row>
    <row r="2848">
      <c r="A2848" t="s">
        <v>89</v>
      </c>
      <c r="B2848" t="s">
        <v>90</v>
      </c>
      <c r="C2848" t="s">
        <v>95</v>
      </c>
      <c r="D2848" t="s">
        <v>84</v>
      </c>
      <c r="E2848" t="s">
        <v>54</v>
      </c>
      <c r="F2848" s="0">
        <v>15</v>
      </c>
      <c r="G2848" s="0">
        <v>95.902130126953125</v>
      </c>
      <c r="H2848" s="0">
        <v>88.550201416015625</v>
      </c>
      <c r="I2848" s="0">
        <v>7.3519306182861328</v>
      </c>
      <c r="J2848" s="0">
        <v>0.076660767197608948</v>
      </c>
      <c r="K2848" s="0">
        <v>3.7893028259277344</v>
      </c>
      <c r="L2848" s="0">
        <v>5.894132137298584</v>
      </c>
      <c r="M2848" s="0">
        <v>7.3519306182861328</v>
      </c>
      <c r="N2848" s="0">
        <v>8.8097286224365234</v>
      </c>
      <c r="O2848" s="0">
        <v>10.914558410644531</v>
      </c>
      <c r="P2848" s="0">
        <v>2.7793474197387695</v>
      </c>
      <c r="Q2848" s="0">
        <v>11.924513816833496</v>
      </c>
      <c r="R2848" s="0">
        <v>225</v>
      </c>
      <c r="S2848" s="0">
        <v>7.7280292510986328</v>
      </c>
      <c r="T2848" s="0">
        <v>2.7799332141876221</v>
      </c>
      <c r="U2848" s="0">
        <v>76.189254760742187</v>
      </c>
      <c r="V2848" s="0">
        <v>96.449996948242188</v>
      </c>
      <c r="W2848" s="0">
        <v>84.393486022949219</v>
      </c>
      <c r="X2848">
        <f t="shared" si="132"/>
        <v>21.577979278564452</v>
      </c>
      <c r="Y2848">
        <f t="shared" si="133"/>
        <v>19.923795318603517</v>
      </c>
      <c r="Z2848">
        <f t="shared" si="134"/>
        <v>1.6541843891143799</v>
      </c>
    </row>
    <row r="2849">
      <c r="A2849" t="s">
        <v>89</v>
      </c>
      <c r="B2849" t="s">
        <v>90</v>
      </c>
      <c r="C2849" t="s">
        <v>95</v>
      </c>
      <c r="D2849" t="s">
        <v>84</v>
      </c>
      <c r="E2849" t="s">
        <v>54</v>
      </c>
      <c r="F2849" s="0">
        <v>16</v>
      </c>
      <c r="G2849" s="0">
        <v>86.416458129882813</v>
      </c>
      <c r="H2849" s="0">
        <v>78.693809509277344</v>
      </c>
      <c r="I2849" s="0">
        <v>7.7226519584655762</v>
      </c>
      <c r="J2849" s="0">
        <v>0.08936551958322525</v>
      </c>
      <c r="K2849" s="0">
        <v>4.8044834136962891</v>
      </c>
      <c r="L2849" s="0">
        <v>6.5285611152648926</v>
      </c>
      <c r="M2849" s="0">
        <v>7.7226519584655762</v>
      </c>
      <c r="N2849" s="0">
        <v>8.916743278503418</v>
      </c>
      <c r="O2849" s="0">
        <v>10.640820503234863</v>
      </c>
      <c r="P2849" s="0">
        <v>3.9772231578826904</v>
      </c>
      <c r="Q2849" s="0">
        <v>11.468080520629883</v>
      </c>
      <c r="R2849" s="0">
        <v>225</v>
      </c>
      <c r="S2849" s="0">
        <v>5.1849985122680664</v>
      </c>
      <c r="T2849" s="0">
        <v>2.2770590782165527</v>
      </c>
      <c r="U2849" s="0">
        <v>76.189254760742187</v>
      </c>
      <c r="V2849" s="0">
        <v>96.449996948242188</v>
      </c>
      <c r="W2849" s="0">
        <v>82.687171936035156</v>
      </c>
      <c r="X2849">
        <f t="shared" si="132"/>
        <v>19.443703079223631</v>
      </c>
      <c r="Y2849">
        <f t="shared" si="133"/>
        <v>17.706107139587402</v>
      </c>
      <c r="Z2849">
        <f t="shared" si="134"/>
        <v>1.7375966906547546</v>
      </c>
    </row>
    <row r="2850">
      <c r="A2850" t="s">
        <v>89</v>
      </c>
      <c r="B2850" t="s">
        <v>90</v>
      </c>
      <c r="C2850" t="s">
        <v>95</v>
      </c>
      <c r="D2850" t="s">
        <v>84</v>
      </c>
      <c r="E2850" t="s">
        <v>54</v>
      </c>
      <c r="F2850" s="0">
        <v>17</v>
      </c>
      <c r="G2850" s="0">
        <v>74.837936401367188</v>
      </c>
      <c r="H2850" s="0">
        <v>66.2586669921875</v>
      </c>
      <c r="I2850" s="0">
        <v>8.5792665481567383</v>
      </c>
      <c r="J2850" s="0">
        <v>0.11463793367147446</v>
      </c>
      <c r="K2850" s="0">
        <v>6.0510082244873047</v>
      </c>
      <c r="L2850" s="0">
        <v>7.5447235107421875</v>
      </c>
      <c r="M2850" s="0">
        <v>8.5792665481567383</v>
      </c>
      <c r="N2850" s="0">
        <v>9.6138095855712891</v>
      </c>
      <c r="O2850" s="0">
        <v>11.107524871826172</v>
      </c>
      <c r="P2850" s="0">
        <v>5.3342819213867188</v>
      </c>
      <c r="Q2850" s="0">
        <v>11.824251174926758</v>
      </c>
      <c r="R2850" s="0">
        <v>225</v>
      </c>
      <c r="S2850" s="0">
        <v>3.8919813632965088</v>
      </c>
      <c r="T2850" s="0">
        <v>1.9728105068206787</v>
      </c>
      <c r="U2850" s="0">
        <v>76.189254760742187</v>
      </c>
      <c r="V2850" s="0">
        <v>96.449996948242188</v>
      </c>
      <c r="W2850" s="0">
        <v>80.240921020507812</v>
      </c>
      <c r="X2850">
        <f t="shared" si="132"/>
        <v>16.838535690307616</v>
      </c>
      <c r="Y2850">
        <f t="shared" si="133"/>
        <v>14.908200073242188</v>
      </c>
      <c r="Z2850">
        <f t="shared" si="134"/>
        <v>1.9303349733352662</v>
      </c>
    </row>
    <row r="2851">
      <c r="A2851" t="s">
        <v>89</v>
      </c>
      <c r="B2851" t="s">
        <v>90</v>
      </c>
      <c r="C2851" t="s">
        <v>95</v>
      </c>
      <c r="D2851" t="s">
        <v>84</v>
      </c>
      <c r="E2851" t="s">
        <v>54</v>
      </c>
      <c r="F2851" s="0">
        <v>18</v>
      </c>
      <c r="G2851" s="0">
        <v>68.3726806640625</v>
      </c>
      <c r="H2851" s="0">
        <v>60.270263671875</v>
      </c>
      <c r="I2851" s="0">
        <v>8.1024188995361328</v>
      </c>
      <c r="J2851" s="0">
        <v>0.11850374937057495</v>
      </c>
      <c r="K2851" s="0">
        <v>5.6094861030578613</v>
      </c>
      <c r="L2851" s="0">
        <v>7.0823311805725098</v>
      </c>
      <c r="M2851" s="0">
        <v>8.1024188995361328</v>
      </c>
      <c r="N2851" s="0">
        <v>9.1225070953369141</v>
      </c>
      <c r="O2851" s="0">
        <v>10.595351219177246</v>
      </c>
      <c r="P2851" s="0">
        <v>4.9027743339538574</v>
      </c>
      <c r="Q2851" s="0">
        <v>11.30206298828125</v>
      </c>
      <c r="R2851" s="0">
        <v>225</v>
      </c>
      <c r="S2851" s="0">
        <v>3.7839808464050293</v>
      </c>
      <c r="T2851" s="0">
        <v>1.9452457427978516</v>
      </c>
      <c r="U2851" s="0">
        <v>76.189254760742187</v>
      </c>
      <c r="V2851" s="0">
        <v>96.449996948242188</v>
      </c>
      <c r="W2851" s="0">
        <v>77.773117065429687</v>
      </c>
      <c r="X2851">
        <f t="shared" si="132"/>
        <v>15.383853149414062</v>
      </c>
      <c r="Y2851">
        <f t="shared" si="133"/>
        <v>13.560809326171874</v>
      </c>
      <c r="Z2851">
        <f t="shared" si="134"/>
        <v>1.8230442523956298</v>
      </c>
    </row>
    <row r="2852">
      <c r="A2852" t="s">
        <v>89</v>
      </c>
      <c r="B2852" t="s">
        <v>90</v>
      </c>
      <c r="C2852" t="s">
        <v>95</v>
      </c>
      <c r="D2852" t="s">
        <v>84</v>
      </c>
      <c r="E2852" t="s">
        <v>54</v>
      </c>
      <c r="F2852" s="0">
        <v>19</v>
      </c>
      <c r="G2852" s="0">
        <v>63.450634002685547</v>
      </c>
      <c r="H2852" s="0">
        <v>58.745571136474609</v>
      </c>
      <c r="I2852" s="0">
        <v>4.7050614356994629</v>
      </c>
      <c r="J2852" s="0">
        <v>0.074153102934360504</v>
      </c>
      <c r="K2852" s="0">
        <v>2.3466141223907471</v>
      </c>
      <c r="L2852" s="0">
        <v>3.7400038242340088</v>
      </c>
      <c r="M2852" s="0">
        <v>4.7050614356994629</v>
      </c>
      <c r="N2852" s="0">
        <v>5.6701188087463379</v>
      </c>
      <c r="O2852" s="0">
        <v>7.0635089874267578</v>
      </c>
      <c r="P2852" s="0">
        <v>1.6780269145965576</v>
      </c>
      <c r="Q2852" s="0">
        <v>7.7320957183837891</v>
      </c>
      <c r="R2852" s="0">
        <v>225</v>
      </c>
      <c r="S2852" s="0">
        <v>3.3867273330688477</v>
      </c>
      <c r="T2852" s="0">
        <v>1.840306282043457</v>
      </c>
      <c r="U2852" s="0">
        <v>76.189254760742187</v>
      </c>
      <c r="V2852" s="0">
        <v>96.449996948242188</v>
      </c>
      <c r="W2852" s="0">
        <v>75.24444580078125</v>
      </c>
      <c r="X2852">
        <f t="shared" si="132"/>
        <v>14.276392650604247</v>
      </c>
      <c r="Y2852">
        <f t="shared" si="133"/>
        <v>13.217753505706787</v>
      </c>
      <c r="Z2852">
        <f t="shared" si="134"/>
        <v>1.0586388230323791</v>
      </c>
    </row>
    <row r="2853">
      <c r="A2853" t="s">
        <v>89</v>
      </c>
      <c r="B2853" t="s">
        <v>90</v>
      </c>
      <c r="C2853" t="s">
        <v>95</v>
      </c>
      <c r="D2853" t="s">
        <v>84</v>
      </c>
      <c r="E2853" t="s">
        <v>54</v>
      </c>
      <c r="F2853" s="0">
        <v>20</v>
      </c>
      <c r="G2853" s="0">
        <v>62.942699432373047</v>
      </c>
      <c r="H2853" s="0">
        <v>60.441207885742188</v>
      </c>
      <c r="I2853" s="0">
        <v>2.5014901161193848</v>
      </c>
      <c r="J2853" s="0">
        <v>0.03974233940243721</v>
      </c>
      <c r="K2853" s="0">
        <v>0.33973899483680725</v>
      </c>
      <c r="L2853" s="0">
        <v>1.6169190406799316</v>
      </c>
      <c r="M2853" s="0">
        <v>2.5014901161193848</v>
      </c>
      <c r="N2853" s="0">
        <v>3.3860611915588379</v>
      </c>
      <c r="O2853" s="0">
        <v>4.6632413864135742</v>
      </c>
      <c r="P2853" s="0">
        <v>-0.27308741211891174</v>
      </c>
      <c r="Q2853" s="0">
        <v>5.2760677337646484</v>
      </c>
      <c r="R2853" s="0">
        <v>225</v>
      </c>
      <c r="S2853" s="0">
        <v>2.8453731536865234</v>
      </c>
      <c r="T2853" s="0">
        <v>1.6868233680725098</v>
      </c>
      <c r="U2853" s="0">
        <v>76.189254760742187</v>
      </c>
      <c r="V2853" s="0">
        <v>96.449996948242188</v>
      </c>
      <c r="W2853" s="0">
        <v>73.583061218261719</v>
      </c>
      <c r="X2853">
        <f t="shared" si="132"/>
        <v>14.162107372283936</v>
      </c>
      <c r="Y2853">
        <f t="shared" si="133"/>
        <v>13.599271774291992</v>
      </c>
      <c r="Z2853">
        <f t="shared" si="134"/>
        <v>0.56283527612686157</v>
      </c>
    </row>
    <row r="2854">
      <c r="A2854" t="s">
        <v>89</v>
      </c>
      <c r="B2854" t="s">
        <v>90</v>
      </c>
      <c r="C2854" t="s">
        <v>95</v>
      </c>
      <c r="D2854" t="s">
        <v>84</v>
      </c>
      <c r="E2854" t="s">
        <v>54</v>
      </c>
      <c r="F2854" s="0">
        <v>21</v>
      </c>
      <c r="G2854" s="0">
        <v>59.532001495361328</v>
      </c>
      <c r="H2854" s="0">
        <v>58.54473876953125</v>
      </c>
      <c r="I2854" s="0">
        <v>0.98726284503936768</v>
      </c>
      <c r="J2854" s="0">
        <v>0.016583733260631561</v>
      </c>
      <c r="K2854" s="0">
        <v>-0.8103296160697937</v>
      </c>
      <c r="L2854" s="0">
        <v>0.25170257687568665</v>
      </c>
      <c r="M2854" s="0">
        <v>0.98726284503936768</v>
      </c>
      <c r="N2854" s="0">
        <v>1.7228231430053711</v>
      </c>
      <c r="O2854" s="0">
        <v>2.7848553657531738</v>
      </c>
      <c r="P2854" s="0">
        <v>-1.3199220895767212</v>
      </c>
      <c r="Q2854" s="0">
        <v>3.294447660446167</v>
      </c>
      <c r="R2854" s="0">
        <v>225</v>
      </c>
      <c r="S2854" s="0">
        <v>1.9674798250198364</v>
      </c>
      <c r="T2854" s="0">
        <v>1.402668833732605</v>
      </c>
      <c r="U2854" s="0">
        <v>76.189254760742187</v>
      </c>
      <c r="V2854" s="0">
        <v>96.449996948242188</v>
      </c>
      <c r="W2854" s="0">
        <v>71.740280151367188</v>
      </c>
      <c r="X2854">
        <f t="shared" si="132"/>
        <v>13.3947003364563</v>
      </c>
      <c r="Y2854">
        <f t="shared" si="133"/>
        <v>13.172566223144532</v>
      </c>
      <c r="Z2854">
        <f t="shared" si="134"/>
        <v>0.22213414013385774</v>
      </c>
    </row>
    <row r="2855">
      <c r="A2855" t="s">
        <v>89</v>
      </c>
      <c r="B2855" t="s">
        <v>90</v>
      </c>
      <c r="C2855" t="s">
        <v>95</v>
      </c>
      <c r="D2855" t="s">
        <v>84</v>
      </c>
      <c r="E2855" t="s">
        <v>54</v>
      </c>
      <c r="F2855" s="0">
        <v>22</v>
      </c>
      <c r="G2855" s="0">
        <v>53.339653015136719</v>
      </c>
      <c r="H2855" s="0">
        <v>53.660572052001953</v>
      </c>
      <c r="I2855" s="0">
        <v>-0.32091793417930603</v>
      </c>
      <c r="J2855" s="0">
        <v>-0.0060164984315633774</v>
      </c>
      <c r="K2855" s="0">
        <v>-2.0701186656951904</v>
      </c>
      <c r="L2855" s="0">
        <v>-1.0366766452789307</v>
      </c>
      <c r="M2855" s="0">
        <v>-0.32091793417930603</v>
      </c>
      <c r="N2855" s="0">
        <v>0.39484083652496338</v>
      </c>
      <c r="O2855" s="0">
        <v>1.4282827377319336</v>
      </c>
      <c r="P2855" s="0">
        <v>-2.5659928321838379</v>
      </c>
      <c r="Q2855" s="0">
        <v>1.9241569042205811</v>
      </c>
      <c r="R2855" s="0">
        <v>225</v>
      </c>
      <c r="S2855" s="0">
        <v>1.8629754781723022</v>
      </c>
      <c r="T2855" s="0">
        <v>1.3649085760116577</v>
      </c>
      <c r="U2855" s="0">
        <v>76.189254760742187</v>
      </c>
      <c r="V2855" s="0">
        <v>96.449996948242188</v>
      </c>
      <c r="W2855" s="0">
        <v>70.466346740722656</v>
      </c>
      <c r="X2855">
        <f t="shared" si="132"/>
        <v>12.001421928405762</v>
      </c>
      <c r="Y2855">
        <f t="shared" si="133"/>
        <v>12.07362871170044</v>
      </c>
      <c r="Z2855">
        <f t="shared" si="134"/>
        <v>-7.2206535190343854E-2</v>
      </c>
    </row>
    <row r="2856">
      <c r="A2856" t="s">
        <v>89</v>
      </c>
      <c r="B2856" t="s">
        <v>90</v>
      </c>
      <c r="C2856" t="s">
        <v>95</v>
      </c>
      <c r="D2856" t="s">
        <v>84</v>
      </c>
      <c r="E2856" t="s">
        <v>54</v>
      </c>
      <c r="F2856" s="0">
        <v>23</v>
      </c>
      <c r="G2856" s="0">
        <v>53.587612152099609</v>
      </c>
      <c r="H2856" s="0">
        <v>55.308242797851563</v>
      </c>
      <c r="I2856" s="0">
        <v>-1.7206288576126099</v>
      </c>
      <c r="J2856" s="0">
        <v>-0.03210870549082756</v>
      </c>
      <c r="K2856" s="0">
        <v>-3.5204288959503174</v>
      </c>
      <c r="L2856" s="0">
        <v>-2.4570925235748291</v>
      </c>
      <c r="M2856" s="0">
        <v>-1.7206288576126099</v>
      </c>
      <c r="N2856" s="0">
        <v>-0.98416531085968018</v>
      </c>
      <c r="O2856" s="0">
        <v>0.079171150922775269</v>
      </c>
      <c r="P2856" s="0">
        <v>-4.0306472778320313</v>
      </c>
      <c r="Q2856" s="0">
        <v>0.58938944339752197</v>
      </c>
      <c r="R2856" s="0">
        <v>225</v>
      </c>
      <c r="S2856" s="0">
        <v>1.9723153114318848</v>
      </c>
      <c r="T2856" s="0">
        <v>1.4043914079666138</v>
      </c>
      <c r="U2856" s="0">
        <v>76.189254760742187</v>
      </c>
      <c r="V2856" s="0">
        <v>96.449996948242188</v>
      </c>
      <c r="W2856" s="0">
        <v>69.69635009765625</v>
      </c>
      <c r="X2856">
        <f t="shared" si="132"/>
        <v>12.057212734222412</v>
      </c>
      <c r="Y2856">
        <f t="shared" si="133"/>
        <v>12.444354629516601</v>
      </c>
      <c r="Z2856">
        <f t="shared" si="134"/>
        <v>-0.38714149296283723</v>
      </c>
    </row>
    <row r="2857">
      <c r="A2857" t="s">
        <v>89</v>
      </c>
      <c r="B2857" t="s">
        <v>90</v>
      </c>
      <c r="C2857" t="s">
        <v>95</v>
      </c>
      <c r="D2857" t="s">
        <v>84</v>
      </c>
      <c r="E2857" t="s">
        <v>54</v>
      </c>
      <c r="F2857" s="0">
        <v>24</v>
      </c>
      <c r="G2857" s="0">
        <v>51.898708343505859</v>
      </c>
      <c r="H2857" s="0">
        <v>53.244941711425781</v>
      </c>
      <c r="I2857" s="0">
        <v>-1.3462339639663696</v>
      </c>
      <c r="J2857" s="0">
        <v>-0.025939643383026123</v>
      </c>
      <c r="K2857" s="0">
        <v>-3.1811385154724121</v>
      </c>
      <c r="L2857" s="0">
        <v>-2.0970621109008789</v>
      </c>
      <c r="M2857" s="0">
        <v>-1.3462339639663696</v>
      </c>
      <c r="N2857" s="0">
        <v>-0.5954059362411499</v>
      </c>
      <c r="O2857" s="0">
        <v>0.48867049813270569</v>
      </c>
      <c r="P2857" s="0">
        <v>-3.7013082504272461</v>
      </c>
      <c r="Q2857" s="0">
        <v>1.0088404417037964</v>
      </c>
      <c r="R2857" s="0">
        <v>225</v>
      </c>
      <c r="S2857" s="0">
        <v>2.050004243850708</v>
      </c>
      <c r="T2857" s="0">
        <v>1.4317835569381714</v>
      </c>
      <c r="U2857" s="0">
        <v>76.189254760742187</v>
      </c>
      <c r="V2857" s="0">
        <v>96.449996948242188</v>
      </c>
      <c r="W2857" s="0">
        <v>69.116653442382813</v>
      </c>
      <c r="X2857">
        <f t="shared" si="132"/>
        <v>11.677209377288818</v>
      </c>
      <c r="Y2857">
        <f t="shared" si="133"/>
        <v>11.980111885070801</v>
      </c>
      <c r="Z2857">
        <f t="shared" si="134"/>
        <v>-0.30290264189243316</v>
      </c>
    </row>
    <row r="2858">
      <c r="A2858" t="s">
        <v>89</v>
      </c>
      <c r="B2858" t="s">
        <v>90</v>
      </c>
      <c r="C2858" t="s">
        <v>95</v>
      </c>
      <c r="D2858" t="s">
        <v>85</v>
      </c>
      <c r="E2858" t="s">
        <v>100</v>
      </c>
      <c r="F2858" s="0">
        <v>1</v>
      </c>
      <c r="G2858" s="0">
        <v>66.379058837890625</v>
      </c>
      <c r="H2858" s="0">
        <v>68.359245300292969</v>
      </c>
      <c r="I2858" s="0">
        <v>-1.9801862239837646</v>
      </c>
      <c r="J2858" s="0">
        <v>-0.02983148954808712</v>
      </c>
      <c r="K2858" s="0">
        <v>-6.3713564872741699</v>
      </c>
      <c r="L2858" s="0">
        <v>-3.7770175933837891</v>
      </c>
      <c r="M2858" s="0">
        <v>-1.9801862239837646</v>
      </c>
      <c r="N2858" s="0">
        <v>-0.18335495889186859</v>
      </c>
      <c r="O2858" s="0">
        <v>2.4109840393066406</v>
      </c>
      <c r="P2858" s="0">
        <v>-7.6161923408508301</v>
      </c>
      <c r="Q2858" s="0">
        <v>3.6558196544647217</v>
      </c>
      <c r="R2858" s="0">
        <v>229</v>
      </c>
      <c r="S2858" s="0">
        <v>11.740548133850098</v>
      </c>
      <c r="T2858" s="0">
        <v>3.4264483451843262</v>
      </c>
      <c r="U2858" s="0">
        <v>56.517951965332031</v>
      </c>
      <c r="V2858" s="0">
        <v>64</v>
      </c>
      <c r="W2858" s="0">
        <v>53.7117919921875</v>
      </c>
      <c r="X2858">
        <f t="shared" si="132"/>
        <v>15.200804473876953</v>
      </c>
      <c r="Y2858">
        <f t="shared" si="133"/>
        <v>15.65426717376709</v>
      </c>
      <c r="Z2858">
        <f t="shared" si="134"/>
        <v>-0.45346264529228208</v>
      </c>
    </row>
    <row r="2859">
      <c r="A2859" t="s">
        <v>89</v>
      </c>
      <c r="B2859" t="s">
        <v>90</v>
      </c>
      <c r="C2859" t="s">
        <v>95</v>
      </c>
      <c r="D2859" t="s">
        <v>85</v>
      </c>
      <c r="E2859" t="s">
        <v>100</v>
      </c>
      <c r="F2859" s="0">
        <v>2</v>
      </c>
      <c r="G2859" s="0">
        <v>63.133796691894531</v>
      </c>
      <c r="H2859" s="0">
        <v>64.175132751464844</v>
      </c>
      <c r="I2859" s="0">
        <v>-1.0413346290588379</v>
      </c>
      <c r="J2859" s="0">
        <v>-0.016494091600179672</v>
      </c>
      <c r="K2859" s="0">
        <v>-5.372739315032959</v>
      </c>
      <c r="L2859" s="0">
        <v>-2.8137104511260986</v>
      </c>
      <c r="M2859" s="0">
        <v>-1.0413346290588379</v>
      </c>
      <c r="N2859" s="0">
        <v>0.73104113340377808</v>
      </c>
      <c r="O2859" s="0">
        <v>3.2900702953338623</v>
      </c>
      <c r="P2859" s="0">
        <v>-6.6006326675415039</v>
      </c>
      <c r="Q2859" s="0">
        <v>4.5179634094238281</v>
      </c>
      <c r="R2859" s="0">
        <v>229</v>
      </c>
      <c r="S2859" s="0">
        <v>11.423136711120605</v>
      </c>
      <c r="T2859" s="0">
        <v>3.3798131942749023</v>
      </c>
      <c r="U2859" s="0">
        <v>56.517951965332031</v>
      </c>
      <c r="V2859" s="0">
        <v>64</v>
      </c>
      <c r="W2859" s="0">
        <v>54.004367828369141</v>
      </c>
      <c r="X2859">
        <f t="shared" si="132"/>
        <v>14.457639442443847</v>
      </c>
      <c r="Y2859">
        <f t="shared" si="133"/>
        <v>14.696105400085449</v>
      </c>
      <c r="Z2859">
        <f t="shared" si="134"/>
        <v>-0.23846563005447388</v>
      </c>
    </row>
    <row r="2860">
      <c r="A2860" t="s">
        <v>89</v>
      </c>
      <c r="B2860" t="s">
        <v>90</v>
      </c>
      <c r="C2860" t="s">
        <v>95</v>
      </c>
      <c r="D2860" t="s">
        <v>85</v>
      </c>
      <c r="E2860" t="s">
        <v>100</v>
      </c>
      <c r="F2860" s="0">
        <v>3</v>
      </c>
      <c r="G2860" s="0">
        <v>60.569980621337891</v>
      </c>
      <c r="H2860" s="0">
        <v>62.747135162353516</v>
      </c>
      <c r="I2860" s="0">
        <v>-2.1771550178527832</v>
      </c>
      <c r="J2860" s="0">
        <v>-0.035944458097219467</v>
      </c>
      <c r="K2860" s="0">
        <v>-6.5338039398193359</v>
      </c>
      <c r="L2860" s="0">
        <v>-3.9598605632781982</v>
      </c>
      <c r="M2860" s="0">
        <v>-2.1771550178527832</v>
      </c>
      <c r="N2860" s="0">
        <v>-0.39444953203201294</v>
      </c>
      <c r="O2860" s="0">
        <v>2.1794941425323486</v>
      </c>
      <c r="P2860" s="0">
        <v>-7.7688536643981934</v>
      </c>
      <c r="Q2860" s="0">
        <v>3.414543628692627</v>
      </c>
      <c r="R2860" s="0">
        <v>229</v>
      </c>
      <c r="S2860" s="0">
        <v>11.55667781829834</v>
      </c>
      <c r="T2860" s="0">
        <v>3.3995113372802734</v>
      </c>
      <c r="U2860" s="0">
        <v>56.517951965332031</v>
      </c>
      <c r="V2860" s="0">
        <v>64</v>
      </c>
      <c r="W2860" s="0">
        <v>53.9039306640625</v>
      </c>
      <c r="X2860">
        <f t="shared" si="132"/>
        <v>13.870525562286376</v>
      </c>
      <c r="Y2860">
        <f t="shared" si="133"/>
        <v>14.369093952178956</v>
      </c>
      <c r="Z2860">
        <f t="shared" si="134"/>
        <v>-0.49856849908828738</v>
      </c>
    </row>
    <row r="2861">
      <c r="A2861" t="s">
        <v>89</v>
      </c>
      <c r="B2861" t="s">
        <v>90</v>
      </c>
      <c r="C2861" t="s">
        <v>95</v>
      </c>
      <c r="D2861" t="s">
        <v>85</v>
      </c>
      <c r="E2861" t="s">
        <v>100</v>
      </c>
      <c r="F2861" s="0">
        <v>4</v>
      </c>
      <c r="G2861" s="0">
        <v>61.209613800048828</v>
      </c>
      <c r="H2861" s="0">
        <v>63.866127014160156</v>
      </c>
      <c r="I2861" s="0">
        <v>-2.6565091609954834</v>
      </c>
      <c r="J2861" s="0">
        <v>-0.043400194495916367</v>
      </c>
      <c r="K2861" s="0">
        <v>-6.8741264343261719</v>
      </c>
      <c r="L2861" s="0">
        <v>-4.3823237419128418</v>
      </c>
      <c r="M2861" s="0">
        <v>-2.6565091609954834</v>
      </c>
      <c r="N2861" s="0">
        <v>-0.93069440126419067</v>
      </c>
      <c r="O2861" s="0">
        <v>1.5611081123352051</v>
      </c>
      <c r="P2861" s="0">
        <v>-8.0697622299194336</v>
      </c>
      <c r="Q2861" s="0">
        <v>2.7567439079284668</v>
      </c>
      <c r="R2861" s="0">
        <v>229</v>
      </c>
      <c r="S2861" s="0">
        <v>10.830841064453125</v>
      </c>
      <c r="T2861" s="0">
        <v>3.2910242080688477</v>
      </c>
      <c r="U2861" s="0">
        <v>56.517951965332031</v>
      </c>
      <c r="V2861" s="0">
        <v>64</v>
      </c>
      <c r="W2861" s="0">
        <v>54.33624267578125</v>
      </c>
      <c r="X2861">
        <f t="shared" si="132"/>
        <v>14.017001560211181</v>
      </c>
      <c r="Y2861">
        <f t="shared" si="133"/>
        <v>14.625343086242676</v>
      </c>
      <c r="Z2861">
        <f t="shared" si="134"/>
        <v>-0.60834059786796568</v>
      </c>
    </row>
    <row r="2862">
      <c r="A2862" t="s">
        <v>89</v>
      </c>
      <c r="B2862" t="s">
        <v>90</v>
      </c>
      <c r="C2862" t="s">
        <v>95</v>
      </c>
      <c r="D2862" t="s">
        <v>85</v>
      </c>
      <c r="E2862" t="s">
        <v>100</v>
      </c>
      <c r="F2862" s="0">
        <v>5</v>
      </c>
      <c r="G2862" s="0">
        <v>67.168304443359375</v>
      </c>
      <c r="H2862" s="0">
        <v>69.285179138183594</v>
      </c>
      <c r="I2862" s="0">
        <v>-2.1168768405914307</v>
      </c>
      <c r="J2862" s="0">
        <v>-0.031516008079051971</v>
      </c>
      <c r="K2862" s="0">
        <v>-6.266655445098877</v>
      </c>
      <c r="L2862" s="0">
        <v>-3.8149325847625732</v>
      </c>
      <c r="M2862" s="0">
        <v>-2.1168768405914307</v>
      </c>
      <c r="N2862" s="0">
        <v>-0.41882112622261047</v>
      </c>
      <c r="O2862" s="0">
        <v>2.0329015254974365</v>
      </c>
      <c r="P2862" s="0">
        <v>-7.4430599212646484</v>
      </c>
      <c r="Q2862" s="0">
        <v>3.2093062400817871</v>
      </c>
      <c r="R2862" s="0">
        <v>229</v>
      </c>
      <c r="S2862" s="0">
        <v>10.485221862792969</v>
      </c>
      <c r="T2862" s="0">
        <v>3.2380893230438232</v>
      </c>
      <c r="U2862" s="0">
        <v>56.517951965332031</v>
      </c>
      <c r="V2862" s="0">
        <v>64</v>
      </c>
      <c r="W2862" s="0">
        <v>54.676856994628906</v>
      </c>
      <c r="X2862">
        <f t="shared" si="132"/>
        <v>15.381541717529297</v>
      </c>
      <c r="Y2862">
        <f t="shared" si="133"/>
        <v>15.866306022644043</v>
      </c>
      <c r="Z2862">
        <f t="shared" si="134"/>
        <v>-0.48476479649543763</v>
      </c>
    </row>
    <row r="2863">
      <c r="A2863" t="s">
        <v>89</v>
      </c>
      <c r="B2863" t="s">
        <v>90</v>
      </c>
      <c r="C2863" t="s">
        <v>95</v>
      </c>
      <c r="D2863" t="s">
        <v>85</v>
      </c>
      <c r="E2863" t="s">
        <v>100</v>
      </c>
      <c r="F2863" s="0">
        <v>6</v>
      </c>
      <c r="G2863" s="0">
        <v>75.821945190429688</v>
      </c>
      <c r="H2863" s="0">
        <v>79.799346923828125</v>
      </c>
      <c r="I2863" s="0">
        <v>-3.9774093627929687</v>
      </c>
      <c r="J2863" s="0">
        <v>-0.052457232028245926</v>
      </c>
      <c r="K2863" s="0">
        <v>-8.1871500015258789</v>
      </c>
      <c r="L2863" s="0">
        <v>-5.7000012397766113</v>
      </c>
      <c r="M2863" s="0">
        <v>-3.9774093627929687</v>
      </c>
      <c r="N2863" s="0">
        <v>-2.2548174858093262</v>
      </c>
      <c r="O2863" s="0">
        <v>0.23233149945735931</v>
      </c>
      <c r="P2863" s="0">
        <v>-9.3805532455444336</v>
      </c>
      <c r="Q2863" s="0">
        <v>1.4257345199584961</v>
      </c>
      <c r="R2863" s="0">
        <v>229</v>
      </c>
      <c r="S2863" s="0">
        <v>10.790425300598145</v>
      </c>
      <c r="T2863" s="0">
        <v>3.2848782539367676</v>
      </c>
      <c r="U2863" s="0">
        <v>56.517951965332031</v>
      </c>
      <c r="V2863" s="0">
        <v>64</v>
      </c>
      <c r="W2863" s="0">
        <v>55.165939331054688</v>
      </c>
      <c r="X2863">
        <f t="shared" si="132"/>
        <v>17.3632254486084</v>
      </c>
      <c r="Y2863">
        <f t="shared" si="133"/>
        <v>18.274050445556639</v>
      </c>
      <c r="Z2863">
        <f t="shared" si="134"/>
        <v>-0.91082674407958986</v>
      </c>
    </row>
    <row r="2864">
      <c r="A2864" t="s">
        <v>89</v>
      </c>
      <c r="B2864" t="s">
        <v>90</v>
      </c>
      <c r="C2864" t="s">
        <v>95</v>
      </c>
      <c r="D2864" t="s">
        <v>85</v>
      </c>
      <c r="E2864" t="s">
        <v>100</v>
      </c>
      <c r="F2864" s="0">
        <v>7</v>
      </c>
      <c r="G2864" s="0">
        <v>92.164688110351563</v>
      </c>
      <c r="H2864" s="0">
        <v>96.455436706542969</v>
      </c>
      <c r="I2864" s="0">
        <v>-4.2907524108886719</v>
      </c>
      <c r="J2864" s="0">
        <v>-0.046555276960134506</v>
      </c>
      <c r="K2864" s="0">
        <v>-8.8438892364501953</v>
      </c>
      <c r="L2864" s="0">
        <v>-6.1538591384887695</v>
      </c>
      <c r="M2864" s="0">
        <v>-4.2907524108886719</v>
      </c>
      <c r="N2864" s="0">
        <v>-2.4276454448699951</v>
      </c>
      <c r="O2864" s="0">
        <v>0.26238486170768738</v>
      </c>
      <c r="P2864" s="0">
        <v>-10.134640693664551</v>
      </c>
      <c r="Q2864" s="0">
        <v>1.5531359910964966</v>
      </c>
      <c r="R2864" s="0">
        <v>229</v>
      </c>
      <c r="S2864" s="0">
        <v>12.622614860534668</v>
      </c>
      <c r="T2864" s="0">
        <v>3.5528318881988525</v>
      </c>
      <c r="U2864" s="0">
        <v>56.517951965332031</v>
      </c>
      <c r="V2864" s="0">
        <v>64</v>
      </c>
      <c r="W2864" s="0">
        <v>54.152839660644531</v>
      </c>
      <c r="X2864">
        <f t="shared" si="132"/>
        <v>21.105713577270507</v>
      </c>
      <c r="Y2864">
        <f t="shared" si="133"/>
        <v>22.08829500579834</v>
      </c>
      <c r="Z2864">
        <f t="shared" si="134"/>
        <v>-0.98258230209350583</v>
      </c>
    </row>
    <row r="2865">
      <c r="A2865" t="s">
        <v>89</v>
      </c>
      <c r="B2865" t="s">
        <v>90</v>
      </c>
      <c r="C2865" t="s">
        <v>95</v>
      </c>
      <c r="D2865" t="s">
        <v>85</v>
      </c>
      <c r="E2865" t="s">
        <v>100</v>
      </c>
      <c r="F2865" s="0">
        <v>8</v>
      </c>
      <c r="G2865" s="0">
        <v>108.14768981933594</v>
      </c>
      <c r="H2865" s="0">
        <v>110.41745758056641</v>
      </c>
      <c r="I2865" s="0">
        <v>-2.2697699069976807</v>
      </c>
      <c r="J2865" s="0">
        <v>-0.020987687632441521</v>
      </c>
      <c r="K2865" s="0">
        <v>-6.9859127998352051</v>
      </c>
      <c r="L2865" s="0">
        <v>-4.1995773315429687</v>
      </c>
      <c r="M2865" s="0">
        <v>-2.2697699069976807</v>
      </c>
      <c r="N2865" s="0">
        <v>-0.33996248245239258</v>
      </c>
      <c r="O2865" s="0">
        <v>2.4463729858398437</v>
      </c>
      <c r="P2865" s="0">
        <v>-8.3228740692138672</v>
      </c>
      <c r="Q2865" s="0">
        <v>3.7833340167999268</v>
      </c>
      <c r="R2865" s="0">
        <v>229</v>
      </c>
      <c r="S2865" s="0">
        <v>13.54258918762207</v>
      </c>
      <c r="T2865" s="0">
        <v>3.6800258159637451</v>
      </c>
      <c r="U2865" s="0">
        <v>56.517951965332031</v>
      </c>
      <c r="V2865" s="0">
        <v>64</v>
      </c>
      <c r="W2865" s="0">
        <v>55.393013000488281</v>
      </c>
      <c r="X2865">
        <f t="shared" si="132"/>
        <v>24.765820968627931</v>
      </c>
      <c r="Y2865">
        <f t="shared" si="133"/>
        <v>25.285597785949708</v>
      </c>
      <c r="Z2865">
        <f t="shared" si="134"/>
        <v>-0.51977730870246885</v>
      </c>
    </row>
    <row r="2866">
      <c r="A2866" t="s">
        <v>89</v>
      </c>
      <c r="B2866" t="s">
        <v>90</v>
      </c>
      <c r="C2866" t="s">
        <v>95</v>
      </c>
      <c r="D2866" t="s">
        <v>85</v>
      </c>
      <c r="E2866" t="s">
        <v>100</v>
      </c>
      <c r="F2866" s="0">
        <v>9</v>
      </c>
      <c r="G2866" s="0">
        <v>115.66739654541016</v>
      </c>
      <c r="H2866" s="0">
        <v>115.04396820068359</v>
      </c>
      <c r="I2866" s="0">
        <v>0.62342888116836548</v>
      </c>
      <c r="J2866" s="0">
        <v>0.0053898412734270096</v>
      </c>
      <c r="K2866" s="0">
        <v>-4.1465864181518555</v>
      </c>
      <c r="L2866" s="0">
        <v>-1.3284227848052979</v>
      </c>
      <c r="M2866" s="0">
        <v>0.62342888116836548</v>
      </c>
      <c r="N2866" s="0">
        <v>2.5752804279327393</v>
      </c>
      <c r="O2866" s="0">
        <v>5.3934445381164551</v>
      </c>
      <c r="P2866" s="0">
        <v>-5.4988198280334473</v>
      </c>
      <c r="Q2866" s="0">
        <v>6.7456774711608887</v>
      </c>
      <c r="R2866" s="0">
        <v>229</v>
      </c>
      <c r="S2866" s="0">
        <v>13.853752136230469</v>
      </c>
      <c r="T2866" s="0">
        <v>3.7220628261566162</v>
      </c>
      <c r="U2866" s="0">
        <v>56.517951965332031</v>
      </c>
      <c r="V2866" s="0">
        <v>64</v>
      </c>
      <c r="W2866" s="0">
        <v>57.353710174560547</v>
      </c>
      <c r="X2866">
        <f t="shared" si="132"/>
        <v>26.487833808898927</v>
      </c>
      <c r="Y2866">
        <f t="shared" si="133"/>
        <v>26.345068717956543</v>
      </c>
      <c r="Z2866">
        <f t="shared" si="134"/>
        <v>0.14276521378755569</v>
      </c>
    </row>
    <row r="2867">
      <c r="A2867" t="s">
        <v>89</v>
      </c>
      <c r="B2867" t="s">
        <v>90</v>
      </c>
      <c r="C2867" t="s">
        <v>95</v>
      </c>
      <c r="D2867" t="s">
        <v>85</v>
      </c>
      <c r="E2867" t="s">
        <v>100</v>
      </c>
      <c r="F2867" s="0">
        <v>10</v>
      </c>
      <c r="G2867" s="0">
        <v>115.43994140625</v>
      </c>
      <c r="H2867" s="0">
        <v>119.53775787353516</v>
      </c>
      <c r="I2867" s="0">
        <v>-4.0978164672851562</v>
      </c>
      <c r="J2867" s="0">
        <v>-0.035497389733791351</v>
      </c>
      <c r="K2867" s="0">
        <v>-8.9351253509521484</v>
      </c>
      <c r="L2867" s="0">
        <v>-6.0772037506103516</v>
      </c>
      <c r="M2867" s="0">
        <v>-4.0978164672851562</v>
      </c>
      <c r="N2867" s="0">
        <v>-2.1184289455413818</v>
      </c>
      <c r="O2867" s="0">
        <v>0.73949205875396729</v>
      </c>
      <c r="P2867" s="0">
        <v>-10.306434631347656</v>
      </c>
      <c r="Q2867" s="0">
        <v>2.1108016967773437</v>
      </c>
      <c r="R2867" s="0">
        <v>229</v>
      </c>
      <c r="S2867" s="0">
        <v>14.247392654418945</v>
      </c>
      <c r="T2867" s="0">
        <v>3.7745718955993652</v>
      </c>
      <c r="U2867" s="0">
        <v>56.517951965332031</v>
      </c>
      <c r="V2867" s="0">
        <v>64</v>
      </c>
      <c r="W2867" s="0">
        <v>58.676856994628906</v>
      </c>
      <c r="X2867">
        <f t="shared" si="132"/>
        <v>26.43574658203125</v>
      </c>
      <c r="Y2867">
        <f t="shared" si="133"/>
        <v>27.374146553039552</v>
      </c>
      <c r="Z2867">
        <f t="shared" si="134"/>
        <v>-0.93839997100830075</v>
      </c>
    </row>
    <row r="2868">
      <c r="A2868" t="s">
        <v>89</v>
      </c>
      <c r="B2868" t="s">
        <v>90</v>
      </c>
      <c r="C2868" t="s">
        <v>95</v>
      </c>
      <c r="D2868" t="s">
        <v>85</v>
      </c>
      <c r="E2868" t="s">
        <v>100</v>
      </c>
      <c r="F2868" s="0">
        <v>11</v>
      </c>
      <c r="G2868" s="0">
        <v>117.63446807861328</v>
      </c>
      <c r="H2868" s="0">
        <v>118.97097778320312</v>
      </c>
      <c r="I2868" s="0">
        <v>-1.3365108966827393</v>
      </c>
      <c r="J2868" s="0">
        <v>-0.011361558921635151</v>
      </c>
      <c r="K2868" s="0">
        <v>-6.9178318977355957</v>
      </c>
      <c r="L2868" s="0">
        <v>-3.6203422546386719</v>
      </c>
      <c r="M2868" s="0">
        <v>-1.3365108966827393</v>
      </c>
      <c r="N2868" s="0">
        <v>0.94732034206390381</v>
      </c>
      <c r="O2868" s="0">
        <v>4.2448101043701172</v>
      </c>
      <c r="P2868" s="0">
        <v>-8.5000591278076172</v>
      </c>
      <c r="Q2868" s="0">
        <v>5.8270368576049805</v>
      </c>
      <c r="R2868" s="0">
        <v>229</v>
      </c>
      <c r="S2868" s="0">
        <v>18.967136383056641</v>
      </c>
      <c r="T2868" s="0">
        <v>4.3551278114318848</v>
      </c>
      <c r="U2868" s="0">
        <v>56.517951965332031</v>
      </c>
      <c r="V2868" s="0">
        <v>64</v>
      </c>
      <c r="W2868" s="0">
        <v>60.327510833740234</v>
      </c>
      <c r="X2868">
        <f t="shared" si="132"/>
        <v>26.93829319000244</v>
      </c>
      <c r="Y2868">
        <f t="shared" si="133"/>
        <v>27.244353912353514</v>
      </c>
      <c r="Z2868">
        <f t="shared" si="134"/>
        <v>-0.30606099534034731</v>
      </c>
    </row>
    <row r="2869">
      <c r="A2869" t="s">
        <v>89</v>
      </c>
      <c r="B2869" t="s">
        <v>90</v>
      </c>
      <c r="C2869" t="s">
        <v>95</v>
      </c>
      <c r="D2869" t="s">
        <v>85</v>
      </c>
      <c r="E2869" t="s">
        <v>100</v>
      </c>
      <c r="F2869" s="0">
        <v>12</v>
      </c>
      <c r="G2869" s="0">
        <v>120.79892730712891</v>
      </c>
      <c r="H2869" s="0">
        <v>112.52207183837891</v>
      </c>
      <c r="I2869" s="0">
        <v>8.2768583297729492</v>
      </c>
      <c r="J2869" s="0">
        <v>0.068517647683620453</v>
      </c>
      <c r="K2869" s="0">
        <v>0.96349418163299561</v>
      </c>
      <c r="L2869" s="0">
        <v>5.2842888832092285</v>
      </c>
      <c r="M2869" s="0">
        <v>8.2768583297729492</v>
      </c>
      <c r="N2869" s="0">
        <v>11.269427299499512</v>
      </c>
      <c r="O2869" s="0">
        <v>15.590222358703613</v>
      </c>
      <c r="P2869" s="0">
        <v>-1.1097428798675537</v>
      </c>
      <c r="Q2869" s="0">
        <v>17.663459777832031</v>
      </c>
      <c r="R2869" s="0">
        <v>229</v>
      </c>
      <c r="S2869" s="0">
        <v>32.565834045410156</v>
      </c>
      <c r="T2869" s="0">
        <v>5.7066483497619629</v>
      </c>
      <c r="U2869" s="0">
        <v>56.517951965332031</v>
      </c>
      <c r="V2869" s="0">
        <v>64</v>
      </c>
      <c r="W2869" s="0">
        <v>61.515285491943359</v>
      </c>
      <c r="X2869">
        <f t="shared" si="132"/>
        <v>27.66295435333252</v>
      </c>
      <c r="Y2869">
        <f t="shared" si="133"/>
        <v>25.767554450988769</v>
      </c>
      <c r="Z2869">
        <f t="shared" si="134"/>
        <v>1.8954005575180053</v>
      </c>
    </row>
    <row r="2870">
      <c r="A2870" t="s">
        <v>89</v>
      </c>
      <c r="B2870" t="s">
        <v>90</v>
      </c>
      <c r="C2870" t="s">
        <v>95</v>
      </c>
      <c r="D2870" t="s">
        <v>85</v>
      </c>
      <c r="E2870" t="s">
        <v>100</v>
      </c>
      <c r="F2870" s="0">
        <v>13</v>
      </c>
      <c r="G2870" s="0">
        <v>115.84889984130859</v>
      </c>
      <c r="H2870" s="0">
        <v>112.19917297363281</v>
      </c>
      <c r="I2870" s="0">
        <v>3.6497235298156738</v>
      </c>
      <c r="J2870" s="0">
        <v>0.031504169106483459</v>
      </c>
      <c r="K2870" s="0">
        <v>-1.5398975610733032</v>
      </c>
      <c r="L2870" s="0">
        <v>1.5261726379394531</v>
      </c>
      <c r="M2870" s="0">
        <v>3.6497235298156738</v>
      </c>
      <c r="N2870" s="0">
        <v>5.7732744216918945</v>
      </c>
      <c r="O2870" s="0">
        <v>8.8393449783325195</v>
      </c>
      <c r="P2870" s="0">
        <v>-3.0110828876495361</v>
      </c>
      <c r="Q2870" s="0">
        <v>10.310529708862305</v>
      </c>
      <c r="R2870" s="0">
        <v>229</v>
      </c>
      <c r="S2870" s="0">
        <v>16.398311614990234</v>
      </c>
      <c r="T2870" s="0">
        <v>4.0494828224182129</v>
      </c>
      <c r="U2870" s="0">
        <v>56.517951965332031</v>
      </c>
      <c r="V2870" s="0">
        <v>64</v>
      </c>
      <c r="W2870" s="0">
        <v>62.117904663085938</v>
      </c>
      <c r="X2870">
        <f t="shared" si="132"/>
        <v>26.529398063659666</v>
      </c>
      <c r="Y2870">
        <f t="shared" si="133"/>
        <v>25.693610610961915</v>
      </c>
      <c r="Z2870">
        <f t="shared" si="134"/>
        <v>0.83578668832778935</v>
      </c>
    </row>
    <row r="2871">
      <c r="A2871" t="s">
        <v>89</v>
      </c>
      <c r="B2871" t="s">
        <v>90</v>
      </c>
      <c r="C2871" t="s">
        <v>95</v>
      </c>
      <c r="D2871" t="s">
        <v>85</v>
      </c>
      <c r="E2871" t="s">
        <v>100</v>
      </c>
      <c r="F2871" s="0">
        <v>14</v>
      </c>
      <c r="G2871" s="0">
        <v>112.725341796875</v>
      </c>
      <c r="H2871" s="0">
        <v>111.41921997070312</v>
      </c>
      <c r="I2871" s="0">
        <v>1.3061163425445557</v>
      </c>
      <c r="J2871" s="0">
        <v>0.011586714535951614</v>
      </c>
      <c r="K2871" s="0">
        <v>-2.9843935966491699</v>
      </c>
      <c r="L2871" s="0">
        <v>-0.44952559471130371</v>
      </c>
      <c r="M2871" s="0">
        <v>1.3061163425445557</v>
      </c>
      <c r="N2871" s="0">
        <v>3.061758279800415</v>
      </c>
      <c r="O2871" s="0">
        <v>5.5966262817382812</v>
      </c>
      <c r="P2871" s="0">
        <v>-4.2006936073303223</v>
      </c>
      <c r="Q2871" s="0">
        <v>6.8129262924194336</v>
      </c>
      <c r="R2871" s="0">
        <v>229</v>
      </c>
      <c r="S2871" s="0">
        <v>11.208452224731445</v>
      </c>
      <c r="T2871" s="0">
        <v>3.347902774810791</v>
      </c>
      <c r="U2871" s="0">
        <v>56.517951965332031</v>
      </c>
      <c r="V2871" s="0">
        <v>64</v>
      </c>
      <c r="W2871" s="0">
        <v>62.104804992675781</v>
      </c>
      <c r="X2871">
        <f t="shared" si="132"/>
        <v>25.814103271484374</v>
      </c>
      <c r="Y2871">
        <f t="shared" si="133"/>
        <v>25.515001373291014</v>
      </c>
      <c r="Z2871">
        <f t="shared" si="134"/>
        <v>0.29910064244270324</v>
      </c>
    </row>
    <row r="2872">
      <c r="A2872" t="s">
        <v>89</v>
      </c>
      <c r="B2872" t="s">
        <v>90</v>
      </c>
      <c r="C2872" t="s">
        <v>95</v>
      </c>
      <c r="D2872" t="s">
        <v>85</v>
      </c>
      <c r="E2872" t="s">
        <v>100</v>
      </c>
      <c r="F2872" s="0">
        <v>15</v>
      </c>
      <c r="G2872" s="0">
        <v>110.20462799072266</v>
      </c>
      <c r="H2872" s="0">
        <v>108.641357421875</v>
      </c>
      <c r="I2872" s="0">
        <v>1.5632665157318115</v>
      </c>
      <c r="J2872" s="0">
        <v>0.014185125939548016</v>
      </c>
      <c r="K2872" s="0">
        <v>-2.3778846263885498</v>
      </c>
      <c r="L2872" s="0">
        <v>-0.049420617520809174</v>
      </c>
      <c r="M2872" s="0">
        <v>1.5632665157318115</v>
      </c>
      <c r="N2872" s="0">
        <v>3.1759536266326904</v>
      </c>
      <c r="O2872" s="0">
        <v>5.504417896270752</v>
      </c>
      <c r="P2872" s="0">
        <v>-3.4951462745666504</v>
      </c>
      <c r="Q2872" s="0">
        <v>6.6216793060302734</v>
      </c>
      <c r="R2872" s="0">
        <v>229</v>
      </c>
      <c r="S2872" s="0">
        <v>9.4574489593505859</v>
      </c>
      <c r="T2872" s="0">
        <v>3.0752966403961182</v>
      </c>
      <c r="U2872" s="0">
        <v>56.517951965332031</v>
      </c>
      <c r="V2872" s="0">
        <v>64</v>
      </c>
      <c r="W2872" s="0">
        <v>61.969432830810547</v>
      </c>
      <c r="X2872">
        <f t="shared" si="132"/>
        <v>25.236859809875487</v>
      </c>
      <c r="Y2872">
        <f t="shared" si="133"/>
        <v>24.878870849609374</v>
      </c>
      <c r="Z2872">
        <f t="shared" si="134"/>
        <v>0.35798803210258484</v>
      </c>
    </row>
    <row r="2873">
      <c r="A2873" t="s">
        <v>89</v>
      </c>
      <c r="B2873" t="s">
        <v>90</v>
      </c>
      <c r="C2873" t="s">
        <v>95</v>
      </c>
      <c r="D2873" t="s">
        <v>85</v>
      </c>
      <c r="E2873" t="s">
        <v>100</v>
      </c>
      <c r="F2873" s="0">
        <v>16</v>
      </c>
      <c r="G2873" s="0">
        <v>101.85631561279297</v>
      </c>
      <c r="H2873" s="0">
        <v>100.18418121337891</v>
      </c>
      <c r="I2873" s="0">
        <v>1.6721296310424805</v>
      </c>
      <c r="J2873" s="0">
        <v>0.016416553407907486</v>
      </c>
      <c r="K2873" s="0">
        <v>-2.0051140785217285</v>
      </c>
      <c r="L2873" s="0">
        <v>0.1674312949180603</v>
      </c>
      <c r="M2873" s="0">
        <v>1.6721296310424805</v>
      </c>
      <c r="N2873" s="0">
        <v>3.1768279075622559</v>
      </c>
      <c r="O2873" s="0">
        <v>5.3493733406066895</v>
      </c>
      <c r="P2873" s="0">
        <v>-3.0475616455078125</v>
      </c>
      <c r="Q2873" s="0">
        <v>6.3918209075927734</v>
      </c>
      <c r="R2873" s="0">
        <v>229</v>
      </c>
      <c r="S2873" s="0">
        <v>8.2332754135131836</v>
      </c>
      <c r="T2873" s="0">
        <v>2.8693685531616211</v>
      </c>
      <c r="U2873" s="0">
        <v>56.517951965332031</v>
      </c>
      <c r="V2873" s="0">
        <v>64</v>
      </c>
      <c r="W2873" s="0">
        <v>60.834060668945313</v>
      </c>
      <c r="X2873">
        <f t="shared" si="132"/>
        <v>23.325096275329589</v>
      </c>
      <c r="Y2873">
        <f t="shared" si="133"/>
        <v>22.942177497863771</v>
      </c>
      <c r="Z2873">
        <f t="shared" si="134"/>
        <v>0.38291768550872801</v>
      </c>
    </row>
    <row r="2874">
      <c r="A2874" t="s">
        <v>89</v>
      </c>
      <c r="B2874" t="s">
        <v>90</v>
      </c>
      <c r="C2874" t="s">
        <v>95</v>
      </c>
      <c r="D2874" t="s">
        <v>85</v>
      </c>
      <c r="E2874" t="s">
        <v>100</v>
      </c>
      <c r="F2874" s="0">
        <v>17</v>
      </c>
      <c r="G2874" s="0">
        <v>98.228569030761719</v>
      </c>
      <c r="H2874" s="0">
        <v>93.089126586914062</v>
      </c>
      <c r="I2874" s="0">
        <v>5.1394414901733398</v>
      </c>
      <c r="J2874" s="0">
        <v>0.052321251481771469</v>
      </c>
      <c r="K2874" s="0">
        <v>1.002900242805481</v>
      </c>
      <c r="L2874" s="0">
        <v>3.4468023777008057</v>
      </c>
      <c r="M2874" s="0">
        <v>5.1394414901733398</v>
      </c>
      <c r="N2874" s="0">
        <v>6.8320808410644531</v>
      </c>
      <c r="O2874" s="0">
        <v>9.2759828567504883</v>
      </c>
      <c r="P2874" s="0">
        <v>-0.16975176334381104</v>
      </c>
      <c r="Q2874" s="0">
        <v>10.448635101318359</v>
      </c>
      <c r="R2874" s="0">
        <v>229</v>
      </c>
      <c r="S2874" s="0">
        <v>10.418437004089355</v>
      </c>
      <c r="T2874" s="0">
        <v>3.2277603149414062</v>
      </c>
      <c r="U2874" s="0">
        <v>56.517951965332031</v>
      </c>
      <c r="V2874" s="0">
        <v>64</v>
      </c>
      <c r="W2874" s="0">
        <v>58.301311492919922</v>
      </c>
      <c r="X2874">
        <f t="shared" si="132"/>
        <v>22.494342308044434</v>
      </c>
      <c r="Y2874">
        <f t="shared" si="133"/>
        <v>21.31740998840332</v>
      </c>
      <c r="Z2874">
        <f t="shared" si="134"/>
        <v>1.1769321012496947</v>
      </c>
    </row>
    <row r="2875">
      <c r="A2875" t="s">
        <v>89</v>
      </c>
      <c r="B2875" t="s">
        <v>90</v>
      </c>
      <c r="C2875" t="s">
        <v>95</v>
      </c>
      <c r="D2875" t="s">
        <v>85</v>
      </c>
      <c r="E2875" t="s">
        <v>100</v>
      </c>
      <c r="F2875" s="0">
        <v>18</v>
      </c>
      <c r="G2875" s="0">
        <v>93.346298217773438</v>
      </c>
      <c r="H2875" s="0">
        <v>92.952346801757813</v>
      </c>
      <c r="I2875" s="0">
        <v>0.39395534992218018</v>
      </c>
      <c r="J2875" s="0">
        <v>0.0042203641496598721</v>
      </c>
      <c r="K2875" s="0">
        <v>-3.1752896308898926</v>
      </c>
      <c r="L2875" s="0">
        <v>-1.0665507316589355</v>
      </c>
      <c r="M2875" s="0">
        <v>0.39395534992218018</v>
      </c>
      <c r="N2875" s="0">
        <v>1.8544614315032959</v>
      </c>
      <c r="O2875" s="0">
        <v>3.9632003307342529</v>
      </c>
      <c r="P2875" s="0">
        <v>-4.1871209144592285</v>
      </c>
      <c r="Q2875" s="0">
        <v>4.975031852722168</v>
      </c>
      <c r="R2875" s="0">
        <v>229</v>
      </c>
      <c r="S2875" s="0">
        <v>7.7567634582519531</v>
      </c>
      <c r="T2875" s="0">
        <v>2.7850966453552246</v>
      </c>
      <c r="U2875" s="0">
        <v>56.517951965332031</v>
      </c>
      <c r="V2875" s="0">
        <v>64</v>
      </c>
      <c r="W2875" s="0">
        <v>56.524017333984375</v>
      </c>
      <c r="X2875">
        <f t="shared" si="132"/>
        <v>21.376302291870118</v>
      </c>
      <c r="Y2875">
        <f t="shared" si="133"/>
        <v>21.286087417602538</v>
      </c>
      <c r="Z2875">
        <f t="shared" si="134"/>
        <v>9.0215775132179266E-2</v>
      </c>
    </row>
    <row r="2876">
      <c r="A2876" t="s">
        <v>89</v>
      </c>
      <c r="B2876" t="s">
        <v>90</v>
      </c>
      <c r="C2876" t="s">
        <v>95</v>
      </c>
      <c r="D2876" t="s">
        <v>85</v>
      </c>
      <c r="E2876" t="s">
        <v>100</v>
      </c>
      <c r="F2876" s="0">
        <v>19</v>
      </c>
      <c r="G2876" s="0">
        <v>88.140838623046875</v>
      </c>
      <c r="H2876" s="0">
        <v>88.457778930664062</v>
      </c>
      <c r="I2876" s="0">
        <v>-0.31694769859313965</v>
      </c>
      <c r="J2876" s="0">
        <v>-0.0035959233064204454</v>
      </c>
      <c r="K2876" s="0">
        <v>-3.8695087432861328</v>
      </c>
      <c r="L2876" s="0">
        <v>-1.7706267833709717</v>
      </c>
      <c r="M2876" s="0">
        <v>-0.31694769859313965</v>
      </c>
      <c r="N2876" s="0">
        <v>1.1367313861846924</v>
      </c>
      <c r="O2876" s="0">
        <v>3.2356133460998535</v>
      </c>
      <c r="P2876" s="0">
        <v>-4.876610279083252</v>
      </c>
      <c r="Q2876" s="0">
        <v>4.2427148818969727</v>
      </c>
      <c r="R2876" s="0">
        <v>229</v>
      </c>
      <c r="S2876" s="0">
        <v>7.6844172477722168</v>
      </c>
      <c r="T2876" s="0">
        <v>2.7720780372619629</v>
      </c>
      <c r="U2876" s="0">
        <v>56.517951965332031</v>
      </c>
      <c r="V2876" s="0">
        <v>64</v>
      </c>
      <c r="W2876" s="0">
        <v>55.414848327636719</v>
      </c>
      <c r="X2876">
        <f t="shared" si="132"/>
        <v>20.184252044677734</v>
      </c>
      <c r="Y2876">
        <f t="shared" si="133"/>
        <v>20.256831375122069</v>
      </c>
      <c r="Z2876">
        <f t="shared" si="134"/>
        <v>-7.2581022977828979E-2</v>
      </c>
    </row>
    <row r="2877">
      <c r="A2877" t="s">
        <v>89</v>
      </c>
      <c r="B2877" t="s">
        <v>90</v>
      </c>
      <c r="C2877" t="s">
        <v>95</v>
      </c>
      <c r="D2877" t="s">
        <v>85</v>
      </c>
      <c r="E2877" t="s">
        <v>100</v>
      </c>
      <c r="F2877" s="0">
        <v>20</v>
      </c>
      <c r="G2877" s="0">
        <v>85.750656127929688</v>
      </c>
      <c r="H2877" s="0">
        <v>85.3709716796875</v>
      </c>
      <c r="I2877" s="0">
        <v>0.37967917323112488</v>
      </c>
      <c r="J2877" s="0">
        <v>0.0044277114793658257</v>
      </c>
      <c r="K2877" s="0">
        <v>-3.2955529689788818</v>
      </c>
      <c r="L2877" s="0">
        <v>-1.12419593334198</v>
      </c>
      <c r="M2877" s="0">
        <v>0.37967917323112488</v>
      </c>
      <c r="N2877" s="0">
        <v>1.8835543394088745</v>
      </c>
      <c r="O2877" s="0">
        <v>4.0549111366271973</v>
      </c>
      <c r="P2877" s="0">
        <v>-4.3374300003051758</v>
      </c>
      <c r="Q2877" s="0">
        <v>5.0967884063720703</v>
      </c>
      <c r="R2877" s="0">
        <v>229</v>
      </c>
      <c r="S2877" s="0">
        <v>8.2242698669433594</v>
      </c>
      <c r="T2877" s="0">
        <v>2.8677988052368164</v>
      </c>
      <c r="U2877" s="0">
        <v>56.517951965332031</v>
      </c>
      <c r="V2877" s="0">
        <v>64</v>
      </c>
      <c r="W2877" s="0">
        <v>54.427947998046875</v>
      </c>
      <c r="X2877">
        <f t="shared" si="132"/>
        <v>19.636900253295899</v>
      </c>
      <c r="Y2877">
        <f t="shared" si="133"/>
        <v>19.549952514648439</v>
      </c>
      <c r="Z2877">
        <f t="shared" si="134"/>
        <v>8.6946530669927594E-2</v>
      </c>
    </row>
    <row r="2878">
      <c r="A2878" t="s">
        <v>89</v>
      </c>
      <c r="B2878" t="s">
        <v>90</v>
      </c>
      <c r="C2878" t="s">
        <v>95</v>
      </c>
      <c r="D2878" t="s">
        <v>85</v>
      </c>
      <c r="E2878" t="s">
        <v>100</v>
      </c>
      <c r="F2878" s="0">
        <v>21</v>
      </c>
      <c r="G2878" s="0">
        <v>80.807807922363281</v>
      </c>
      <c r="H2878" s="0">
        <v>83.269233703613281</v>
      </c>
      <c r="I2878" s="0">
        <v>-2.461421012878418</v>
      </c>
      <c r="J2878" s="0">
        <v>-0.030460188165307045</v>
      </c>
      <c r="K2878" s="0">
        <v>-6.7677426338195801</v>
      </c>
      <c r="L2878" s="0">
        <v>-4.2235331535339355</v>
      </c>
      <c r="M2878" s="0">
        <v>-2.461421012878418</v>
      </c>
      <c r="N2878" s="0">
        <v>-0.69930905103683472</v>
      </c>
      <c r="O2878" s="0">
        <v>1.8449007272720337</v>
      </c>
      <c r="P2878" s="0">
        <v>-7.9885249137878418</v>
      </c>
      <c r="Q2878" s="0">
        <v>3.065683126449585</v>
      </c>
      <c r="R2878" s="0">
        <v>229</v>
      </c>
      <c r="S2878" s="0">
        <v>11.291216850280762</v>
      </c>
      <c r="T2878" s="0">
        <v>3.3602406978607178</v>
      </c>
      <c r="U2878" s="0">
        <v>56.517951965332031</v>
      </c>
      <c r="V2878" s="0">
        <v>64</v>
      </c>
      <c r="W2878" s="0">
        <v>54.318778991699219</v>
      </c>
      <c r="X2878">
        <f t="shared" si="132"/>
        <v>18.50498801422119</v>
      </c>
      <c r="Y2878">
        <f t="shared" si="133"/>
        <v>19.068654518127442</v>
      </c>
      <c r="Z2878">
        <f t="shared" si="134"/>
        <v>-0.56366541194915776</v>
      </c>
    </row>
    <row r="2879">
      <c r="A2879" t="s">
        <v>89</v>
      </c>
      <c r="B2879" t="s">
        <v>90</v>
      </c>
      <c r="C2879" t="s">
        <v>95</v>
      </c>
      <c r="D2879" t="s">
        <v>85</v>
      </c>
      <c r="E2879" t="s">
        <v>100</v>
      </c>
      <c r="F2879" s="0">
        <v>22</v>
      </c>
      <c r="G2879" s="0">
        <v>74.533615112304688</v>
      </c>
      <c r="H2879" s="0">
        <v>78.480758666992188</v>
      </c>
      <c r="I2879" s="0">
        <v>-3.9471418857574463</v>
      </c>
      <c r="J2879" s="0">
        <v>-0.052957873791456223</v>
      </c>
      <c r="K2879" s="0">
        <v>-10.285045623779297</v>
      </c>
      <c r="L2879" s="0">
        <v>-6.5405607223510742</v>
      </c>
      <c r="M2879" s="0">
        <v>-3.9471418857574463</v>
      </c>
      <c r="N2879" s="0">
        <v>-1.3537231683731079</v>
      </c>
      <c r="O2879" s="0">
        <v>2.3907613754272461</v>
      </c>
      <c r="P2879" s="0">
        <v>-12.081752777099609</v>
      </c>
      <c r="Q2879" s="0">
        <v>4.1874690055847168</v>
      </c>
      <c r="R2879" s="0">
        <v>229</v>
      </c>
      <c r="S2879" s="0">
        <v>24.457893371582031</v>
      </c>
      <c r="T2879" s="0">
        <v>4.9454922676086426</v>
      </c>
      <c r="U2879" s="0">
        <v>56.517951965332031</v>
      </c>
      <c r="V2879" s="0">
        <v>64</v>
      </c>
      <c r="W2879" s="0">
        <v>54.100437164306641</v>
      </c>
      <c r="X2879">
        <f t="shared" si="132"/>
        <v>17.068197860717774</v>
      </c>
      <c r="Y2879">
        <f t="shared" si="133"/>
        <v>17.972093734741211</v>
      </c>
      <c r="Z2879">
        <f t="shared" si="134"/>
        <v>-0.90389549183845519</v>
      </c>
    </row>
    <row r="2880">
      <c r="A2880" t="s">
        <v>89</v>
      </c>
      <c r="B2880" t="s">
        <v>90</v>
      </c>
      <c r="C2880" t="s">
        <v>95</v>
      </c>
      <c r="D2880" t="s">
        <v>85</v>
      </c>
      <c r="E2880" t="s">
        <v>100</v>
      </c>
      <c r="F2880" s="0">
        <v>23</v>
      </c>
      <c r="G2880" s="0">
        <v>65.729812622070312</v>
      </c>
      <c r="H2880" s="0">
        <v>71.375511169433594</v>
      </c>
      <c r="I2880" s="0">
        <v>-5.6456961631774902</v>
      </c>
      <c r="J2880" s="0">
        <v>-0.085892476141452789</v>
      </c>
      <c r="K2880" s="0">
        <v>-12.134271621704102</v>
      </c>
      <c r="L2880" s="0">
        <v>-8.3007688522338867</v>
      </c>
      <c r="M2880" s="0">
        <v>-5.6456961631774902</v>
      </c>
      <c r="N2880" s="0">
        <v>-2.9906234741210937</v>
      </c>
      <c r="O2880" s="0">
        <v>0.84287971258163452</v>
      </c>
      <c r="P2880" s="0">
        <v>-13.973692893981934</v>
      </c>
      <c r="Q2880" s="0">
        <v>2.6823008060455322</v>
      </c>
      <c r="R2880" s="0">
        <v>229</v>
      </c>
      <c r="S2880" s="0">
        <v>25.634605407714844</v>
      </c>
      <c r="T2880" s="0">
        <v>5.0630626678466797</v>
      </c>
      <c r="U2880" s="0">
        <v>56.517951965332031</v>
      </c>
      <c r="V2880" s="0">
        <v>64</v>
      </c>
      <c r="W2880" s="0">
        <v>53.170307159423828</v>
      </c>
      <c r="X2880">
        <f t="shared" si="132"/>
        <v>15.052127090454102</v>
      </c>
      <c r="Y2880">
        <f t="shared" si="133"/>
        <v>16.344992057800294</v>
      </c>
      <c r="Z2880">
        <f t="shared" si="134"/>
        <v>-1.2928644213676452</v>
      </c>
    </row>
    <row r="2881">
      <c r="A2881" t="s">
        <v>89</v>
      </c>
      <c r="B2881" t="s">
        <v>90</v>
      </c>
      <c r="C2881" t="s">
        <v>95</v>
      </c>
      <c r="D2881" t="s">
        <v>85</v>
      </c>
      <c r="E2881" t="s">
        <v>100</v>
      </c>
      <c r="F2881" s="0">
        <v>24</v>
      </c>
      <c r="G2881" s="0">
        <v>61.711021423339844</v>
      </c>
      <c r="H2881" s="0">
        <v>65.2923583984375</v>
      </c>
      <c r="I2881" s="0">
        <v>-3.5813376903533936</v>
      </c>
      <c r="J2881" s="0">
        <v>-0.058034002780914307</v>
      </c>
      <c r="K2881" s="0">
        <v>-10.207502365112305</v>
      </c>
      <c r="L2881" s="0">
        <v>-6.2927103042602539</v>
      </c>
      <c r="M2881" s="0">
        <v>-3.5813376903533936</v>
      </c>
      <c r="N2881" s="0">
        <v>-0.86996495723724365</v>
      </c>
      <c r="O2881" s="0">
        <v>3.0448267459869385</v>
      </c>
      <c r="P2881" s="0">
        <v>-12.085927963256836</v>
      </c>
      <c r="Q2881" s="0">
        <v>4.9232521057128906</v>
      </c>
      <c r="R2881" s="0">
        <v>229</v>
      </c>
      <c r="S2881" s="0">
        <v>26.733278274536133</v>
      </c>
      <c r="T2881" s="0">
        <v>5.1704235076904297</v>
      </c>
      <c r="U2881" s="0">
        <v>56.517951965332031</v>
      </c>
      <c r="V2881" s="0">
        <v>64</v>
      </c>
      <c r="W2881" s="0">
        <v>52.7117919921875</v>
      </c>
      <c r="X2881">
        <f t="shared" si="132"/>
        <v>14.131823905944824</v>
      </c>
      <c r="Y2881">
        <f t="shared" si="133"/>
        <v>14.951950073242188</v>
      </c>
      <c r="Z2881">
        <f t="shared" si="134"/>
        <v>-0.82012633109092714</v>
      </c>
    </row>
    <row r="2882">
      <c r="A2882" t="s">
        <v>89</v>
      </c>
      <c r="B2882" t="s">
        <v>90</v>
      </c>
      <c r="C2882" t="s">
        <v>95</v>
      </c>
      <c r="D2882" t="s">
        <v>85</v>
      </c>
      <c r="E2882" t="s">
        <v>101</v>
      </c>
      <c r="F2882" s="0">
        <v>1</v>
      </c>
      <c r="G2882" s="0">
        <v>82.816986083984375</v>
      </c>
      <c r="H2882" s="0">
        <v>83.771293640136719</v>
      </c>
      <c r="I2882" s="0">
        <v>-0.95430928468704224</v>
      </c>
      <c r="J2882" s="0">
        <v>-0.011523110792040825</v>
      </c>
      <c r="K2882" s="0">
        <v>-6.2567744255065918</v>
      </c>
      <c r="L2882" s="0">
        <v>-3.124035120010376</v>
      </c>
      <c r="M2882" s="0">
        <v>-0.95430928468704224</v>
      </c>
      <c r="N2882" s="0">
        <v>1.215416431427002</v>
      </c>
      <c r="O2882" s="0">
        <v>4.3481559753417969</v>
      </c>
      <c r="P2882" s="0">
        <v>-7.7599496841430664</v>
      </c>
      <c r="Q2882" s="0">
        <v>5.8513312339782715</v>
      </c>
      <c r="R2882" s="0">
        <v>232</v>
      </c>
      <c r="S2882" s="0">
        <v>17.11920166015625</v>
      </c>
      <c r="T2882" s="0">
        <v>4.137535572052002</v>
      </c>
      <c r="U2882" s="0">
        <v>81.772476196289063</v>
      </c>
      <c r="V2882" s="0">
        <v>101.5</v>
      </c>
      <c r="W2882" s="0">
        <v>70.067909240722656</v>
      </c>
      <c r="X2882">
        <f t="shared" si="132"/>
        <v>19.213540771484375</v>
      </c>
      <c r="Y2882">
        <f t="shared" si="133"/>
        <v>19.434940124511719</v>
      </c>
      <c r="Z2882">
        <f t="shared" si="134"/>
        <v>-0.22139975404739379</v>
      </c>
    </row>
    <row r="2883">
      <c r="A2883" t="s">
        <v>89</v>
      </c>
      <c r="B2883" t="s">
        <v>90</v>
      </c>
      <c r="C2883" t="s">
        <v>95</v>
      </c>
      <c r="D2883" t="s">
        <v>85</v>
      </c>
      <c r="E2883" t="s">
        <v>101</v>
      </c>
      <c r="F2883" s="0">
        <v>2</v>
      </c>
      <c r="G2883" s="0">
        <v>80.365196228027344</v>
      </c>
      <c r="H2883" s="0">
        <v>82.269447326660156</v>
      </c>
      <c r="I2883" s="0">
        <v>-1.9042545557022095</v>
      </c>
      <c r="J2883" s="0">
        <v>-0.023695014417171478</v>
      </c>
      <c r="K2883" s="0">
        <v>-7.318450927734375</v>
      </c>
      <c r="L2883" s="0">
        <v>-4.1196999549865723</v>
      </c>
      <c r="M2883" s="0">
        <v>-1.9042545557022095</v>
      </c>
      <c r="N2883" s="0">
        <v>0.31119078397750854</v>
      </c>
      <c r="O2883" s="0">
        <v>3.5099420547485352</v>
      </c>
      <c r="P2883" s="0">
        <v>-8.8533010482788086</v>
      </c>
      <c r="Q2883" s="0">
        <v>5.0447916984558105</v>
      </c>
      <c r="R2883" s="0">
        <v>232</v>
      </c>
      <c r="S2883" s="0">
        <v>17.848260879516602</v>
      </c>
      <c r="T2883" s="0">
        <v>4.2247200012207031</v>
      </c>
      <c r="U2883" s="0">
        <v>81.772476196289063</v>
      </c>
      <c r="V2883" s="0">
        <v>101.5</v>
      </c>
      <c r="W2883" s="0">
        <v>68.762016296386719</v>
      </c>
      <c r="X2883">
        <f t="shared" ref="X2883:X2946" si="135">G2883*R2883/1000</f>
        <v>18.644725524902345</v>
      </c>
      <c r="Y2883">
        <f t="shared" ref="Y2883:Y2946" si="136">H2883*R2883/1000</f>
        <v>19.086511779785155</v>
      </c>
      <c r="Z2883">
        <f t="shared" ref="Z2883:Z2946" si="137">I2883*R2883/1000</f>
        <v>-0.44178705692291259</v>
      </c>
    </row>
    <row r="2884">
      <c r="A2884" t="s">
        <v>89</v>
      </c>
      <c r="B2884" t="s">
        <v>90</v>
      </c>
      <c r="C2884" t="s">
        <v>95</v>
      </c>
      <c r="D2884" t="s">
        <v>85</v>
      </c>
      <c r="E2884" t="s">
        <v>101</v>
      </c>
      <c r="F2884" s="0">
        <v>3</v>
      </c>
      <c r="G2884" s="0">
        <v>76.7493896484375</v>
      </c>
      <c r="H2884" s="0">
        <v>78.381446838378906</v>
      </c>
      <c r="I2884" s="0">
        <v>-1.632056713104248</v>
      </c>
      <c r="J2884" s="0">
        <v>-0.021264752373099327</v>
      </c>
      <c r="K2884" s="0">
        <v>-7.0803470611572266</v>
      </c>
      <c r="L2884" s="0">
        <v>-3.8614530563354492</v>
      </c>
      <c r="M2884" s="0">
        <v>-1.632056713104248</v>
      </c>
      <c r="N2884" s="0">
        <v>0.59733963012695313</v>
      </c>
      <c r="O2884" s="0">
        <v>3.8162338733673096</v>
      </c>
      <c r="P2884" s="0">
        <v>-8.6248617172241211</v>
      </c>
      <c r="Q2884" s="0">
        <v>5.360748291015625</v>
      </c>
      <c r="R2884" s="0">
        <v>232</v>
      </c>
      <c r="S2884" s="0">
        <v>18.073753356933594</v>
      </c>
      <c r="T2884" s="0">
        <v>4.2513236999511719</v>
      </c>
      <c r="U2884" s="0">
        <v>81.772476196289063</v>
      </c>
      <c r="V2884" s="0">
        <v>101.5</v>
      </c>
      <c r="W2884" s="0">
        <v>67.860641479492187</v>
      </c>
      <c r="X2884">
        <f t="shared" si="135"/>
        <v>17.805858398437501</v>
      </c>
      <c r="Y2884">
        <f t="shared" si="136"/>
        <v>18.184495666503906</v>
      </c>
      <c r="Z2884">
        <f t="shared" si="137"/>
        <v>-0.37863715744018556</v>
      </c>
    </row>
    <row r="2885">
      <c r="A2885" t="s">
        <v>89</v>
      </c>
      <c r="B2885" t="s">
        <v>90</v>
      </c>
      <c r="C2885" t="s">
        <v>95</v>
      </c>
      <c r="D2885" t="s">
        <v>85</v>
      </c>
      <c r="E2885" t="s">
        <v>101</v>
      </c>
      <c r="F2885" s="0">
        <v>4</v>
      </c>
      <c r="G2885" s="0">
        <v>76.196403503417969</v>
      </c>
      <c r="H2885" s="0">
        <v>77.872360229492188</v>
      </c>
      <c r="I2885" s="0">
        <v>-1.6759579181671143</v>
      </c>
      <c r="J2885" s="0">
        <v>-0.021995237097144127</v>
      </c>
      <c r="K2885" s="0">
        <v>-7.3472003936767578</v>
      </c>
      <c r="L2885" s="0">
        <v>-3.996584415435791</v>
      </c>
      <c r="M2885" s="0">
        <v>-1.6759579181671143</v>
      </c>
      <c r="N2885" s="0">
        <v>0.64466845989227295</v>
      </c>
      <c r="O2885" s="0">
        <v>3.9952843189239502</v>
      </c>
      <c r="P2885" s="0">
        <v>-8.9549188613891602</v>
      </c>
      <c r="Q2885" s="0">
        <v>5.6030030250549316</v>
      </c>
      <c r="R2885" s="0">
        <v>232</v>
      </c>
      <c r="S2885" s="0">
        <v>19.583225250244141</v>
      </c>
      <c r="T2885" s="0">
        <v>4.4252939224243164</v>
      </c>
      <c r="U2885" s="0">
        <v>81.772476196289063</v>
      </c>
      <c r="V2885" s="0">
        <v>101.5</v>
      </c>
      <c r="W2885" s="0">
        <v>66.283287048339844</v>
      </c>
      <c r="X2885">
        <f t="shared" si="135"/>
        <v>17.677565612792968</v>
      </c>
      <c r="Y2885">
        <f t="shared" si="136"/>
        <v>18.066387573242189</v>
      </c>
      <c r="Z2885">
        <f t="shared" si="137"/>
        <v>-0.38882223701477053</v>
      </c>
    </row>
    <row r="2886">
      <c r="A2886" t="s">
        <v>89</v>
      </c>
      <c r="B2886" t="s">
        <v>90</v>
      </c>
      <c r="C2886" t="s">
        <v>95</v>
      </c>
      <c r="D2886" t="s">
        <v>85</v>
      </c>
      <c r="E2886" t="s">
        <v>101</v>
      </c>
      <c r="F2886" s="0">
        <v>5</v>
      </c>
      <c r="G2886" s="0">
        <v>77.209136962890625</v>
      </c>
      <c r="H2886" s="0">
        <v>79.189201354980469</v>
      </c>
      <c r="I2886" s="0">
        <v>-1.9800704717636108</v>
      </c>
      <c r="J2886" s="0">
        <v>-0.025645546615123749</v>
      </c>
      <c r="K2886" s="0">
        <v>-7.8064379692077637</v>
      </c>
      <c r="L2886" s="0">
        <v>-4.3641729354858398</v>
      </c>
      <c r="M2886" s="0">
        <v>-1.9800704717636108</v>
      </c>
      <c r="N2886" s="0">
        <v>0.40403181314468384</v>
      </c>
      <c r="O2886" s="0">
        <v>3.8462967872619629</v>
      </c>
      <c r="P2886" s="0">
        <v>-9.4581317901611328</v>
      </c>
      <c r="Q2886" s="0">
        <v>5.4979910850524902</v>
      </c>
      <c r="R2886" s="0">
        <v>232</v>
      </c>
      <c r="S2886" s="0">
        <v>20.669193267822266</v>
      </c>
      <c r="T2886" s="0">
        <v>4.5463385581970215</v>
      </c>
      <c r="U2886" s="0">
        <v>81.772476196289063</v>
      </c>
      <c r="V2886" s="0">
        <v>101.5</v>
      </c>
      <c r="W2886" s="0">
        <v>65.253089904785156</v>
      </c>
      <c r="X2886">
        <f t="shared" si="135"/>
        <v>17.912519775390624</v>
      </c>
      <c r="Y2886">
        <f t="shared" si="136"/>
        <v>18.37189471435547</v>
      </c>
      <c r="Z2886">
        <f t="shared" si="137"/>
        <v>-0.45937634944915773</v>
      </c>
    </row>
    <row r="2887">
      <c r="A2887" t="s">
        <v>89</v>
      </c>
      <c r="B2887" t="s">
        <v>90</v>
      </c>
      <c r="C2887" t="s">
        <v>95</v>
      </c>
      <c r="D2887" t="s">
        <v>85</v>
      </c>
      <c r="E2887" t="s">
        <v>101</v>
      </c>
      <c r="F2887" s="0">
        <v>6</v>
      </c>
      <c r="G2887" s="0">
        <v>84.52996826171875</v>
      </c>
      <c r="H2887" s="0">
        <v>86.460502624511719</v>
      </c>
      <c r="I2887" s="0">
        <v>-1.9305390119552612</v>
      </c>
      <c r="J2887" s="0">
        <v>-0.022838516160845757</v>
      </c>
      <c r="K2887" s="0">
        <v>-7.941319465637207</v>
      </c>
      <c r="L2887" s="0">
        <v>-4.3901019096374512</v>
      </c>
      <c r="M2887" s="0">
        <v>-1.9305390119552612</v>
      </c>
      <c r="N2887" s="0">
        <v>0.52902370691299438</v>
      </c>
      <c r="O2887" s="0">
        <v>4.0802416801452637</v>
      </c>
      <c r="P2887" s="0">
        <v>-9.6452922821044922</v>
      </c>
      <c r="Q2887" s="0">
        <v>5.7842144966125488</v>
      </c>
      <c r="R2887" s="0">
        <v>232</v>
      </c>
      <c r="S2887" s="0">
        <v>21.998323440551758</v>
      </c>
      <c r="T2887" s="0">
        <v>4.6902370452880859</v>
      </c>
      <c r="U2887" s="0">
        <v>81.772476196289063</v>
      </c>
      <c r="V2887" s="0">
        <v>101.5</v>
      </c>
      <c r="W2887" s="0">
        <v>70.490325927734375</v>
      </c>
      <c r="X2887">
        <f t="shared" si="135"/>
        <v>19.61095263671875</v>
      </c>
      <c r="Y2887">
        <f t="shared" si="136"/>
        <v>20.058836608886718</v>
      </c>
      <c r="Z2887">
        <f t="shared" si="137"/>
        <v>-0.44788505077362062</v>
      </c>
    </row>
    <row r="2888">
      <c r="A2888" t="s">
        <v>89</v>
      </c>
      <c r="B2888" t="s">
        <v>90</v>
      </c>
      <c r="C2888" t="s">
        <v>95</v>
      </c>
      <c r="D2888" t="s">
        <v>85</v>
      </c>
      <c r="E2888" t="s">
        <v>101</v>
      </c>
      <c r="F2888" s="0">
        <v>7</v>
      </c>
      <c r="G2888" s="0">
        <v>95.723701477050781</v>
      </c>
      <c r="H2888" s="0">
        <v>97.75927734375</v>
      </c>
      <c r="I2888" s="0">
        <v>-2.0355679988861084</v>
      </c>
      <c r="J2888" s="0">
        <v>-0.021265037357807159</v>
      </c>
      <c r="K2888" s="0">
        <v>-8.7245950698852539</v>
      </c>
      <c r="L2888" s="0">
        <v>-4.7726635932922363</v>
      </c>
      <c r="M2888" s="0">
        <v>-2.0355679988861084</v>
      </c>
      <c r="N2888" s="0">
        <v>0.70152777433395386</v>
      </c>
      <c r="O2888" s="0">
        <v>4.6534595489501953</v>
      </c>
      <c r="P2888" s="0">
        <v>-10.620841979980469</v>
      </c>
      <c r="Q2888" s="0">
        <v>6.5497055053710937</v>
      </c>
      <c r="R2888" s="0">
        <v>232</v>
      </c>
      <c r="S2888" s="0">
        <v>27.242927551269531</v>
      </c>
      <c r="T2888" s="0">
        <v>5.2194757461547852</v>
      </c>
      <c r="U2888" s="0">
        <v>81.772476196289063</v>
      </c>
      <c r="V2888" s="0">
        <v>101.5</v>
      </c>
      <c r="W2888" s="0">
        <v>78.443344116210937</v>
      </c>
      <c r="X2888">
        <f t="shared" si="135"/>
        <v>22.207898742675781</v>
      </c>
      <c r="Y2888">
        <f t="shared" si="136"/>
        <v>22.680152343749999</v>
      </c>
      <c r="Z2888">
        <f t="shared" si="137"/>
        <v>-0.47225177574157717</v>
      </c>
    </row>
    <row r="2889">
      <c r="A2889" t="s">
        <v>89</v>
      </c>
      <c r="B2889" t="s">
        <v>90</v>
      </c>
      <c r="C2889" t="s">
        <v>95</v>
      </c>
      <c r="D2889" t="s">
        <v>85</v>
      </c>
      <c r="E2889" t="s">
        <v>101</v>
      </c>
      <c r="F2889" s="0">
        <v>8</v>
      </c>
      <c r="G2889" s="0">
        <v>108.96549224853516</v>
      </c>
      <c r="H2889" s="0">
        <v>115.98667907714844</v>
      </c>
      <c r="I2889" s="0">
        <v>-7.021181583404541</v>
      </c>
      <c r="J2889" s="0">
        <v>-0.064434908330440521</v>
      </c>
      <c r="K2889" s="0">
        <v>-14.699747085571289</v>
      </c>
      <c r="L2889" s="0">
        <v>-10.163187980651855</v>
      </c>
      <c r="M2889" s="0">
        <v>-7.021181583404541</v>
      </c>
      <c r="N2889" s="0">
        <v>-3.8791749477386475</v>
      </c>
      <c r="O2889" s="0">
        <v>0.65738362073898315</v>
      </c>
      <c r="P2889" s="0">
        <v>-16.87651252746582</v>
      </c>
      <c r="Q2889" s="0">
        <v>2.8341500759124756</v>
      </c>
      <c r="R2889" s="0">
        <v>232</v>
      </c>
      <c r="S2889" s="0">
        <v>35.899467468261719</v>
      </c>
      <c r="T2889" s="0">
        <v>5.9916162490844727</v>
      </c>
      <c r="U2889" s="0">
        <v>81.772476196289063</v>
      </c>
      <c r="V2889" s="0">
        <v>101.5</v>
      </c>
      <c r="W2889" s="0">
        <v>85.693572998046875</v>
      </c>
      <c r="X2889">
        <f t="shared" si="135"/>
        <v>25.279994201660156</v>
      </c>
      <c r="Y2889">
        <f t="shared" si="136"/>
        <v>26.908909545898439</v>
      </c>
      <c r="Z2889">
        <f t="shared" si="137"/>
        <v>-1.6289141273498535</v>
      </c>
    </row>
    <row r="2890">
      <c r="A2890" t="s">
        <v>89</v>
      </c>
      <c r="B2890" t="s">
        <v>90</v>
      </c>
      <c r="C2890" t="s">
        <v>95</v>
      </c>
      <c r="D2890" t="s">
        <v>85</v>
      </c>
      <c r="E2890" t="s">
        <v>101</v>
      </c>
      <c r="F2890" s="0">
        <v>9</v>
      </c>
      <c r="G2890" s="0">
        <v>123.87068176269531</v>
      </c>
      <c r="H2890" s="0">
        <v>131.3074951171875</v>
      </c>
      <c r="I2890" s="0">
        <v>-7.4368147850036621</v>
      </c>
      <c r="J2890" s="0">
        <v>-0.060036923736333847</v>
      </c>
      <c r="K2890" s="0">
        <v>-16.696290969848633</v>
      </c>
      <c r="L2890" s="0">
        <v>-11.225717544555664</v>
      </c>
      <c r="M2890" s="0">
        <v>-7.4368147850036621</v>
      </c>
      <c r="N2890" s="0">
        <v>-3.6479122638702393</v>
      </c>
      <c r="O2890" s="0">
        <v>1.8226609230041504</v>
      </c>
      <c r="P2890" s="0">
        <v>-19.321224212646484</v>
      </c>
      <c r="Q2890" s="0">
        <v>4.4475936889648437</v>
      </c>
      <c r="R2890" s="0">
        <v>232</v>
      </c>
      <c r="S2890" s="0">
        <v>52.203620910644531</v>
      </c>
      <c r="T2890" s="0">
        <v>7.2252073287963867</v>
      </c>
      <c r="U2890" s="0">
        <v>81.772476196289063</v>
      </c>
      <c r="V2890" s="0">
        <v>101.5</v>
      </c>
      <c r="W2890" s="0">
        <v>93.9183349609375</v>
      </c>
      <c r="X2890">
        <f t="shared" si="135"/>
        <v>28.737998168945314</v>
      </c>
      <c r="Y2890">
        <f t="shared" si="136"/>
        <v>30.463338867187499</v>
      </c>
      <c r="Z2890">
        <f t="shared" si="137"/>
        <v>-1.7253410301208496</v>
      </c>
    </row>
    <row r="2891">
      <c r="A2891" t="s">
        <v>89</v>
      </c>
      <c r="B2891" t="s">
        <v>90</v>
      </c>
      <c r="C2891" t="s">
        <v>95</v>
      </c>
      <c r="D2891" t="s">
        <v>85</v>
      </c>
      <c r="E2891" t="s">
        <v>101</v>
      </c>
      <c r="F2891" s="0">
        <v>10</v>
      </c>
      <c r="G2891" s="0">
        <v>132.36923217773437</v>
      </c>
      <c r="H2891" s="0">
        <v>144.04598999023437</v>
      </c>
      <c r="I2891" s="0">
        <v>-11.676769256591797</v>
      </c>
      <c r="J2891" s="0">
        <v>-0.088213622570037842</v>
      </c>
      <c r="K2891" s="0">
        <v>-21.719242095947266</v>
      </c>
      <c r="L2891" s="0">
        <v>-15.786067962646484</v>
      </c>
      <c r="M2891" s="0">
        <v>-11.676769256591797</v>
      </c>
      <c r="N2891" s="0">
        <v>-7.5674710273742676</v>
      </c>
      <c r="O2891" s="0">
        <v>-1.6342965364456177</v>
      </c>
      <c r="P2891" s="0">
        <v>-24.566143035888672</v>
      </c>
      <c r="Q2891" s="0">
        <v>1.2126048803329468</v>
      </c>
      <c r="R2891" s="0">
        <v>232</v>
      </c>
      <c r="S2891" s="0">
        <v>61.405765533447266</v>
      </c>
      <c r="T2891" s="0">
        <v>7.8361830711364746</v>
      </c>
      <c r="U2891" s="0">
        <v>81.772476196289063</v>
      </c>
      <c r="V2891" s="0">
        <v>101.5</v>
      </c>
      <c r="W2891" s="0">
        <v>95.650733947753906</v>
      </c>
      <c r="X2891">
        <f t="shared" si="135"/>
        <v>30.709661865234374</v>
      </c>
      <c r="Y2891">
        <f t="shared" si="136"/>
        <v>33.418669677734378</v>
      </c>
      <c r="Z2891">
        <f t="shared" si="137"/>
        <v>-2.7090104675292968</v>
      </c>
    </row>
    <row r="2892">
      <c r="A2892" t="s">
        <v>89</v>
      </c>
      <c r="B2892" t="s">
        <v>90</v>
      </c>
      <c r="C2892" t="s">
        <v>95</v>
      </c>
      <c r="D2892" t="s">
        <v>85</v>
      </c>
      <c r="E2892" t="s">
        <v>101</v>
      </c>
      <c r="F2892" s="0">
        <v>11</v>
      </c>
      <c r="G2892" s="0">
        <v>140.93380737304687</v>
      </c>
      <c r="H2892" s="0">
        <v>152.76045227050781</v>
      </c>
      <c r="I2892" s="0">
        <v>-11.826641082763672</v>
      </c>
      <c r="J2892" s="0">
        <v>-0.083916284143924713</v>
      </c>
      <c r="K2892" s="0">
        <v>-21.65626335144043</v>
      </c>
      <c r="L2892" s="0">
        <v>-15.848842620849609</v>
      </c>
      <c r="M2892" s="0">
        <v>-11.826641082763672</v>
      </c>
      <c r="N2892" s="0">
        <v>-7.8044395446777344</v>
      </c>
      <c r="O2892" s="0">
        <v>-1.9970188140869141</v>
      </c>
      <c r="P2892" s="0">
        <v>-24.442825317382813</v>
      </c>
      <c r="Q2892" s="0">
        <v>0.78954243659973145</v>
      </c>
      <c r="R2892" s="0">
        <v>232</v>
      </c>
      <c r="S2892" s="0">
        <v>58.830360412597656</v>
      </c>
      <c r="T2892" s="0">
        <v>7.6700949668884277</v>
      </c>
      <c r="U2892" s="0">
        <v>81.772476196289063</v>
      </c>
      <c r="V2892" s="0">
        <v>101.5</v>
      </c>
      <c r="W2892" s="0">
        <v>95.728080749511719</v>
      </c>
      <c r="X2892">
        <f t="shared" si="135"/>
        <v>32.696643310546875</v>
      </c>
      <c r="Y2892">
        <f t="shared" si="136"/>
        <v>35.440424926757814</v>
      </c>
      <c r="Z2892">
        <f t="shared" si="137"/>
        <v>-2.7437807312011717</v>
      </c>
    </row>
    <row r="2893">
      <c r="A2893" t="s">
        <v>89</v>
      </c>
      <c r="B2893" t="s">
        <v>90</v>
      </c>
      <c r="C2893" t="s">
        <v>95</v>
      </c>
      <c r="D2893" t="s">
        <v>85</v>
      </c>
      <c r="E2893" t="s">
        <v>101</v>
      </c>
      <c r="F2893" s="0">
        <v>12</v>
      </c>
      <c r="G2893" s="0">
        <v>144.34471130371094</v>
      </c>
      <c r="H2893" s="0">
        <v>151.49026489257812</v>
      </c>
      <c r="I2893" s="0">
        <v>-7.1455459594726563</v>
      </c>
      <c r="J2893" s="0">
        <v>-0.049503345042467117</v>
      </c>
      <c r="K2893" s="0">
        <v>-16.98036003112793</v>
      </c>
      <c r="L2893" s="0">
        <v>-11.169872283935547</v>
      </c>
      <c r="M2893" s="0">
        <v>-7.1455459594726563</v>
      </c>
      <c r="N2893" s="0">
        <v>-3.1212196350097656</v>
      </c>
      <c r="O2893" s="0">
        <v>2.6892685890197754</v>
      </c>
      <c r="P2893" s="0">
        <v>-19.768394470214844</v>
      </c>
      <c r="Q2893" s="0">
        <v>5.477302074432373</v>
      </c>
      <c r="R2893" s="0">
        <v>232</v>
      </c>
      <c r="S2893" s="0">
        <v>58.892524719238281</v>
      </c>
      <c r="T2893" s="0">
        <v>7.6741466522216797</v>
      </c>
      <c r="U2893" s="0">
        <v>81.772476196289063</v>
      </c>
      <c r="V2893" s="0">
        <v>101.5</v>
      </c>
      <c r="W2893" s="0">
        <v>94.918045043945313</v>
      </c>
      <c r="X2893">
        <f t="shared" si="135"/>
        <v>33.487973022460935</v>
      </c>
      <c r="Y2893">
        <f t="shared" si="136"/>
        <v>35.145741455078124</v>
      </c>
      <c r="Z2893">
        <f t="shared" si="137"/>
        <v>-1.6577666625976561</v>
      </c>
    </row>
    <row r="2894">
      <c r="A2894" t="s">
        <v>89</v>
      </c>
      <c r="B2894" t="s">
        <v>90</v>
      </c>
      <c r="C2894" t="s">
        <v>95</v>
      </c>
      <c r="D2894" t="s">
        <v>85</v>
      </c>
      <c r="E2894" t="s">
        <v>101</v>
      </c>
      <c r="F2894" s="0">
        <v>13</v>
      </c>
      <c r="G2894" s="0">
        <v>142.44017028808594</v>
      </c>
      <c r="H2894" s="0">
        <v>153.3626708984375</v>
      </c>
      <c r="I2894" s="0">
        <v>-10.922483444213867</v>
      </c>
      <c r="J2894" s="0">
        <v>-0.07668120414018631</v>
      </c>
      <c r="K2894" s="0">
        <v>-20.895038604736328</v>
      </c>
      <c r="L2894" s="0">
        <v>-15.003171920776367</v>
      </c>
      <c r="M2894" s="0">
        <v>-10.922483444213867</v>
      </c>
      <c r="N2894" s="0">
        <v>-6.8417949676513672</v>
      </c>
      <c r="O2894" s="0">
        <v>-0.94992876052856445</v>
      </c>
      <c r="P2894" s="0">
        <v>-23.722118377685547</v>
      </c>
      <c r="Q2894" s="0">
        <v>1.8771518468856812</v>
      </c>
      <c r="R2894" s="0">
        <v>232</v>
      </c>
      <c r="S2894" s="0">
        <v>60.553695678710938</v>
      </c>
      <c r="T2894" s="0">
        <v>7.7816257476806641</v>
      </c>
      <c r="U2894" s="0">
        <v>81.772476196289063</v>
      </c>
      <c r="V2894" s="0">
        <v>101.5</v>
      </c>
      <c r="W2894" s="0">
        <v>95.750175476074219</v>
      </c>
      <c r="X2894">
        <f t="shared" si="135"/>
        <v>33.046119506835936</v>
      </c>
      <c r="Y2894">
        <f t="shared" si="136"/>
        <v>35.580139648437502</v>
      </c>
      <c r="Z2894">
        <f t="shared" si="137"/>
        <v>-2.5340161590576171</v>
      </c>
    </row>
    <row r="2895">
      <c r="A2895" t="s">
        <v>89</v>
      </c>
      <c r="B2895" t="s">
        <v>90</v>
      </c>
      <c r="C2895" t="s">
        <v>95</v>
      </c>
      <c r="D2895" t="s">
        <v>85</v>
      </c>
      <c r="E2895" t="s">
        <v>101</v>
      </c>
      <c r="F2895" s="0">
        <v>14</v>
      </c>
      <c r="G2895" s="0">
        <v>144.7943115234375</v>
      </c>
      <c r="H2895" s="0">
        <v>154.02885437011719</v>
      </c>
      <c r="I2895" s="0">
        <v>-9.2345457077026367</v>
      </c>
      <c r="J2895" s="0">
        <v>-0.06377699226140976</v>
      </c>
      <c r="K2895" s="0">
        <v>-19.32628059387207</v>
      </c>
      <c r="L2895" s="0">
        <v>-13.364002227783203</v>
      </c>
      <c r="M2895" s="0">
        <v>-9.2345457077026367</v>
      </c>
      <c r="N2895" s="0">
        <v>-5.1050896644592285</v>
      </c>
      <c r="O2895" s="0">
        <v>0.85718947649002075</v>
      </c>
      <c r="P2895" s="0">
        <v>-22.18714714050293</v>
      </c>
      <c r="Q2895" s="0">
        <v>3.7180562019348145</v>
      </c>
      <c r="R2895" s="0">
        <v>232</v>
      </c>
      <c r="S2895" s="0">
        <v>62.009681701660156</v>
      </c>
      <c r="T2895" s="0">
        <v>7.8746228218078613</v>
      </c>
      <c r="U2895" s="0">
        <v>81.772476196289063</v>
      </c>
      <c r="V2895" s="0">
        <v>101.5</v>
      </c>
      <c r="W2895" s="0">
        <v>95.784683227539062</v>
      </c>
      <c r="X2895">
        <f t="shared" si="135"/>
        <v>33.592280273437503</v>
      </c>
      <c r="Y2895">
        <f t="shared" si="136"/>
        <v>35.734694213867186</v>
      </c>
      <c r="Z2895">
        <f t="shared" si="137"/>
        <v>-2.1424146041870116</v>
      </c>
    </row>
    <row r="2896">
      <c r="A2896" t="s">
        <v>89</v>
      </c>
      <c r="B2896" t="s">
        <v>90</v>
      </c>
      <c r="C2896" t="s">
        <v>95</v>
      </c>
      <c r="D2896" t="s">
        <v>85</v>
      </c>
      <c r="E2896" t="s">
        <v>101</v>
      </c>
      <c r="F2896" s="0">
        <v>15</v>
      </c>
      <c r="G2896" s="0">
        <v>144.15286254882812</v>
      </c>
      <c r="H2896" s="0">
        <v>152.46182250976562</v>
      </c>
      <c r="I2896" s="0">
        <v>-8.3089542388916016</v>
      </c>
      <c r="J2896" s="0">
        <v>-0.05763988196849823</v>
      </c>
      <c r="K2896" s="0">
        <v>-17.64405632019043</v>
      </c>
      <c r="L2896" s="0">
        <v>-12.128802299499512</v>
      </c>
      <c r="M2896" s="0">
        <v>-8.3089542388916016</v>
      </c>
      <c r="N2896" s="0">
        <v>-4.4891066551208496</v>
      </c>
      <c r="O2896" s="0">
        <v>1.0261471271514893</v>
      </c>
      <c r="P2896" s="0">
        <v>-20.290426254272461</v>
      </c>
      <c r="Q2896" s="0">
        <v>3.6725187301635742</v>
      </c>
      <c r="R2896" s="0">
        <v>232</v>
      </c>
      <c r="S2896" s="0">
        <v>53.059833526611328</v>
      </c>
      <c r="T2896" s="0">
        <v>7.2842183113098145</v>
      </c>
      <c r="U2896" s="0">
        <v>81.772476196289063</v>
      </c>
      <c r="V2896" s="0">
        <v>101.5</v>
      </c>
      <c r="W2896" s="0">
        <v>96.486831665039063</v>
      </c>
      <c r="X2896">
        <f t="shared" si="135"/>
        <v>33.443464111328126</v>
      </c>
      <c r="Y2896">
        <f t="shared" si="136"/>
        <v>35.371142822265625</v>
      </c>
      <c r="Z2896">
        <f t="shared" si="137"/>
        <v>-1.9276773834228516</v>
      </c>
    </row>
    <row r="2897">
      <c r="A2897" t="s">
        <v>89</v>
      </c>
      <c r="B2897" t="s">
        <v>90</v>
      </c>
      <c r="C2897" t="s">
        <v>95</v>
      </c>
      <c r="D2897" t="s">
        <v>85</v>
      </c>
      <c r="E2897" t="s">
        <v>101</v>
      </c>
      <c r="F2897" s="0">
        <v>16</v>
      </c>
      <c r="G2897" s="0">
        <v>143.87405395507812</v>
      </c>
      <c r="H2897" s="0">
        <v>145.34620666503906</v>
      </c>
      <c r="I2897" s="0">
        <v>-1.4721590280532837</v>
      </c>
      <c r="J2897" s="0">
        <v>-0.010232276283204556</v>
      </c>
      <c r="K2897" s="0">
        <v>-9.3705043792724609</v>
      </c>
      <c r="L2897" s="0">
        <v>-4.7040977478027344</v>
      </c>
      <c r="M2897" s="0">
        <v>-1.4721590280532837</v>
      </c>
      <c r="N2897" s="0">
        <v>1.7597799301147461</v>
      </c>
      <c r="O2897" s="0">
        <v>6.4261865615844727</v>
      </c>
      <c r="P2897" s="0">
        <v>-11.609575271606445</v>
      </c>
      <c r="Q2897" s="0">
        <v>8.665257453918457</v>
      </c>
      <c r="R2897" s="0">
        <v>232</v>
      </c>
      <c r="S2897" s="0">
        <v>37.98394775390625</v>
      </c>
      <c r="T2897" s="0">
        <v>6.163111686706543</v>
      </c>
      <c r="U2897" s="0">
        <v>81.772476196289063</v>
      </c>
      <c r="V2897" s="0">
        <v>101.5</v>
      </c>
      <c r="W2897" s="0">
        <v>94.741432189941406</v>
      </c>
      <c r="X2897">
        <f t="shared" si="135"/>
        <v>33.378780517578122</v>
      </c>
      <c r="Y2897">
        <f t="shared" si="136"/>
        <v>33.720319946289059</v>
      </c>
      <c r="Z2897">
        <f t="shared" si="137"/>
        <v>-0.34154089450836184</v>
      </c>
    </row>
    <row r="2898">
      <c r="A2898" t="s">
        <v>89</v>
      </c>
      <c r="B2898" t="s">
        <v>90</v>
      </c>
      <c r="C2898" t="s">
        <v>95</v>
      </c>
      <c r="D2898" t="s">
        <v>85</v>
      </c>
      <c r="E2898" t="s">
        <v>101</v>
      </c>
      <c r="F2898" s="0">
        <v>17</v>
      </c>
      <c r="G2898" s="0">
        <v>138.38926696777344</v>
      </c>
      <c r="H2898" s="0">
        <v>134.05638122558594</v>
      </c>
      <c r="I2898" s="0">
        <v>4.332890510559082</v>
      </c>
      <c r="J2898" s="0">
        <v>0.031309440732002258</v>
      </c>
      <c r="K2898" s="0">
        <v>-2.4576292037963867</v>
      </c>
      <c r="L2898" s="0">
        <v>1.5542647838592529</v>
      </c>
      <c r="M2898" s="0">
        <v>4.332890510559082</v>
      </c>
      <c r="N2898" s="0">
        <v>7.111515998840332</v>
      </c>
      <c r="O2898" s="0">
        <v>11.123410224914551</v>
      </c>
      <c r="P2898" s="0">
        <v>-4.3826475143432617</v>
      </c>
      <c r="Q2898" s="0">
        <v>13.048428535461426</v>
      </c>
      <c r="R2898" s="0">
        <v>232</v>
      </c>
      <c r="S2898" s="0">
        <v>28.075912475585938</v>
      </c>
      <c r="T2898" s="0">
        <v>5.298670768737793</v>
      </c>
      <c r="U2898" s="0">
        <v>81.772476196289063</v>
      </c>
      <c r="V2898" s="0">
        <v>101.5</v>
      </c>
      <c r="W2898" s="0">
        <v>91.185935974121094</v>
      </c>
      <c r="X2898">
        <f t="shared" si="135"/>
        <v>32.106309936523438</v>
      </c>
      <c r="Y2898">
        <f t="shared" si="136"/>
        <v>31.101080444335938</v>
      </c>
      <c r="Z2898">
        <f t="shared" si="137"/>
        <v>1.005230598449707</v>
      </c>
    </row>
    <row r="2899">
      <c r="A2899" t="s">
        <v>89</v>
      </c>
      <c r="B2899" t="s">
        <v>90</v>
      </c>
      <c r="C2899" t="s">
        <v>95</v>
      </c>
      <c r="D2899" t="s">
        <v>85</v>
      </c>
      <c r="E2899" t="s">
        <v>101</v>
      </c>
      <c r="F2899" s="0">
        <v>18</v>
      </c>
      <c r="G2899" s="0">
        <v>126.14075469970703</v>
      </c>
      <c r="H2899" s="0">
        <v>121.51515960693359</v>
      </c>
      <c r="I2899" s="0">
        <v>4.6256012916564941</v>
      </c>
      <c r="J2899" s="0">
        <v>0.036670155823230743</v>
      </c>
      <c r="K2899" s="0">
        <v>-1.6532633304595947</v>
      </c>
      <c r="L2899" s="0">
        <v>2.0563406944274902</v>
      </c>
      <c r="M2899" s="0">
        <v>4.6256012916564941</v>
      </c>
      <c r="N2899" s="0">
        <v>7.194861888885498</v>
      </c>
      <c r="O2899" s="0">
        <v>10.904465675354004</v>
      </c>
      <c r="P2899" s="0">
        <v>-3.4332342147827148</v>
      </c>
      <c r="Q2899" s="0">
        <v>12.684436798095703</v>
      </c>
      <c r="R2899" s="0">
        <v>232</v>
      </c>
      <c r="S2899" s="0">
        <v>24.004354476928711</v>
      </c>
      <c r="T2899" s="0">
        <v>4.8994240760803223</v>
      </c>
      <c r="U2899" s="0">
        <v>81.772476196289063</v>
      </c>
      <c r="V2899" s="0">
        <v>101.5</v>
      </c>
      <c r="W2899" s="0">
        <v>88.241371154785156</v>
      </c>
      <c r="X2899">
        <f t="shared" si="135"/>
        <v>29.264655090332031</v>
      </c>
      <c r="Y2899">
        <f t="shared" si="136"/>
        <v>28.191517028808594</v>
      </c>
      <c r="Z2899">
        <f t="shared" si="137"/>
        <v>1.0731394996643067</v>
      </c>
    </row>
    <row r="2900">
      <c r="A2900" t="s">
        <v>89</v>
      </c>
      <c r="B2900" t="s">
        <v>90</v>
      </c>
      <c r="C2900" t="s">
        <v>95</v>
      </c>
      <c r="D2900" t="s">
        <v>85</v>
      </c>
      <c r="E2900" t="s">
        <v>101</v>
      </c>
      <c r="F2900" s="0">
        <v>19</v>
      </c>
      <c r="G2900" s="0">
        <v>114.52758026123047</v>
      </c>
      <c r="H2900" s="0">
        <v>113.90601348876953</v>
      </c>
      <c r="I2900" s="0">
        <v>0.6215587854385376</v>
      </c>
      <c r="J2900" s="0">
        <v>0.0054271537810564041</v>
      </c>
      <c r="K2900" s="0">
        <v>-5.3636484146118164</v>
      </c>
      <c r="L2900" s="0">
        <v>-1.8275394439697266</v>
      </c>
      <c r="M2900" s="0">
        <v>0.6215587854385376</v>
      </c>
      <c r="N2900" s="0">
        <v>3.0706570148468018</v>
      </c>
      <c r="O2900" s="0">
        <v>6.6067657470703125</v>
      </c>
      <c r="P2900" s="0">
        <v>-7.0603713989257812</v>
      </c>
      <c r="Q2900" s="0">
        <v>8.3034887313842773</v>
      </c>
      <c r="R2900" s="0">
        <v>232</v>
      </c>
      <c r="S2900" s="0">
        <v>21.811534881591797</v>
      </c>
      <c r="T2900" s="0">
        <v>4.6702818870544434</v>
      </c>
      <c r="U2900" s="0">
        <v>81.772476196289063</v>
      </c>
      <c r="V2900" s="0">
        <v>101.5</v>
      </c>
      <c r="W2900" s="0">
        <v>82.667984008789063</v>
      </c>
      <c r="X2900">
        <f t="shared" si="135"/>
        <v>26.57039862060547</v>
      </c>
      <c r="Y2900">
        <f t="shared" si="136"/>
        <v>26.426195129394532</v>
      </c>
      <c r="Z2900">
        <f t="shared" si="137"/>
        <v>0.14420163822174073</v>
      </c>
    </row>
    <row r="2901">
      <c r="A2901" t="s">
        <v>89</v>
      </c>
      <c r="B2901" t="s">
        <v>90</v>
      </c>
      <c r="C2901" t="s">
        <v>95</v>
      </c>
      <c r="D2901" t="s">
        <v>85</v>
      </c>
      <c r="E2901" t="s">
        <v>101</v>
      </c>
      <c r="F2901" s="0">
        <v>20</v>
      </c>
      <c r="G2901" s="0">
        <v>109.92203521728516</v>
      </c>
      <c r="H2901" s="0">
        <v>109.23307800292969</v>
      </c>
      <c r="I2901" s="0">
        <v>0.68895769119262695</v>
      </c>
      <c r="J2901" s="0">
        <v>0.0062676942907273769</v>
      </c>
      <c r="K2901" s="0">
        <v>-5.0640082359313965</v>
      </c>
      <c r="L2901" s="0">
        <v>-1.665109395980835</v>
      </c>
      <c r="M2901" s="0">
        <v>0.68895769119262695</v>
      </c>
      <c r="N2901" s="0">
        <v>3.0430247783660889</v>
      </c>
      <c r="O2901" s="0">
        <v>6.4419236183166504</v>
      </c>
      <c r="P2901" s="0">
        <v>-6.6948943138122559</v>
      </c>
      <c r="Q2901" s="0">
        <v>8.0728092193603516</v>
      </c>
      <c r="R2901" s="0">
        <v>232</v>
      </c>
      <c r="S2901" s="0">
        <v>20.151687622070312</v>
      </c>
      <c r="T2901" s="0">
        <v>4.4890632629394531</v>
      </c>
      <c r="U2901" s="0">
        <v>81.772476196289063</v>
      </c>
      <c r="V2901" s="0">
        <v>101.5</v>
      </c>
      <c r="W2901" s="0">
        <v>80.327232360839844</v>
      </c>
      <c r="X2901">
        <f t="shared" si="135"/>
        <v>25.501912170410158</v>
      </c>
      <c r="Y2901">
        <f t="shared" si="136"/>
        <v>25.342074096679688</v>
      </c>
      <c r="Z2901">
        <f t="shared" si="137"/>
        <v>0.15983818435668945</v>
      </c>
    </row>
    <row r="2902">
      <c r="A2902" t="s">
        <v>89</v>
      </c>
      <c r="B2902" t="s">
        <v>90</v>
      </c>
      <c r="C2902" t="s">
        <v>95</v>
      </c>
      <c r="D2902" t="s">
        <v>85</v>
      </c>
      <c r="E2902" t="s">
        <v>101</v>
      </c>
      <c r="F2902" s="0">
        <v>21</v>
      </c>
      <c r="G2902" s="0">
        <v>105.89494323730469</v>
      </c>
      <c r="H2902" s="0">
        <v>103.70771026611328</v>
      </c>
      <c r="I2902" s="0">
        <v>2.1872360706329346</v>
      </c>
      <c r="J2902" s="0">
        <v>0.020654773339629173</v>
      </c>
      <c r="K2902" s="0">
        <v>-3.1429872512817383</v>
      </c>
      <c r="L2902" s="0">
        <v>0.006151858251541853</v>
      </c>
      <c r="M2902" s="0">
        <v>2.1872360706329346</v>
      </c>
      <c r="N2902" s="0">
        <v>4.3683204650878906</v>
      </c>
      <c r="O2902" s="0">
        <v>7.5174593925476074</v>
      </c>
      <c r="P2902" s="0">
        <v>-4.6540317535400391</v>
      </c>
      <c r="Q2902" s="0">
        <v>9.02850341796875</v>
      </c>
      <c r="R2902" s="0">
        <v>232</v>
      </c>
      <c r="S2902" s="0">
        <v>17.298906326293945</v>
      </c>
      <c r="T2902" s="0">
        <v>4.1591954231262207</v>
      </c>
      <c r="U2902" s="0">
        <v>81.772476196289063</v>
      </c>
      <c r="V2902" s="0">
        <v>101.5</v>
      </c>
      <c r="W2902" s="0">
        <v>75.387336730957031</v>
      </c>
      <c r="X2902">
        <f t="shared" si="135"/>
        <v>24.567626831054689</v>
      </c>
      <c r="Y2902">
        <f t="shared" si="136"/>
        <v>24.06018878173828</v>
      </c>
      <c r="Z2902">
        <f t="shared" si="137"/>
        <v>0.50743876838684077</v>
      </c>
    </row>
    <row r="2903">
      <c r="A2903" t="s">
        <v>89</v>
      </c>
      <c r="B2903" t="s">
        <v>90</v>
      </c>
      <c r="C2903" t="s">
        <v>95</v>
      </c>
      <c r="D2903" t="s">
        <v>85</v>
      </c>
      <c r="E2903" t="s">
        <v>101</v>
      </c>
      <c r="F2903" s="0">
        <v>22</v>
      </c>
      <c r="G2903" s="0">
        <v>97.806854248046875</v>
      </c>
      <c r="H2903" s="0">
        <v>97.256507873535156</v>
      </c>
      <c r="I2903" s="0">
        <v>0.55035132169723511</v>
      </c>
      <c r="J2903" s="0">
        <v>0.0056269196793437004</v>
      </c>
      <c r="K2903" s="0">
        <v>-4.8595461845397949</v>
      </c>
      <c r="L2903" s="0">
        <v>-1.663334846496582</v>
      </c>
      <c r="M2903" s="0">
        <v>0.55035132169723511</v>
      </c>
      <c r="N2903" s="0">
        <v>2.7640376091003418</v>
      </c>
      <c r="O2903" s="0">
        <v>5.9602489471435547</v>
      </c>
      <c r="P2903" s="0">
        <v>-6.3931770324707031</v>
      </c>
      <c r="Q2903" s="0">
        <v>7.4938797950744629</v>
      </c>
      <c r="R2903" s="0">
        <v>232</v>
      </c>
      <c r="S2903" s="0">
        <v>17.819927215576172</v>
      </c>
      <c r="T2903" s="0">
        <v>4.2213654518127441</v>
      </c>
      <c r="U2903" s="0">
        <v>81.772476196289063</v>
      </c>
      <c r="V2903" s="0">
        <v>101.5</v>
      </c>
      <c r="W2903" s="0">
        <v>72.624221801757812</v>
      </c>
      <c r="X2903">
        <f t="shared" si="135"/>
        <v>22.691190185546876</v>
      </c>
      <c r="Y2903">
        <f t="shared" si="136"/>
        <v>22.563509826660155</v>
      </c>
      <c r="Z2903">
        <f t="shared" si="137"/>
        <v>0.12768150663375855</v>
      </c>
    </row>
    <row r="2904">
      <c r="A2904" t="s">
        <v>89</v>
      </c>
      <c r="B2904" t="s">
        <v>90</v>
      </c>
      <c r="C2904" t="s">
        <v>95</v>
      </c>
      <c r="D2904" t="s">
        <v>85</v>
      </c>
      <c r="E2904" t="s">
        <v>101</v>
      </c>
      <c r="F2904" s="0">
        <v>23</v>
      </c>
      <c r="G2904" s="0">
        <v>89.357452392578125</v>
      </c>
      <c r="H2904" s="0">
        <v>89.164718627929688</v>
      </c>
      <c r="I2904" s="0">
        <v>0.19273668527603149</v>
      </c>
      <c r="J2904" s="0">
        <v>0.0021569179370999336</v>
      </c>
      <c r="K2904" s="0">
        <v>-5.5192451477050781</v>
      </c>
      <c r="L2904" s="0">
        <v>-2.1445600986480713</v>
      </c>
      <c r="M2904" s="0">
        <v>0.19273668527603149</v>
      </c>
      <c r="N2904" s="0">
        <v>2.5300333499908447</v>
      </c>
      <c r="O2904" s="0">
        <v>5.9047188758850098</v>
      </c>
      <c r="P2904" s="0">
        <v>-7.1385126113891602</v>
      </c>
      <c r="Q2904" s="0">
        <v>7.5239863395690918</v>
      </c>
      <c r="R2904" s="0">
        <v>232</v>
      </c>
      <c r="S2904" s="0">
        <v>19.865591049194336</v>
      </c>
      <c r="T2904" s="0">
        <v>4.4570832252502441</v>
      </c>
      <c r="U2904" s="0">
        <v>81.772476196289063</v>
      </c>
      <c r="V2904" s="0">
        <v>101.5</v>
      </c>
      <c r="W2904" s="0">
        <v>70.701560974121094</v>
      </c>
      <c r="X2904">
        <f t="shared" si="135"/>
        <v>20.730928955078124</v>
      </c>
      <c r="Y2904">
        <f t="shared" si="136"/>
        <v>20.686214721679686</v>
      </c>
      <c r="Z2904">
        <f t="shared" si="137"/>
        <v>4.4714910984039305E-2</v>
      </c>
    </row>
    <row r="2905">
      <c r="A2905" t="s">
        <v>89</v>
      </c>
      <c r="B2905" t="s">
        <v>90</v>
      </c>
      <c r="C2905" t="s">
        <v>95</v>
      </c>
      <c r="D2905" t="s">
        <v>85</v>
      </c>
      <c r="E2905" t="s">
        <v>101</v>
      </c>
      <c r="F2905" s="0">
        <v>24</v>
      </c>
      <c r="G2905" s="0">
        <v>85.739517211914063</v>
      </c>
      <c r="H2905" s="0">
        <v>86.042732238769531</v>
      </c>
      <c r="I2905" s="0">
        <v>-0.30321308970451355</v>
      </c>
      <c r="J2905" s="0">
        <v>-0.0035364450886845589</v>
      </c>
      <c r="K2905" s="0">
        <v>-5.9555678367614746</v>
      </c>
      <c r="L2905" s="0">
        <v>-2.6161108016967773</v>
      </c>
      <c r="M2905" s="0">
        <v>-0.30321308970451355</v>
      </c>
      <c r="N2905" s="0">
        <v>2.0096845626831055</v>
      </c>
      <c r="O2905" s="0">
        <v>5.3491415977478027</v>
      </c>
      <c r="P2905" s="0">
        <v>-7.5579319000244141</v>
      </c>
      <c r="Q2905" s="0">
        <v>6.9515056610107422</v>
      </c>
      <c r="R2905" s="0">
        <v>232</v>
      </c>
      <c r="S2905" s="0">
        <v>19.453001022338867</v>
      </c>
      <c r="T2905" s="0">
        <v>4.4105558395385742</v>
      </c>
      <c r="U2905" s="0">
        <v>81.772476196289063</v>
      </c>
      <c r="V2905" s="0">
        <v>101.5</v>
      </c>
      <c r="W2905" s="0">
        <v>69.929832458496094</v>
      </c>
      <c r="X2905">
        <f t="shared" si="135"/>
        <v>19.891567993164063</v>
      </c>
      <c r="Y2905">
        <f t="shared" si="136"/>
        <v>19.96191387939453</v>
      </c>
      <c r="Z2905">
        <f t="shared" si="137"/>
        <v>-7.0345436811447143E-2</v>
      </c>
    </row>
    <row r="2906">
      <c r="A2906" t="s">
        <v>89</v>
      </c>
      <c r="B2906" t="s">
        <v>90</v>
      </c>
      <c r="C2906" t="s">
        <v>95</v>
      </c>
      <c r="D2906" t="s">
        <v>85</v>
      </c>
      <c r="E2906" t="s">
        <v>102</v>
      </c>
      <c r="F2906" s="0">
        <v>1</v>
      </c>
      <c r="G2906" s="0">
        <v>88.640777587890625</v>
      </c>
      <c r="H2906" s="0">
        <v>86.474342346191406</v>
      </c>
      <c r="I2906" s="0">
        <v>2.1664280891418457</v>
      </c>
      <c r="J2906" s="0">
        <v>0.02444053627550602</v>
      </c>
      <c r="K2906" s="0">
        <v>-1.3957639932632446</v>
      </c>
      <c r="L2906" s="0">
        <v>0.70880794525146484</v>
      </c>
      <c r="M2906" s="0">
        <v>2.1664280891418457</v>
      </c>
      <c r="N2906" s="0">
        <v>3.6240482330322266</v>
      </c>
      <c r="O2906" s="0">
        <v>5.7286200523376465</v>
      </c>
      <c r="P2906" s="0">
        <v>-2.4055960178375244</v>
      </c>
      <c r="Q2906" s="0">
        <v>6.7384519577026367</v>
      </c>
      <c r="R2906" s="0">
        <v>231</v>
      </c>
      <c r="S2906" s="0">
        <v>7.7261381149291992</v>
      </c>
      <c r="T2906" s="0">
        <v>2.7795932292938232</v>
      </c>
      <c r="U2906" s="0">
        <v>74.173934936523437</v>
      </c>
      <c r="V2906" s="0">
        <v>88.75</v>
      </c>
      <c r="W2906" s="0">
        <v>68.986686706542969</v>
      </c>
      <c r="X2906">
        <f t="shared" si="135"/>
        <v>20.476019622802735</v>
      </c>
      <c r="Y2906">
        <f t="shared" si="136"/>
        <v>19.975573081970214</v>
      </c>
      <c r="Z2906">
        <f t="shared" si="137"/>
        <v>0.50044488859176639</v>
      </c>
    </row>
    <row r="2907">
      <c r="A2907" t="s">
        <v>89</v>
      </c>
      <c r="B2907" t="s">
        <v>90</v>
      </c>
      <c r="C2907" t="s">
        <v>95</v>
      </c>
      <c r="D2907" t="s">
        <v>85</v>
      </c>
      <c r="E2907" t="s">
        <v>102</v>
      </c>
      <c r="F2907" s="0">
        <v>2</v>
      </c>
      <c r="G2907" s="0">
        <v>85.532760620117188</v>
      </c>
      <c r="H2907" s="0">
        <v>83.951545715332031</v>
      </c>
      <c r="I2907" s="0">
        <v>1.5812164545059204</v>
      </c>
      <c r="J2907" s="0">
        <v>0.01848667673766613</v>
      </c>
      <c r="K2907" s="0">
        <v>-1.8758116960525513</v>
      </c>
      <c r="L2907" s="0">
        <v>0.16662856936454773</v>
      </c>
      <c r="M2907" s="0">
        <v>1.5812164545059204</v>
      </c>
      <c r="N2907" s="0">
        <v>2.9958043098449707</v>
      </c>
      <c r="O2907" s="0">
        <v>5.0382447242736816</v>
      </c>
      <c r="P2907" s="0">
        <v>-2.8558311462402344</v>
      </c>
      <c r="Q2907" s="0">
        <v>6.0182638168334961</v>
      </c>
      <c r="R2907" s="0">
        <v>231</v>
      </c>
      <c r="S2907" s="0">
        <v>7.2766861915588379</v>
      </c>
      <c r="T2907" s="0">
        <v>2.6975333690643311</v>
      </c>
      <c r="U2907" s="0">
        <v>74.173934936523437</v>
      </c>
      <c r="V2907" s="0">
        <v>88.75</v>
      </c>
      <c r="W2907" s="0">
        <v>69.441192626953125</v>
      </c>
      <c r="X2907">
        <f t="shared" si="135"/>
        <v>19.758067703247072</v>
      </c>
      <c r="Y2907">
        <f t="shared" si="136"/>
        <v>19.392807060241701</v>
      </c>
      <c r="Z2907">
        <f t="shared" si="137"/>
        <v>0.36526100099086761</v>
      </c>
    </row>
    <row r="2908">
      <c r="A2908" t="s">
        <v>89</v>
      </c>
      <c r="B2908" t="s">
        <v>90</v>
      </c>
      <c r="C2908" t="s">
        <v>95</v>
      </c>
      <c r="D2908" t="s">
        <v>85</v>
      </c>
      <c r="E2908" t="s">
        <v>102</v>
      </c>
      <c r="F2908" s="0">
        <v>3</v>
      </c>
      <c r="G2908" s="0">
        <v>82.818458557128906</v>
      </c>
      <c r="H2908" s="0">
        <v>81.034866333007812</v>
      </c>
      <c r="I2908" s="0">
        <v>1.7835900783538818</v>
      </c>
      <c r="J2908" s="0">
        <v>0.021536141633987427</v>
      </c>
      <c r="K2908" s="0">
        <v>-1.7743717432022095</v>
      </c>
      <c r="L2908" s="0">
        <v>0.32770097255706787</v>
      </c>
      <c r="M2908" s="0">
        <v>1.7835900783538818</v>
      </c>
      <c r="N2908" s="0">
        <v>3.2394793033599854</v>
      </c>
      <c r="O2908" s="0">
        <v>5.3415517807006836</v>
      </c>
      <c r="P2908" s="0">
        <v>-2.7830045223236084</v>
      </c>
      <c r="Q2908" s="0">
        <v>6.350184440612793</v>
      </c>
      <c r="R2908" s="0">
        <v>231</v>
      </c>
      <c r="S2908" s="0">
        <v>7.707798957824707</v>
      </c>
      <c r="T2908" s="0">
        <v>2.7762923240661621</v>
      </c>
      <c r="U2908" s="0">
        <v>74.173934936523437</v>
      </c>
      <c r="V2908" s="0">
        <v>88.75</v>
      </c>
      <c r="W2908" s="0">
        <v>68.895614624023438</v>
      </c>
      <c r="X2908">
        <f t="shared" si="135"/>
        <v>19.131063926696779</v>
      </c>
      <c r="Y2908">
        <f t="shared" si="136"/>
        <v>18.719054122924806</v>
      </c>
      <c r="Z2908">
        <f t="shared" si="137"/>
        <v>0.41200930809974673</v>
      </c>
    </row>
    <row r="2909">
      <c r="A2909" t="s">
        <v>89</v>
      </c>
      <c r="B2909" t="s">
        <v>90</v>
      </c>
      <c r="C2909" t="s">
        <v>95</v>
      </c>
      <c r="D2909" t="s">
        <v>85</v>
      </c>
      <c r="E2909" t="s">
        <v>102</v>
      </c>
      <c r="F2909" s="0">
        <v>4</v>
      </c>
      <c r="G2909" s="0">
        <v>82.300094604492187</v>
      </c>
      <c r="H2909" s="0">
        <v>81.7803955078125</v>
      </c>
      <c r="I2909" s="0">
        <v>0.51969784498214722</v>
      </c>
      <c r="J2909" s="0">
        <v>0.0063146688044071198</v>
      </c>
      <c r="K2909" s="0">
        <v>-3.3194408416748047</v>
      </c>
      <c r="L2909" s="0">
        <v>-1.0512466430664062</v>
      </c>
      <c r="M2909" s="0">
        <v>0.51969784498214722</v>
      </c>
      <c r="N2909" s="0">
        <v>2.0906422138214111</v>
      </c>
      <c r="O2909" s="0">
        <v>4.3588366508483887</v>
      </c>
      <c r="P2909" s="0">
        <v>-4.4077835083007812</v>
      </c>
      <c r="Q2909" s="0">
        <v>5.447178840637207</v>
      </c>
      <c r="R2909" s="0">
        <v>231</v>
      </c>
      <c r="S2909" s="0">
        <v>8.9741935729980469</v>
      </c>
      <c r="T2909" s="0">
        <v>2.9956958293914795</v>
      </c>
      <c r="U2909" s="0">
        <v>74.173934936523437</v>
      </c>
      <c r="V2909" s="0">
        <v>88.75</v>
      </c>
      <c r="W2909" s="0">
        <v>68.994880676269531</v>
      </c>
      <c r="X2909">
        <f t="shared" si="135"/>
        <v>19.011321853637696</v>
      </c>
      <c r="Y2909">
        <f t="shared" si="136"/>
        <v>18.891271362304689</v>
      </c>
      <c r="Z2909">
        <f t="shared" si="137"/>
        <v>0.120050202190876</v>
      </c>
    </row>
    <row r="2910">
      <c r="A2910" t="s">
        <v>89</v>
      </c>
      <c r="B2910" t="s">
        <v>90</v>
      </c>
      <c r="C2910" t="s">
        <v>95</v>
      </c>
      <c r="D2910" t="s">
        <v>85</v>
      </c>
      <c r="E2910" t="s">
        <v>102</v>
      </c>
      <c r="F2910" s="0">
        <v>5</v>
      </c>
      <c r="G2910" s="0">
        <v>83.712989807128906</v>
      </c>
      <c r="H2910" s="0">
        <v>84.093742370605469</v>
      </c>
      <c r="I2910" s="0">
        <v>-0.38074991106987</v>
      </c>
      <c r="J2910" s="0">
        <v>-0.0045482777059078217</v>
      </c>
      <c r="K2910" s="0">
        <v>-4.3036761283874512</v>
      </c>
      <c r="L2910" s="0">
        <v>-1.9859795570373535</v>
      </c>
      <c r="M2910" s="0">
        <v>-0.38074991106987</v>
      </c>
      <c r="N2910" s="0">
        <v>1.2244797945022583</v>
      </c>
      <c r="O2910" s="0">
        <v>3.5421764850616455</v>
      </c>
      <c r="P2910" s="0">
        <v>-5.415771484375</v>
      </c>
      <c r="Q2910" s="0">
        <v>4.6542716026306152</v>
      </c>
      <c r="R2910" s="0">
        <v>231</v>
      </c>
      <c r="S2910" s="0">
        <v>9.3701848983764648</v>
      </c>
      <c r="T2910" s="0">
        <v>3.0610756874084473</v>
      </c>
      <c r="U2910" s="0">
        <v>74.173934936523437</v>
      </c>
      <c r="V2910" s="0">
        <v>88.75</v>
      </c>
      <c r="W2910" s="0">
        <v>68.80462646484375</v>
      </c>
      <c r="X2910">
        <f t="shared" si="135"/>
        <v>19.337700645446777</v>
      </c>
      <c r="Y2910">
        <f t="shared" si="136"/>
        <v>19.425654487609862</v>
      </c>
      <c r="Z2910">
        <f t="shared" si="137"/>
        <v>-8.7953229457139973E-2</v>
      </c>
    </row>
    <row r="2911">
      <c r="A2911" t="s">
        <v>89</v>
      </c>
      <c r="B2911" t="s">
        <v>90</v>
      </c>
      <c r="C2911" t="s">
        <v>95</v>
      </c>
      <c r="D2911" t="s">
        <v>85</v>
      </c>
      <c r="E2911" t="s">
        <v>102</v>
      </c>
      <c r="F2911" s="0">
        <v>6</v>
      </c>
      <c r="G2911" s="0">
        <v>92.872085571289063</v>
      </c>
      <c r="H2911" s="0">
        <v>93.755027770996094</v>
      </c>
      <c r="I2911" s="0">
        <v>-0.88294523954391479</v>
      </c>
      <c r="J2911" s="0">
        <v>-0.0095071112737059593</v>
      </c>
      <c r="K2911" s="0">
        <v>-4.9566326141357422</v>
      </c>
      <c r="L2911" s="0">
        <v>-2.5498652458190918</v>
      </c>
      <c r="M2911" s="0">
        <v>-0.88294523954391479</v>
      </c>
      <c r="N2911" s="0">
        <v>0.78397464752197266</v>
      </c>
      <c r="O2911" s="0">
        <v>3.1907422542572021</v>
      </c>
      <c r="P2911" s="0">
        <v>-6.1114664077758789</v>
      </c>
      <c r="Q2911" s="0">
        <v>4.3455758094787598</v>
      </c>
      <c r="R2911" s="0">
        <v>231</v>
      </c>
      <c r="S2911" s="0">
        <v>10.104230880737305</v>
      </c>
      <c r="T2911" s="0">
        <v>3.1787152290344238</v>
      </c>
      <c r="U2911" s="0">
        <v>74.173934936523437</v>
      </c>
      <c r="V2911" s="0">
        <v>88.75</v>
      </c>
      <c r="W2911" s="0">
        <v>69.640357971191406</v>
      </c>
      <c r="X2911">
        <f t="shared" si="135"/>
        <v>21.453451766967774</v>
      </c>
      <c r="Y2911">
        <f t="shared" si="136"/>
        <v>21.657411415100096</v>
      </c>
      <c r="Z2911">
        <f t="shared" si="137"/>
        <v>-0.20396035033464432</v>
      </c>
    </row>
    <row r="2912">
      <c r="A2912" t="s">
        <v>89</v>
      </c>
      <c r="B2912" t="s">
        <v>90</v>
      </c>
      <c r="C2912" t="s">
        <v>95</v>
      </c>
      <c r="D2912" t="s">
        <v>85</v>
      </c>
      <c r="E2912" t="s">
        <v>102</v>
      </c>
      <c r="F2912" s="0">
        <v>7</v>
      </c>
      <c r="G2912" s="0">
        <v>107.55258178710937</v>
      </c>
      <c r="H2912" s="0">
        <v>112.65689849853516</v>
      </c>
      <c r="I2912" s="0">
        <v>-5.1043100357055664</v>
      </c>
      <c r="J2912" s="0">
        <v>-0.047458741813898087</v>
      </c>
      <c r="K2912" s="0">
        <v>-9.7826976776123047</v>
      </c>
      <c r="L2912" s="0">
        <v>-7.0186681747436523</v>
      </c>
      <c r="M2912" s="0">
        <v>-5.1043100357055664</v>
      </c>
      <c r="N2912" s="0">
        <v>-3.1899518966674805</v>
      </c>
      <c r="O2912" s="0">
        <v>-0.42592287063598633</v>
      </c>
      <c r="P2912" s="0">
        <v>-11.108955383300781</v>
      </c>
      <c r="Q2912" s="0">
        <v>0.90033489465713501</v>
      </c>
      <c r="R2912" s="0">
        <v>231</v>
      </c>
      <c r="S2912" s="0">
        <v>13.326624870300293</v>
      </c>
      <c r="T2912" s="0">
        <v>3.6505649089813232</v>
      </c>
      <c r="U2912" s="0">
        <v>74.173934936523437</v>
      </c>
      <c r="V2912" s="0">
        <v>88.75</v>
      </c>
      <c r="W2912" s="0">
        <v>71.579841613769531</v>
      </c>
      <c r="X2912">
        <f t="shared" si="135"/>
        <v>24.844646392822266</v>
      </c>
      <c r="Y2912">
        <f t="shared" si="136"/>
        <v>26.023743553161623</v>
      </c>
      <c r="Z2912">
        <f t="shared" si="137"/>
        <v>-1.1790956182479859</v>
      </c>
    </row>
    <row r="2913">
      <c r="A2913" t="s">
        <v>89</v>
      </c>
      <c r="B2913" t="s">
        <v>90</v>
      </c>
      <c r="C2913" t="s">
        <v>95</v>
      </c>
      <c r="D2913" t="s">
        <v>85</v>
      </c>
      <c r="E2913" t="s">
        <v>102</v>
      </c>
      <c r="F2913" s="0">
        <v>8</v>
      </c>
      <c r="G2913" s="0">
        <v>122.5804443359375</v>
      </c>
      <c r="H2913" s="0">
        <v>126.46653747558594</v>
      </c>
      <c r="I2913" s="0">
        <v>-3.886091947555542</v>
      </c>
      <c r="J2913" s="0">
        <v>-0.031702380627393723</v>
      </c>
      <c r="K2913" s="0">
        <v>-9.5083103179931641</v>
      </c>
      <c r="L2913" s="0">
        <v>-6.1866579055786133</v>
      </c>
      <c r="M2913" s="0">
        <v>-3.886091947555542</v>
      </c>
      <c r="N2913" s="0">
        <v>-1.5855258703231812</v>
      </c>
      <c r="O2913" s="0">
        <v>1.736126184463501</v>
      </c>
      <c r="P2913" s="0">
        <v>-11.102130889892578</v>
      </c>
      <c r="Q2913" s="0">
        <v>3.3299469947814941</v>
      </c>
      <c r="R2913" s="0">
        <v>231</v>
      </c>
      <c r="S2913" s="0">
        <v>19.246122360229492</v>
      </c>
      <c r="T2913" s="0">
        <v>4.3870401382446289</v>
      </c>
      <c r="U2913" s="0">
        <v>74.173934936523437</v>
      </c>
      <c r="V2913" s="0">
        <v>88.75</v>
      </c>
      <c r="W2913" s="0">
        <v>74.558494567871094</v>
      </c>
      <c r="X2913">
        <f t="shared" si="135"/>
        <v>28.316082641601561</v>
      </c>
      <c r="Y2913">
        <f t="shared" si="136"/>
        <v>29.213770156860353</v>
      </c>
      <c r="Z2913">
        <f t="shared" si="137"/>
        <v>-0.89768723988533017</v>
      </c>
    </row>
    <row r="2914">
      <c r="A2914" t="s">
        <v>89</v>
      </c>
      <c r="B2914" t="s">
        <v>90</v>
      </c>
      <c r="C2914" t="s">
        <v>95</v>
      </c>
      <c r="D2914" t="s">
        <v>85</v>
      </c>
      <c r="E2914" t="s">
        <v>102</v>
      </c>
      <c r="F2914" s="0">
        <v>9</v>
      </c>
      <c r="G2914" s="0">
        <v>137.95846557617187</v>
      </c>
      <c r="H2914" s="0">
        <v>134.86665344238281</v>
      </c>
      <c r="I2914" s="0">
        <v>3.0918207168579102</v>
      </c>
      <c r="J2914" s="0">
        <v>0.022411243990063667</v>
      </c>
      <c r="K2914" s="0">
        <v>-4.6060476303100586</v>
      </c>
      <c r="L2914" s="0">
        <v>-0.058084610849618912</v>
      </c>
      <c r="M2914" s="0">
        <v>3.0918207168579102</v>
      </c>
      <c r="N2914" s="0">
        <v>6.2417259216308594</v>
      </c>
      <c r="O2914" s="0">
        <v>10.789689064025879</v>
      </c>
      <c r="P2914" s="0">
        <v>-6.7882862091064453</v>
      </c>
      <c r="Q2914" s="0">
        <v>12.971927642822266</v>
      </c>
      <c r="R2914" s="0">
        <v>231</v>
      </c>
      <c r="S2914" s="0">
        <v>36.080188751220703</v>
      </c>
      <c r="T2914" s="0">
        <v>6.006678581237793</v>
      </c>
      <c r="U2914" s="0">
        <v>74.173934936523437</v>
      </c>
      <c r="V2914" s="0">
        <v>88.75</v>
      </c>
      <c r="W2914" s="0">
        <v>77.987075805664063</v>
      </c>
      <c r="X2914">
        <f t="shared" si="135"/>
        <v>31.868405548095701</v>
      </c>
      <c r="Y2914">
        <f t="shared" si="136"/>
        <v>31.154196945190428</v>
      </c>
      <c r="Z2914">
        <f t="shared" si="137"/>
        <v>0.71421058559417727</v>
      </c>
    </row>
    <row r="2915">
      <c r="A2915" t="s">
        <v>89</v>
      </c>
      <c r="B2915" t="s">
        <v>90</v>
      </c>
      <c r="C2915" t="s">
        <v>95</v>
      </c>
      <c r="D2915" t="s">
        <v>85</v>
      </c>
      <c r="E2915" t="s">
        <v>102</v>
      </c>
      <c r="F2915" s="0">
        <v>10</v>
      </c>
      <c r="G2915" s="0">
        <v>150.968994140625</v>
      </c>
      <c r="H2915" s="0">
        <v>140.79611206054687</v>
      </c>
      <c r="I2915" s="0">
        <v>10.17288875579834</v>
      </c>
      <c r="J2915" s="0">
        <v>0.067383959889411926</v>
      </c>
      <c r="K2915" s="0">
        <v>-6.6906428337097168</v>
      </c>
      <c r="L2915" s="0">
        <v>3.2724683284759521</v>
      </c>
      <c r="M2915" s="0">
        <v>10.17288875579834</v>
      </c>
      <c r="N2915" s="0">
        <v>17.073308944702148</v>
      </c>
      <c r="O2915" s="0">
        <v>27.036420822143555</v>
      </c>
      <c r="P2915" s="0">
        <v>-11.471220016479492</v>
      </c>
      <c r="Q2915" s="0">
        <v>31.816997528076172</v>
      </c>
      <c r="R2915" s="0">
        <v>231</v>
      </c>
      <c r="S2915" s="0">
        <v>173.15097045898437</v>
      </c>
      <c r="T2915" s="0">
        <v>13.158683776855469</v>
      </c>
      <c r="U2915" s="0">
        <v>74.173934936523437</v>
      </c>
      <c r="V2915" s="0">
        <v>88.75</v>
      </c>
      <c r="W2915" s="0">
        <v>79.957054138183594</v>
      </c>
      <c r="X2915">
        <f t="shared" si="135"/>
        <v>34.873837646484375</v>
      </c>
      <c r="Y2915">
        <f t="shared" si="136"/>
        <v>32.523901885986326</v>
      </c>
      <c r="Z2915">
        <f t="shared" si="137"/>
        <v>2.3499373025894164</v>
      </c>
    </row>
    <row r="2916">
      <c r="A2916" t="s">
        <v>89</v>
      </c>
      <c r="B2916" t="s">
        <v>90</v>
      </c>
      <c r="C2916" t="s">
        <v>95</v>
      </c>
      <c r="D2916" t="s">
        <v>85</v>
      </c>
      <c r="E2916" t="s">
        <v>102</v>
      </c>
      <c r="F2916" s="0">
        <v>11</v>
      </c>
      <c r="G2916" s="0">
        <v>143.87562561035156</v>
      </c>
      <c r="H2916" s="0">
        <v>145.69456481933594</v>
      </c>
      <c r="I2916" s="0">
        <v>-1.8189272880554199</v>
      </c>
      <c r="J2916" s="0">
        <v>-0.012642358429729939</v>
      </c>
      <c r="K2916" s="0">
        <v>-9.7738161087036133</v>
      </c>
      <c r="L2916" s="0">
        <v>-5.0740032196044922</v>
      </c>
      <c r="M2916" s="0">
        <v>-1.8189272880554199</v>
      </c>
      <c r="N2916" s="0">
        <v>1.4361488819122314</v>
      </c>
      <c r="O2916" s="0">
        <v>6.1359620094299316</v>
      </c>
      <c r="P2916" s="0">
        <v>-12.02891731262207</v>
      </c>
      <c r="Q2916" s="0">
        <v>8.3910627365112305</v>
      </c>
      <c r="R2916" s="0">
        <v>231</v>
      </c>
      <c r="S2916" s="0">
        <v>38.529743194580078</v>
      </c>
      <c r="T2916" s="0">
        <v>6.2072329521179199</v>
      </c>
      <c r="U2916" s="0">
        <v>74.173934936523437</v>
      </c>
      <c r="V2916" s="0">
        <v>88.75</v>
      </c>
      <c r="W2916" s="0">
        <v>80.771049499511719</v>
      </c>
      <c r="X2916">
        <f t="shared" si="135"/>
        <v>33.235269515991213</v>
      </c>
      <c r="Y2916">
        <f t="shared" si="136"/>
        <v>33.655444473266598</v>
      </c>
      <c r="Z2916">
        <f t="shared" si="137"/>
        <v>-0.42017220354080198</v>
      </c>
    </row>
    <row r="2917">
      <c r="A2917" t="s">
        <v>89</v>
      </c>
      <c r="B2917" t="s">
        <v>90</v>
      </c>
      <c r="C2917" t="s">
        <v>95</v>
      </c>
      <c r="D2917" t="s">
        <v>85</v>
      </c>
      <c r="E2917" t="s">
        <v>102</v>
      </c>
      <c r="F2917" s="0">
        <v>12</v>
      </c>
      <c r="G2917" s="0">
        <v>146.50421142578125</v>
      </c>
      <c r="H2917" s="0">
        <v>141.32936096191406</v>
      </c>
      <c r="I2917" s="0">
        <v>5.1748437881469727</v>
      </c>
      <c r="J2917" s="0">
        <v>0.035322152078151703</v>
      </c>
      <c r="K2917" s="0">
        <v>-2.9360568523406982</v>
      </c>
      <c r="L2917" s="0">
        <v>1.855928897857666</v>
      </c>
      <c r="M2917" s="0">
        <v>5.1748437881469727</v>
      </c>
      <c r="N2917" s="0">
        <v>8.4937582015991211</v>
      </c>
      <c r="O2917" s="0">
        <v>13.285744667053223</v>
      </c>
      <c r="P2917" s="0">
        <v>-5.235384464263916</v>
      </c>
      <c r="Q2917" s="0">
        <v>15.58507251739502</v>
      </c>
      <c r="R2917" s="0">
        <v>231</v>
      </c>
      <c r="S2917" s="0">
        <v>40.055854797363281</v>
      </c>
      <c r="T2917" s="0">
        <v>6.3289694786071777</v>
      </c>
      <c r="U2917" s="0">
        <v>74.173934936523437</v>
      </c>
      <c r="V2917" s="0">
        <v>88.75</v>
      </c>
      <c r="W2917" s="0">
        <v>80.9442138671875</v>
      </c>
      <c r="X2917">
        <f t="shared" si="135"/>
        <v>33.842472839355466</v>
      </c>
      <c r="Y2917">
        <f t="shared" si="136"/>
        <v>32.64708238220215</v>
      </c>
      <c r="Z2917">
        <f t="shared" si="137"/>
        <v>1.1953889150619508</v>
      </c>
    </row>
    <row r="2918">
      <c r="A2918" t="s">
        <v>89</v>
      </c>
      <c r="B2918" t="s">
        <v>90</v>
      </c>
      <c r="C2918" t="s">
        <v>95</v>
      </c>
      <c r="D2918" t="s">
        <v>85</v>
      </c>
      <c r="E2918" t="s">
        <v>102</v>
      </c>
      <c r="F2918" s="0">
        <v>13</v>
      </c>
      <c r="G2918" s="0">
        <v>147.60711669921875</v>
      </c>
      <c r="H2918" s="0">
        <v>142.37228393554687</v>
      </c>
      <c r="I2918" s="0">
        <v>5.2348275184631348</v>
      </c>
      <c r="J2918" s="0">
        <v>0.03546459972858429</v>
      </c>
      <c r="K2918" s="0">
        <v>-2.7620453834533691</v>
      </c>
      <c r="L2918" s="0">
        <v>1.9625719785690308</v>
      </c>
      <c r="M2918" s="0">
        <v>5.2348275184631348</v>
      </c>
      <c r="N2918" s="0">
        <v>8.5070829391479492</v>
      </c>
      <c r="O2918" s="0">
        <v>13.231700897216797</v>
      </c>
      <c r="P2918" s="0">
        <v>-5.029047966003418</v>
      </c>
      <c r="Q2918" s="0">
        <v>15.498703002929688</v>
      </c>
      <c r="R2918" s="0">
        <v>231</v>
      </c>
      <c r="S2918" s="0">
        <v>38.937511444091797</v>
      </c>
      <c r="T2918" s="0">
        <v>6.2399930953979492</v>
      </c>
      <c r="U2918" s="0">
        <v>74.173934936523437</v>
      </c>
      <c r="V2918" s="0">
        <v>88.75</v>
      </c>
      <c r="W2918" s="0">
        <v>82.658233642578125</v>
      </c>
      <c r="X2918">
        <f t="shared" si="135"/>
        <v>34.097243957519531</v>
      </c>
      <c r="Y2918">
        <f t="shared" si="136"/>
        <v>32.887997589111329</v>
      </c>
      <c r="Z2918">
        <f t="shared" si="137"/>
        <v>1.2092451567649842</v>
      </c>
    </row>
    <row r="2919">
      <c r="A2919" t="s">
        <v>89</v>
      </c>
      <c r="B2919" t="s">
        <v>90</v>
      </c>
      <c r="C2919" t="s">
        <v>95</v>
      </c>
      <c r="D2919" t="s">
        <v>85</v>
      </c>
      <c r="E2919" t="s">
        <v>102</v>
      </c>
      <c r="F2919" s="0">
        <v>14</v>
      </c>
      <c r="G2919" s="0">
        <v>146.53211975097656</v>
      </c>
      <c r="H2919" s="0">
        <v>143.0745849609375</v>
      </c>
      <c r="I2919" s="0">
        <v>3.4575276374816895</v>
      </c>
      <c r="J2919" s="0">
        <v>0.023595698177814484</v>
      </c>
      <c r="K2919" s="0">
        <v>-4.468146800994873</v>
      </c>
      <c r="L2919" s="0">
        <v>0.21440580487251282</v>
      </c>
      <c r="M2919" s="0">
        <v>3.4575276374816895</v>
      </c>
      <c r="N2919" s="0">
        <v>6.7006492614746094</v>
      </c>
      <c r="O2919" s="0">
        <v>11.38320255279541</v>
      </c>
      <c r="P2919" s="0">
        <v>-6.7149658203125</v>
      </c>
      <c r="Q2919" s="0">
        <v>13.630021095275879</v>
      </c>
      <c r="R2919" s="0">
        <v>231</v>
      </c>
      <c r="S2919" s="0">
        <v>38.247257232666016</v>
      </c>
      <c r="T2919" s="0">
        <v>6.1844367980957031</v>
      </c>
      <c r="U2919" s="0">
        <v>74.173934936523437</v>
      </c>
      <c r="V2919" s="0">
        <v>88.75</v>
      </c>
      <c r="W2919" s="0">
        <v>82.311904907226563</v>
      </c>
      <c r="X2919">
        <f t="shared" si="135"/>
        <v>33.848919662475588</v>
      </c>
      <c r="Y2919">
        <f t="shared" si="136"/>
        <v>33.050229125976564</v>
      </c>
      <c r="Z2919">
        <f t="shared" si="137"/>
        <v>0.79868888425827023</v>
      </c>
    </row>
    <row r="2920">
      <c r="A2920" t="s">
        <v>89</v>
      </c>
      <c r="B2920" t="s">
        <v>90</v>
      </c>
      <c r="C2920" t="s">
        <v>95</v>
      </c>
      <c r="D2920" t="s">
        <v>85</v>
      </c>
      <c r="E2920" t="s">
        <v>102</v>
      </c>
      <c r="F2920" s="0">
        <v>15</v>
      </c>
      <c r="G2920" s="0">
        <v>149.98243713378906</v>
      </c>
      <c r="H2920" s="0">
        <v>141.65673828125</v>
      </c>
      <c r="I2920" s="0">
        <v>8.3257055282592773</v>
      </c>
      <c r="J2920" s="0">
        <v>0.055511202663183212</v>
      </c>
      <c r="K2920" s="0">
        <v>0.96085572242736816</v>
      </c>
      <c r="L2920" s="0">
        <v>5.3120684623718262</v>
      </c>
      <c r="M2920" s="0">
        <v>8.3257055282592773</v>
      </c>
      <c r="N2920" s="0">
        <v>11.33934211730957</v>
      </c>
      <c r="O2920" s="0">
        <v>15.690555572509766</v>
      </c>
      <c r="P2920" s="0">
        <v>-1.1269768476486206</v>
      </c>
      <c r="Q2920" s="0">
        <v>17.778387069702148</v>
      </c>
      <c r="R2920" s="0">
        <v>231</v>
      </c>
      <c r="S2920" s="0">
        <v>33.025970458984375</v>
      </c>
      <c r="T2920" s="0">
        <v>5.7468228340148926</v>
      </c>
      <c r="U2920" s="0">
        <v>74.173934936523437</v>
      </c>
      <c r="V2920" s="0">
        <v>88.75</v>
      </c>
      <c r="W2920" s="0">
        <v>81.376823425292969</v>
      </c>
      <c r="X2920">
        <f t="shared" si="135"/>
        <v>34.645942977905271</v>
      </c>
      <c r="Y2920">
        <f t="shared" si="136"/>
        <v>32.722706542968751</v>
      </c>
      <c r="Z2920">
        <f t="shared" si="137"/>
        <v>1.9232379770278931</v>
      </c>
    </row>
    <row r="2921">
      <c r="A2921" t="s">
        <v>89</v>
      </c>
      <c r="B2921" t="s">
        <v>90</v>
      </c>
      <c r="C2921" t="s">
        <v>95</v>
      </c>
      <c r="D2921" t="s">
        <v>85</v>
      </c>
      <c r="E2921" t="s">
        <v>102</v>
      </c>
      <c r="F2921" s="0">
        <v>16</v>
      </c>
      <c r="G2921" s="0">
        <v>151.010009765625</v>
      </c>
      <c r="H2921" s="0">
        <v>138.12973022460937</v>
      </c>
      <c r="I2921" s="0">
        <v>12.880266189575195</v>
      </c>
      <c r="J2921" s="0">
        <v>0.085294120013713837</v>
      </c>
      <c r="K2921" s="0">
        <v>7.1729187965393066</v>
      </c>
      <c r="L2921" s="0">
        <v>10.544865608215332</v>
      </c>
      <c r="M2921" s="0">
        <v>12.880266189575195</v>
      </c>
      <c r="N2921" s="0">
        <v>15.215666770935059</v>
      </c>
      <c r="O2921" s="0">
        <v>18.587614059448242</v>
      </c>
      <c r="P2921" s="0">
        <v>5.5549650192260742</v>
      </c>
      <c r="Q2921" s="0">
        <v>20.20556640625</v>
      </c>
      <c r="R2921" s="0">
        <v>231</v>
      </c>
      <c r="S2921" s="0">
        <v>19.833368301391602</v>
      </c>
      <c r="T2921" s="0">
        <v>4.4534668922424316</v>
      </c>
      <c r="U2921" s="0">
        <v>74.173934936523437</v>
      </c>
      <c r="V2921" s="0">
        <v>88.75</v>
      </c>
      <c r="W2921" s="0">
        <v>80.229812622070313</v>
      </c>
      <c r="X2921">
        <f t="shared" si="135"/>
        <v>34.883312255859373</v>
      </c>
      <c r="Y2921">
        <f t="shared" si="136"/>
        <v>31.907967681884767</v>
      </c>
      <c r="Z2921">
        <f t="shared" si="137"/>
        <v>2.97534148979187</v>
      </c>
    </row>
    <row r="2922">
      <c r="A2922" t="s">
        <v>89</v>
      </c>
      <c r="B2922" t="s">
        <v>90</v>
      </c>
      <c r="C2922" t="s">
        <v>95</v>
      </c>
      <c r="D2922" t="s">
        <v>85</v>
      </c>
      <c r="E2922" t="s">
        <v>102</v>
      </c>
      <c r="F2922" s="0">
        <v>17</v>
      </c>
      <c r="G2922" s="0">
        <v>141.076416015625</v>
      </c>
      <c r="H2922" s="0">
        <v>129.84803771972656</v>
      </c>
      <c r="I2922" s="0">
        <v>11.228378295898438</v>
      </c>
      <c r="J2922" s="0">
        <v>0.079590752720832825</v>
      </c>
      <c r="K2922" s="0">
        <v>6.6965832710266113</v>
      </c>
      <c r="L2922" s="0">
        <v>9.3740043640136719</v>
      </c>
      <c r="M2922" s="0">
        <v>11.228378295898438</v>
      </c>
      <c r="N2922" s="0">
        <v>13.082752227783203</v>
      </c>
      <c r="O2922" s="0">
        <v>15.760172843933105</v>
      </c>
      <c r="P2922" s="0">
        <v>5.4118824005126953</v>
      </c>
      <c r="Q2922" s="0">
        <v>17.04487419128418</v>
      </c>
      <c r="R2922" s="0">
        <v>231</v>
      </c>
      <c r="S2922" s="0">
        <v>12.504557609558105</v>
      </c>
      <c r="T2922" s="0">
        <v>3.5361783504486084</v>
      </c>
      <c r="U2922" s="0">
        <v>74.173934936523437</v>
      </c>
      <c r="V2922" s="0">
        <v>88.75</v>
      </c>
      <c r="W2922" s="0">
        <v>77.718658447265625</v>
      </c>
      <c r="X2922">
        <f t="shared" si="135"/>
        <v>32.588652099609376</v>
      </c>
      <c r="Y2922">
        <f t="shared" si="136"/>
        <v>29.994896713256836</v>
      </c>
      <c r="Z2922">
        <f t="shared" si="137"/>
        <v>2.5937553863525391</v>
      </c>
    </row>
    <row r="2923">
      <c r="A2923" t="s">
        <v>89</v>
      </c>
      <c r="B2923" t="s">
        <v>90</v>
      </c>
      <c r="C2923" t="s">
        <v>95</v>
      </c>
      <c r="D2923" t="s">
        <v>85</v>
      </c>
      <c r="E2923" t="s">
        <v>102</v>
      </c>
      <c r="F2923" s="0">
        <v>18</v>
      </c>
      <c r="G2923" s="0">
        <v>130.42369079589844</v>
      </c>
      <c r="H2923" s="0">
        <v>121.94780731201172</v>
      </c>
      <c r="I2923" s="0">
        <v>8.4758853912353516</v>
      </c>
      <c r="J2923" s="0">
        <v>0.064987316727638245</v>
      </c>
      <c r="K2923" s="0">
        <v>4.1091346740722656</v>
      </c>
      <c r="L2923" s="0">
        <v>6.6890463829040527</v>
      </c>
      <c r="M2923" s="0">
        <v>8.4758853912353516</v>
      </c>
      <c r="N2923" s="0">
        <v>10.262723922729492</v>
      </c>
      <c r="O2923" s="0">
        <v>12.842636108398437</v>
      </c>
      <c r="P2923" s="0">
        <v>2.8712215423583984</v>
      </c>
      <c r="Q2923" s="0">
        <v>14.080549240112305</v>
      </c>
      <c r="R2923" s="0">
        <v>231</v>
      </c>
      <c r="S2923" s="0">
        <v>11.610331535339355</v>
      </c>
      <c r="T2923" s="0">
        <v>3.4073936939239502</v>
      </c>
      <c r="U2923" s="0">
        <v>74.173934936523437</v>
      </c>
      <c r="V2923" s="0">
        <v>88.75</v>
      </c>
      <c r="W2923" s="0">
        <v>75.008979797363281</v>
      </c>
      <c r="X2923">
        <f t="shared" si="135"/>
        <v>30.127872573852539</v>
      </c>
      <c r="Y2923">
        <f t="shared" si="136"/>
        <v>28.169943489074708</v>
      </c>
      <c r="Z2923">
        <f t="shared" si="137"/>
        <v>1.9579295253753661</v>
      </c>
    </row>
    <row r="2924">
      <c r="A2924" t="s">
        <v>89</v>
      </c>
      <c r="B2924" t="s">
        <v>90</v>
      </c>
      <c r="C2924" t="s">
        <v>95</v>
      </c>
      <c r="D2924" t="s">
        <v>85</v>
      </c>
      <c r="E2924" t="s">
        <v>102</v>
      </c>
      <c r="F2924" s="0">
        <v>19</v>
      </c>
      <c r="G2924" s="0">
        <v>116.67903900146484</v>
      </c>
      <c r="H2924" s="0">
        <v>112.11898040771484</v>
      </c>
      <c r="I2924" s="0">
        <v>4.5600571632385254</v>
      </c>
      <c r="J2924" s="0">
        <v>0.039082061499357224</v>
      </c>
      <c r="K2924" s="0">
        <v>0.22920072078704834</v>
      </c>
      <c r="L2924" s="0">
        <v>2.7879059314727783</v>
      </c>
      <c r="M2924" s="0">
        <v>4.5600571632385254</v>
      </c>
      <c r="N2924" s="0">
        <v>6.3322086334228516</v>
      </c>
      <c r="O2924" s="0">
        <v>8.8909139633178711</v>
      </c>
      <c r="P2924" s="0">
        <v>-0.99853688478469849</v>
      </c>
      <c r="Q2924" s="0">
        <v>10.118651390075684</v>
      </c>
      <c r="R2924" s="0">
        <v>231</v>
      </c>
      <c r="S2924" s="0">
        <v>11.420244216918945</v>
      </c>
      <c r="T2924" s="0">
        <v>3.379385232925415</v>
      </c>
      <c r="U2924" s="0">
        <v>74.173934936523437</v>
      </c>
      <c r="V2924" s="0">
        <v>88.75</v>
      </c>
      <c r="W2924" s="0">
        <v>72.182136535644531</v>
      </c>
      <c r="X2924">
        <f t="shared" si="135"/>
        <v>26.952858009338378</v>
      </c>
      <c r="Y2924">
        <f t="shared" si="136"/>
        <v>25.899484474182128</v>
      </c>
      <c r="Z2924">
        <f t="shared" si="137"/>
        <v>1.0533732047080995</v>
      </c>
    </row>
    <row r="2925">
      <c r="A2925" t="s">
        <v>89</v>
      </c>
      <c r="B2925" t="s">
        <v>90</v>
      </c>
      <c r="C2925" t="s">
        <v>95</v>
      </c>
      <c r="D2925" t="s">
        <v>85</v>
      </c>
      <c r="E2925" t="s">
        <v>102</v>
      </c>
      <c r="F2925" s="0">
        <v>20</v>
      </c>
      <c r="G2925" s="0">
        <v>110.163330078125</v>
      </c>
      <c r="H2925" s="0">
        <v>104.20557403564453</v>
      </c>
      <c r="I2925" s="0">
        <v>5.9577517509460449</v>
      </c>
      <c r="J2925" s="0">
        <v>0.054081078618764877</v>
      </c>
      <c r="K2925" s="0">
        <v>1.6776268482208252</v>
      </c>
      <c r="L2925" s="0">
        <v>4.2063593864440918</v>
      </c>
      <c r="M2925" s="0">
        <v>5.9577517509460449</v>
      </c>
      <c r="N2925" s="0">
        <v>7.709144115447998</v>
      </c>
      <c r="O2925" s="0">
        <v>10.237876892089844</v>
      </c>
      <c r="P2925" s="0">
        <v>0.46427097916603088</v>
      </c>
      <c r="Q2925" s="0">
        <v>11.45123291015625</v>
      </c>
      <c r="R2925" s="0">
        <v>231</v>
      </c>
      <c r="S2925" s="0">
        <v>11.154258728027344</v>
      </c>
      <c r="T2925" s="0">
        <v>3.339799165725708</v>
      </c>
      <c r="U2925" s="0">
        <v>74.173934936523437</v>
      </c>
      <c r="V2925" s="0">
        <v>88.75</v>
      </c>
      <c r="W2925" s="0">
        <v>70.562820434570313</v>
      </c>
      <c r="X2925">
        <f t="shared" si="135"/>
        <v>25.447729248046876</v>
      </c>
      <c r="Y2925">
        <f t="shared" si="136"/>
        <v>24.071487602233887</v>
      </c>
      <c r="Z2925">
        <f t="shared" si="137"/>
        <v>1.3762406544685364</v>
      </c>
    </row>
    <row r="2926">
      <c r="A2926" t="s">
        <v>89</v>
      </c>
      <c r="B2926" t="s">
        <v>90</v>
      </c>
      <c r="C2926" t="s">
        <v>95</v>
      </c>
      <c r="D2926" t="s">
        <v>85</v>
      </c>
      <c r="E2926" t="s">
        <v>102</v>
      </c>
      <c r="F2926" s="0">
        <v>21</v>
      </c>
      <c r="G2926" s="0">
        <v>107.15329742431641</v>
      </c>
      <c r="H2926" s="0">
        <v>103.02391052246094</v>
      </c>
      <c r="I2926" s="0">
        <v>4.1293869018554687</v>
      </c>
      <c r="J2926" s="0">
        <v>0.038537189364433289</v>
      </c>
      <c r="K2926" s="0">
        <v>0.32541531324386597</v>
      </c>
      <c r="L2926" s="0">
        <v>2.5728325843811035</v>
      </c>
      <c r="M2926" s="0">
        <v>4.1293869018554687</v>
      </c>
      <c r="N2926" s="0">
        <v>5.685941219329834</v>
      </c>
      <c r="O2926" s="0">
        <v>7.9333586692810059</v>
      </c>
      <c r="P2926" s="0">
        <v>-0.75295776128768921</v>
      </c>
      <c r="Q2926" s="0">
        <v>9.0117311477661133</v>
      </c>
      <c r="R2926" s="0">
        <v>231</v>
      </c>
      <c r="S2926" s="0">
        <v>8.8105363845825195</v>
      </c>
      <c r="T2926" s="0">
        <v>2.9682548046112061</v>
      </c>
      <c r="U2926" s="0">
        <v>74.173934936523437</v>
      </c>
      <c r="V2926" s="0">
        <v>88.75</v>
      </c>
      <c r="W2926" s="0">
        <v>69.783737182617188</v>
      </c>
      <c r="X2926">
        <f t="shared" si="135"/>
        <v>24.752411705017089</v>
      </c>
      <c r="Y2926">
        <f t="shared" si="136"/>
        <v>23.798523330688475</v>
      </c>
      <c r="Z2926">
        <f t="shared" si="137"/>
        <v>0.95388837432861329</v>
      </c>
    </row>
    <row r="2927">
      <c r="A2927" t="s">
        <v>89</v>
      </c>
      <c r="B2927" t="s">
        <v>90</v>
      </c>
      <c r="C2927" t="s">
        <v>95</v>
      </c>
      <c r="D2927" t="s">
        <v>85</v>
      </c>
      <c r="E2927" t="s">
        <v>102</v>
      </c>
      <c r="F2927" s="0">
        <v>22</v>
      </c>
      <c r="G2927" s="0">
        <v>96.299819946289063</v>
      </c>
      <c r="H2927" s="0">
        <v>95.596138000488281</v>
      </c>
      <c r="I2927" s="0">
        <v>0.70367801189422607</v>
      </c>
      <c r="J2927" s="0">
        <v>0.0073071583174169064</v>
      </c>
      <c r="K2927" s="0">
        <v>-3.0479059219360352</v>
      </c>
      <c r="L2927" s="0">
        <v>-0.83143973350524902</v>
      </c>
      <c r="M2927" s="0">
        <v>0.70367801189422607</v>
      </c>
      <c r="N2927" s="0">
        <v>2.2387957572937012</v>
      </c>
      <c r="O2927" s="0">
        <v>4.4552621841430664</v>
      </c>
      <c r="P2927" s="0">
        <v>-4.1114277839660645</v>
      </c>
      <c r="Q2927" s="0">
        <v>5.5187840461730957</v>
      </c>
      <c r="R2927" s="0">
        <v>231</v>
      </c>
      <c r="S2927" s="0">
        <v>8.5695333480834961</v>
      </c>
      <c r="T2927" s="0">
        <v>2.9273765087127686</v>
      </c>
      <c r="U2927" s="0">
        <v>74.173934936523437</v>
      </c>
      <c r="V2927" s="0">
        <v>88.75</v>
      </c>
      <c r="W2927" s="0">
        <v>69.467658996582031</v>
      </c>
      <c r="X2927">
        <f t="shared" si="135"/>
        <v>22.245258407592772</v>
      </c>
      <c r="Y2927">
        <f t="shared" si="136"/>
        <v>22.082707878112792</v>
      </c>
      <c r="Z2927">
        <f t="shared" si="137"/>
        <v>0.16254962074756624</v>
      </c>
    </row>
    <row r="2928">
      <c r="A2928" t="s">
        <v>89</v>
      </c>
      <c r="B2928" t="s">
        <v>90</v>
      </c>
      <c r="C2928" t="s">
        <v>95</v>
      </c>
      <c r="D2928" t="s">
        <v>85</v>
      </c>
      <c r="E2928" t="s">
        <v>102</v>
      </c>
      <c r="F2928" s="0">
        <v>23</v>
      </c>
      <c r="G2928" s="0">
        <v>95.974815368652344</v>
      </c>
      <c r="H2928" s="0">
        <v>89.795570373535156</v>
      </c>
      <c r="I2928" s="0">
        <v>6.1792478561401367</v>
      </c>
      <c r="J2928" s="0">
        <v>0.064384058117866516</v>
      </c>
      <c r="K2928" s="0">
        <v>1.8399831056594849</v>
      </c>
      <c r="L2928" s="0">
        <v>4.403656005859375</v>
      </c>
      <c r="M2928" s="0">
        <v>6.1792478561401367</v>
      </c>
      <c r="N2928" s="0">
        <v>7.9548397064208984</v>
      </c>
      <c r="O2928" s="0">
        <v>10.518512725830078</v>
      </c>
      <c r="P2928" s="0">
        <v>0.60986185073852539</v>
      </c>
      <c r="Q2928" s="0">
        <v>11.748634338378906</v>
      </c>
      <c r="R2928" s="0">
        <v>231</v>
      </c>
      <c r="S2928" s="0">
        <v>11.464632034301758</v>
      </c>
      <c r="T2928" s="0">
        <v>3.3859462738037109</v>
      </c>
      <c r="U2928" s="0">
        <v>74.173934936523437</v>
      </c>
      <c r="V2928" s="0">
        <v>88.75</v>
      </c>
      <c r="W2928" s="0">
        <v>69.086898803710938</v>
      </c>
      <c r="X2928">
        <f t="shared" si="135"/>
        <v>22.17018235015869</v>
      </c>
      <c r="Y2928">
        <f t="shared" si="136"/>
        <v>20.74277675628662</v>
      </c>
      <c r="Z2928">
        <f t="shared" si="137"/>
        <v>1.4274062547683717</v>
      </c>
    </row>
    <row r="2929">
      <c r="A2929" t="s">
        <v>89</v>
      </c>
      <c r="B2929" t="s">
        <v>90</v>
      </c>
      <c r="C2929" t="s">
        <v>95</v>
      </c>
      <c r="D2929" t="s">
        <v>85</v>
      </c>
      <c r="E2929" t="s">
        <v>102</v>
      </c>
      <c r="F2929" s="0">
        <v>24</v>
      </c>
      <c r="G2929" s="0">
        <v>89.914787292480469</v>
      </c>
      <c r="H2929" s="0">
        <v>84.898117065429687</v>
      </c>
      <c r="I2929" s="0">
        <v>5.0166687965393066</v>
      </c>
      <c r="J2929" s="0">
        <v>0.055793590843677521</v>
      </c>
      <c r="K2929" s="0">
        <v>1.0111656188964844</v>
      </c>
      <c r="L2929" s="0">
        <v>3.3776493072509766</v>
      </c>
      <c r="M2929" s="0">
        <v>5.0166687965393066</v>
      </c>
      <c r="N2929" s="0">
        <v>6.6556882858276367</v>
      </c>
      <c r="O2929" s="0">
        <v>9.0221719741821289</v>
      </c>
      <c r="P2929" s="0">
        <v>-0.12433880567550659</v>
      </c>
      <c r="Q2929" s="0">
        <v>10.157676696777344</v>
      </c>
      <c r="R2929" s="0">
        <v>231</v>
      </c>
      <c r="S2929" s="0">
        <v>9.7688169479370117</v>
      </c>
      <c r="T2929" s="0">
        <v>3.1255106925964355</v>
      </c>
      <c r="U2929" s="0">
        <v>74.173934936523437</v>
      </c>
      <c r="V2929" s="0">
        <v>88.75</v>
      </c>
      <c r="W2929" s="0">
        <v>68.939414978027344</v>
      </c>
      <c r="X2929">
        <f t="shared" si="135"/>
        <v>20.770315864562988</v>
      </c>
      <c r="Y2929">
        <f t="shared" si="136"/>
        <v>19.611465042114258</v>
      </c>
      <c r="Z2929">
        <f t="shared" si="137"/>
        <v>1.1588504920005798</v>
      </c>
    </row>
    <row r="2930">
      <c r="A2930" t="s">
        <v>89</v>
      </c>
      <c r="B2930" t="s">
        <v>90</v>
      </c>
      <c r="C2930" t="s">
        <v>95</v>
      </c>
      <c r="D2930" t="s">
        <v>85</v>
      </c>
      <c r="E2930" t="s">
        <v>103</v>
      </c>
      <c r="F2930" s="0">
        <v>1</v>
      </c>
      <c r="G2930" s="0">
        <v>85.531600952148438</v>
      </c>
      <c r="H2930" s="0">
        <v>84.282966613769531</v>
      </c>
      <c r="I2930" s="0">
        <v>1.2486251592636108</v>
      </c>
      <c r="J2930" s="0">
        <v>0.014598407782614231</v>
      </c>
      <c r="K2930" s="0">
        <v>-3.793856143951416</v>
      </c>
      <c r="L2930" s="0">
        <v>-0.81471729278564453</v>
      </c>
      <c r="M2930" s="0">
        <v>1.2486251592636108</v>
      </c>
      <c r="N2930" s="0">
        <v>3.3119676113128662</v>
      </c>
      <c r="O2930" s="0">
        <v>6.2911062240600586</v>
      </c>
      <c r="P2930" s="0">
        <v>-5.2233295440673828</v>
      </c>
      <c r="Q2930" s="0">
        <v>7.7205796241760254</v>
      </c>
      <c r="R2930" s="0">
        <v>231</v>
      </c>
      <c r="S2930" s="0">
        <v>15.481620788574219</v>
      </c>
      <c r="T2930" s="0">
        <v>3.934669017791748</v>
      </c>
      <c r="U2930" s="0">
        <v>80.537834167480469</v>
      </c>
      <c r="V2930" s="0">
        <v>97.25</v>
      </c>
      <c r="W2930" s="0">
        <v>73.887184143066406</v>
      </c>
      <c r="X2930">
        <f t="shared" si="135"/>
        <v>19.757799819946289</v>
      </c>
      <c r="Y2930">
        <f t="shared" si="136"/>
        <v>19.469365287780761</v>
      </c>
      <c r="Z2930">
        <f t="shared" si="137"/>
        <v>0.28843241178989409</v>
      </c>
    </row>
    <row r="2931">
      <c r="A2931" t="s">
        <v>89</v>
      </c>
      <c r="B2931" t="s">
        <v>90</v>
      </c>
      <c r="C2931" t="s">
        <v>95</v>
      </c>
      <c r="D2931" t="s">
        <v>85</v>
      </c>
      <c r="E2931" t="s">
        <v>103</v>
      </c>
      <c r="F2931" s="0">
        <v>2</v>
      </c>
      <c r="G2931" s="0">
        <v>82.340049743652344</v>
      </c>
      <c r="H2931" s="0">
        <v>84.222862243652344</v>
      </c>
      <c r="I2931" s="0">
        <v>-1.8828152418136597</v>
      </c>
      <c r="J2931" s="0">
        <v>-0.02286633662879467</v>
      </c>
      <c r="K2931" s="0">
        <v>-6.6843857765197754</v>
      </c>
      <c r="L2931" s="0">
        <v>-3.8475790023803711</v>
      </c>
      <c r="M2931" s="0">
        <v>-1.8828152418136597</v>
      </c>
      <c r="N2931" s="0">
        <v>0.081948556005954742</v>
      </c>
      <c r="O2931" s="0">
        <v>2.9187555313110352</v>
      </c>
      <c r="P2931" s="0">
        <v>-8.0455646514892578</v>
      </c>
      <c r="Q2931" s="0">
        <v>4.2799339294433594</v>
      </c>
      <c r="R2931" s="0">
        <v>231</v>
      </c>
      <c r="S2931" s="0">
        <v>14.037652969360352</v>
      </c>
      <c r="T2931" s="0">
        <v>3.7466855049133301</v>
      </c>
      <c r="U2931" s="0">
        <v>80.537834167480469</v>
      </c>
      <c r="V2931" s="0">
        <v>97.25</v>
      </c>
      <c r="W2931" s="0">
        <v>73.458450317382813</v>
      </c>
      <c r="X2931">
        <f t="shared" si="135"/>
        <v>19.020551490783692</v>
      </c>
      <c r="Y2931">
        <f t="shared" si="136"/>
        <v>19.455481178283691</v>
      </c>
      <c r="Z2931">
        <f t="shared" si="137"/>
        <v>-0.43493032085895539</v>
      </c>
    </row>
    <row r="2932">
      <c r="A2932" t="s">
        <v>89</v>
      </c>
      <c r="B2932" t="s">
        <v>90</v>
      </c>
      <c r="C2932" t="s">
        <v>95</v>
      </c>
      <c r="D2932" t="s">
        <v>85</v>
      </c>
      <c r="E2932" t="s">
        <v>103</v>
      </c>
      <c r="F2932" s="0">
        <v>3</v>
      </c>
      <c r="G2932" s="0">
        <v>77.559837341308594</v>
      </c>
      <c r="H2932" s="0">
        <v>84.381759643554688</v>
      </c>
      <c r="I2932" s="0">
        <v>-6.8219180107116699</v>
      </c>
      <c r="J2932" s="0">
        <v>-0.087956838309764862</v>
      </c>
      <c r="K2932" s="0">
        <v>-11.15528678894043</v>
      </c>
      <c r="L2932" s="0">
        <v>-8.595097541809082</v>
      </c>
      <c r="M2932" s="0">
        <v>-6.8219180107116699</v>
      </c>
      <c r="N2932" s="0">
        <v>-5.0487384796142578</v>
      </c>
      <c r="O2932" s="0">
        <v>-2.488548755645752</v>
      </c>
      <c r="P2932" s="0">
        <v>-12.383737564086914</v>
      </c>
      <c r="Q2932" s="0">
        <v>-1.2600988149642944</v>
      </c>
      <c r="R2932" s="0">
        <v>231</v>
      </c>
      <c r="S2932" s="0">
        <v>11.433501243591309</v>
      </c>
      <c r="T2932" s="0">
        <v>3.3813459873199463</v>
      </c>
      <c r="U2932" s="0">
        <v>80.537834167480469</v>
      </c>
      <c r="V2932" s="0">
        <v>97.25</v>
      </c>
      <c r="W2932" s="0">
        <v>72.990707397460937</v>
      </c>
      <c r="X2932">
        <f t="shared" si="135"/>
        <v>17.916322425842285</v>
      </c>
      <c r="Y2932">
        <f t="shared" si="136"/>
        <v>19.492186477661132</v>
      </c>
      <c r="Z2932">
        <f t="shared" si="137"/>
        <v>-1.5758630604743957</v>
      </c>
    </row>
    <row r="2933">
      <c r="A2933" t="s">
        <v>89</v>
      </c>
      <c r="B2933" t="s">
        <v>90</v>
      </c>
      <c r="C2933" t="s">
        <v>95</v>
      </c>
      <c r="D2933" t="s">
        <v>85</v>
      </c>
      <c r="E2933" t="s">
        <v>103</v>
      </c>
      <c r="F2933" s="0">
        <v>4</v>
      </c>
      <c r="G2933" s="0">
        <v>81.686065673828125</v>
      </c>
      <c r="H2933" s="0">
        <v>84.785636901855469</v>
      </c>
      <c r="I2933" s="0">
        <v>-3.0995748043060303</v>
      </c>
      <c r="J2933" s="0">
        <v>-0.037944965064525604</v>
      </c>
      <c r="K2933" s="0">
        <v>-7.6470322608947754</v>
      </c>
      <c r="L2933" s="0">
        <v>-4.960357666015625</v>
      </c>
      <c r="M2933" s="0">
        <v>-3.0995748043060303</v>
      </c>
      <c r="N2933" s="0">
        <v>-1.2387920618057251</v>
      </c>
      <c r="O2933" s="0">
        <v>1.4478826522827148</v>
      </c>
      <c r="P2933" s="0">
        <v>-8.9361734390258789</v>
      </c>
      <c r="Q2933" s="0">
        <v>2.7370235919952393</v>
      </c>
      <c r="R2933" s="0">
        <v>231</v>
      </c>
      <c r="S2933" s="0">
        <v>12.591141700744629</v>
      </c>
      <c r="T2933" s="0">
        <v>3.5483999252319336</v>
      </c>
      <c r="U2933" s="0">
        <v>80.537834167480469</v>
      </c>
      <c r="V2933" s="0">
        <v>97.25</v>
      </c>
      <c r="W2933" s="0">
        <v>72.748222351074219</v>
      </c>
      <c r="X2933">
        <f t="shared" si="135"/>
        <v>18.869481170654296</v>
      </c>
      <c r="Y2933">
        <f t="shared" si="136"/>
        <v>19.585482124328614</v>
      </c>
      <c r="Z2933">
        <f t="shared" si="137"/>
        <v>-0.71600177979469304</v>
      </c>
    </row>
    <row r="2934">
      <c r="A2934" t="s">
        <v>89</v>
      </c>
      <c r="B2934" t="s">
        <v>90</v>
      </c>
      <c r="C2934" t="s">
        <v>95</v>
      </c>
      <c r="D2934" t="s">
        <v>85</v>
      </c>
      <c r="E2934" t="s">
        <v>103</v>
      </c>
      <c r="F2934" s="0">
        <v>5</v>
      </c>
      <c r="G2934" s="0">
        <v>87.615158081054688</v>
      </c>
      <c r="H2934" s="0">
        <v>90.780799865722656</v>
      </c>
      <c r="I2934" s="0">
        <v>-3.1656424999237061</v>
      </c>
      <c r="J2934" s="0">
        <v>-0.036131218075752258</v>
      </c>
      <c r="K2934" s="0">
        <v>-8.1207189559936523</v>
      </c>
      <c r="L2934" s="0">
        <v>-5.1932196617126465</v>
      </c>
      <c r="M2934" s="0">
        <v>-3.1656424999237061</v>
      </c>
      <c r="N2934" s="0">
        <v>-1.1380652189254761</v>
      </c>
      <c r="O2934" s="0">
        <v>1.7894343137741089</v>
      </c>
      <c r="P2934" s="0">
        <v>-9.5254144668579102</v>
      </c>
      <c r="Q2934" s="0">
        <v>3.1941297054290771</v>
      </c>
      <c r="R2934" s="0">
        <v>231</v>
      </c>
      <c r="S2934" s="0">
        <v>14.949567794799805</v>
      </c>
      <c r="T2934" s="0">
        <v>3.8664669990539551</v>
      </c>
      <c r="U2934" s="0">
        <v>80.537834167480469</v>
      </c>
      <c r="V2934" s="0">
        <v>97.25</v>
      </c>
      <c r="W2934" s="0">
        <v>71.873794555664063</v>
      </c>
      <c r="X2934">
        <f t="shared" si="135"/>
        <v>20.239101516723633</v>
      </c>
      <c r="Y2934">
        <f t="shared" si="136"/>
        <v>20.970364768981934</v>
      </c>
      <c r="Z2934">
        <f t="shared" si="137"/>
        <v>-0.73126341748237611</v>
      </c>
    </row>
    <row r="2935">
      <c r="A2935" t="s">
        <v>89</v>
      </c>
      <c r="B2935" t="s">
        <v>90</v>
      </c>
      <c r="C2935" t="s">
        <v>95</v>
      </c>
      <c r="D2935" t="s">
        <v>85</v>
      </c>
      <c r="E2935" t="s">
        <v>103</v>
      </c>
      <c r="F2935" s="0">
        <v>6</v>
      </c>
      <c r="G2935" s="0">
        <v>106.02523040771484</v>
      </c>
      <c r="H2935" s="0">
        <v>108.46485900878906</v>
      </c>
      <c r="I2935" s="0">
        <v>-2.4396262168884277</v>
      </c>
      <c r="J2935" s="0">
        <v>-0.023009864613413811</v>
      </c>
      <c r="K2935" s="0">
        <v>-7.2949109077453613</v>
      </c>
      <c r="L2935" s="0">
        <v>-4.4263691902160645</v>
      </c>
      <c r="M2935" s="0">
        <v>-2.4396262168884277</v>
      </c>
      <c r="N2935" s="0">
        <v>-0.45288306474685669</v>
      </c>
      <c r="O2935" s="0">
        <v>2.4156584739685059</v>
      </c>
      <c r="P2935" s="0">
        <v>-8.6713171005249023</v>
      </c>
      <c r="Q2935" s="0">
        <v>3.7920641899108887</v>
      </c>
      <c r="R2935" s="0">
        <v>231</v>
      </c>
      <c r="S2935" s="0">
        <v>14.353480339050293</v>
      </c>
      <c r="T2935" s="0">
        <v>3.7885987758636475</v>
      </c>
      <c r="U2935" s="0">
        <v>80.537834167480469</v>
      </c>
      <c r="V2935" s="0">
        <v>97.25</v>
      </c>
      <c r="W2935" s="0">
        <v>71.882461547851562</v>
      </c>
      <c r="X2935">
        <f t="shared" si="135"/>
        <v>24.491828224182129</v>
      </c>
      <c r="Y2935">
        <f t="shared" si="136"/>
        <v>25.055382431030274</v>
      </c>
      <c r="Z2935">
        <f t="shared" si="137"/>
        <v>-0.56355365610122676</v>
      </c>
    </row>
    <row r="2936">
      <c r="A2936" t="s">
        <v>89</v>
      </c>
      <c r="B2936" t="s">
        <v>90</v>
      </c>
      <c r="C2936" t="s">
        <v>95</v>
      </c>
      <c r="D2936" t="s">
        <v>85</v>
      </c>
      <c r="E2936" t="s">
        <v>103</v>
      </c>
      <c r="F2936" s="0">
        <v>7</v>
      </c>
      <c r="G2936" s="0">
        <v>134.25962829589844</v>
      </c>
      <c r="H2936" s="0">
        <v>130.51454162597656</v>
      </c>
      <c r="I2936" s="0">
        <v>3.7450807094573975</v>
      </c>
      <c r="J2936" s="0">
        <v>0.027894318103790283</v>
      </c>
      <c r="K2936" s="0">
        <v>-1.3704320192337036</v>
      </c>
      <c r="L2936" s="0">
        <v>1.651854395866394</v>
      </c>
      <c r="M2936" s="0">
        <v>3.7450807094573975</v>
      </c>
      <c r="N2936" s="0">
        <v>5.8383069038391113</v>
      </c>
      <c r="O2936" s="0">
        <v>8.8605937957763672</v>
      </c>
      <c r="P2936" s="0">
        <v>-2.8206088542938232</v>
      </c>
      <c r="Q2936" s="0">
        <v>10.310770034790039</v>
      </c>
      <c r="R2936" s="0">
        <v>231</v>
      </c>
      <c r="S2936" s="0">
        <v>15.933316230773926</v>
      </c>
      <c r="T2936" s="0">
        <v>3.9916558265686035</v>
      </c>
      <c r="U2936" s="0">
        <v>80.537834167480469</v>
      </c>
      <c r="V2936" s="0">
        <v>97.25</v>
      </c>
      <c r="W2936" s="0">
        <v>75.393684387207031</v>
      </c>
      <c r="X2936">
        <f t="shared" si="135"/>
        <v>31.013974136352537</v>
      </c>
      <c r="Y2936">
        <f t="shared" si="136"/>
        <v>30.148859115600587</v>
      </c>
      <c r="Z2936">
        <f t="shared" si="137"/>
        <v>0.86511364388465883</v>
      </c>
    </row>
    <row r="2937">
      <c r="A2937" t="s">
        <v>89</v>
      </c>
      <c r="B2937" t="s">
        <v>90</v>
      </c>
      <c r="C2937" t="s">
        <v>95</v>
      </c>
      <c r="D2937" t="s">
        <v>85</v>
      </c>
      <c r="E2937" t="s">
        <v>103</v>
      </c>
      <c r="F2937" s="0">
        <v>8</v>
      </c>
      <c r="G2937" s="0">
        <v>159.496826171875</v>
      </c>
      <c r="H2937" s="0">
        <v>153.71560668945312</v>
      </c>
      <c r="I2937" s="0">
        <v>5.7812161445617676</v>
      </c>
      <c r="J2937" s="0">
        <v>0.036246590316295624</v>
      </c>
      <c r="K2937" s="0">
        <v>0.0055889897048473358</v>
      </c>
      <c r="L2937" s="0">
        <v>3.4178762435913086</v>
      </c>
      <c r="M2937" s="0">
        <v>5.7812161445617676</v>
      </c>
      <c r="N2937" s="0">
        <v>8.1445560455322266</v>
      </c>
      <c r="O2937" s="0">
        <v>11.556843757629395</v>
      </c>
      <c r="P2937" s="0">
        <v>-1.631721019744873</v>
      </c>
      <c r="Q2937" s="0">
        <v>13.194153785705566</v>
      </c>
      <c r="R2937" s="0">
        <v>231</v>
      </c>
      <c r="S2937" s="0">
        <v>20.310758590698242</v>
      </c>
      <c r="T2937" s="0">
        <v>4.5067458152770996</v>
      </c>
      <c r="U2937" s="0">
        <v>80.537834167480469</v>
      </c>
      <c r="V2937" s="0">
        <v>97.25</v>
      </c>
      <c r="W2937" s="0">
        <v>80.411483764648438</v>
      </c>
      <c r="X2937">
        <f t="shared" si="135"/>
        <v>36.843766845703122</v>
      </c>
      <c r="Y2937">
        <f t="shared" si="136"/>
        <v>35.50830514526367</v>
      </c>
      <c r="Z2937">
        <f t="shared" si="137"/>
        <v>1.3354609293937683</v>
      </c>
    </row>
    <row r="2938">
      <c r="A2938" t="s">
        <v>89</v>
      </c>
      <c r="B2938" t="s">
        <v>90</v>
      </c>
      <c r="C2938" t="s">
        <v>95</v>
      </c>
      <c r="D2938" t="s">
        <v>85</v>
      </c>
      <c r="E2938" t="s">
        <v>103</v>
      </c>
      <c r="F2938" s="0">
        <v>9</v>
      </c>
      <c r="G2938" s="0">
        <v>178.54228210449219</v>
      </c>
      <c r="H2938" s="0">
        <v>172.69364929199219</v>
      </c>
      <c r="I2938" s="0">
        <v>5.8486428260803223</v>
      </c>
      <c r="J2938" s="0">
        <v>0.032757747918367386</v>
      </c>
      <c r="K2938" s="0">
        <v>-0.39848288893699646</v>
      </c>
      <c r="L2938" s="0">
        <v>3.2923696041107178</v>
      </c>
      <c r="M2938" s="0">
        <v>5.8486428260803223</v>
      </c>
      <c r="N2938" s="0">
        <v>8.4049158096313477</v>
      </c>
      <c r="O2938" s="0">
        <v>12.095768928527832</v>
      </c>
      <c r="P2938" s="0">
        <v>-2.1694562435150146</v>
      </c>
      <c r="Q2938" s="0">
        <v>13.866742134094238</v>
      </c>
      <c r="R2938" s="0">
        <v>231</v>
      </c>
      <c r="S2938" s="0">
        <v>23.762290954589844</v>
      </c>
      <c r="T2938" s="0">
        <v>4.8746581077575684</v>
      </c>
      <c r="U2938" s="0">
        <v>80.537834167480469</v>
      </c>
      <c r="V2938" s="0">
        <v>97.25</v>
      </c>
      <c r="W2938" s="0">
        <v>85.558967590332031</v>
      </c>
      <c r="X2938">
        <f t="shared" si="135"/>
        <v>41.243267166137699</v>
      </c>
      <c r="Y2938">
        <f t="shared" si="136"/>
        <v>39.892232986450196</v>
      </c>
      <c r="Z2938">
        <f t="shared" si="137"/>
        <v>1.3510364928245544</v>
      </c>
    </row>
    <row r="2939">
      <c r="A2939" t="s">
        <v>89</v>
      </c>
      <c r="B2939" t="s">
        <v>90</v>
      </c>
      <c r="C2939" t="s">
        <v>95</v>
      </c>
      <c r="D2939" t="s">
        <v>85</v>
      </c>
      <c r="E2939" t="s">
        <v>103</v>
      </c>
      <c r="F2939" s="0">
        <v>10</v>
      </c>
      <c r="G2939" s="0">
        <v>188.08572387695312</v>
      </c>
      <c r="H2939" s="0">
        <v>183.74249267578125</v>
      </c>
      <c r="I2939" s="0">
        <v>4.343231201171875</v>
      </c>
      <c r="J2939" s="0">
        <v>0.023091765120625496</v>
      </c>
      <c r="K2939" s="0">
        <v>-2.1935665607452393</v>
      </c>
      <c r="L2939" s="0">
        <v>1.668426513671875</v>
      </c>
      <c r="M2939" s="0">
        <v>4.343231201171875</v>
      </c>
      <c r="N2939" s="0">
        <v>7.018035888671875</v>
      </c>
      <c r="O2939" s="0">
        <v>10.88002872467041</v>
      </c>
      <c r="P2939" s="0">
        <v>-4.0466580390930176</v>
      </c>
      <c r="Q2939" s="0">
        <v>12.733119964599609</v>
      </c>
      <c r="R2939" s="0">
        <v>231</v>
      </c>
      <c r="S2939" s="0">
        <v>26.017040252685547</v>
      </c>
      <c r="T2939" s="0">
        <v>5.1006903648376465</v>
      </c>
      <c r="U2939" s="0">
        <v>80.537834167480469</v>
      </c>
      <c r="V2939" s="0">
        <v>97.25</v>
      </c>
      <c r="W2939" s="0">
        <v>88.181991577148438</v>
      </c>
      <c r="X2939">
        <f t="shared" si="135"/>
        <v>43.447802215576175</v>
      </c>
      <c r="Y2939">
        <f t="shared" si="136"/>
        <v>42.444515808105471</v>
      </c>
      <c r="Z2939">
        <f t="shared" si="137"/>
        <v>1.0032864074707031</v>
      </c>
    </row>
    <row r="2940">
      <c r="A2940" t="s">
        <v>89</v>
      </c>
      <c r="B2940" t="s">
        <v>90</v>
      </c>
      <c r="C2940" t="s">
        <v>95</v>
      </c>
      <c r="D2940" t="s">
        <v>85</v>
      </c>
      <c r="E2940" t="s">
        <v>103</v>
      </c>
      <c r="F2940" s="0">
        <v>11</v>
      </c>
      <c r="G2940" s="0">
        <v>196.47990417480469</v>
      </c>
      <c r="H2940" s="0">
        <v>190.27677917480469</v>
      </c>
      <c r="I2940" s="0">
        <v>6.2031192779541016</v>
      </c>
      <c r="J2940" s="0">
        <v>0.031571265310049057</v>
      </c>
      <c r="K2940" s="0">
        <v>-1.0518832206726074</v>
      </c>
      <c r="L2940" s="0">
        <v>3.2344310283660889</v>
      </c>
      <c r="M2940" s="0">
        <v>6.2031192779541016</v>
      </c>
      <c r="N2940" s="0">
        <v>9.1718072891235352</v>
      </c>
      <c r="O2940" s="0">
        <v>13.458121299743652</v>
      </c>
      <c r="P2940" s="0">
        <v>-3.1085755825042725</v>
      </c>
      <c r="Q2940" s="0">
        <v>15.514814376831055</v>
      </c>
      <c r="R2940" s="0">
        <v>231</v>
      </c>
      <c r="S2940" s="0">
        <v>32.048149108886719</v>
      </c>
      <c r="T2940" s="0">
        <v>5.6611084938049316</v>
      </c>
      <c r="U2940" s="0">
        <v>80.537834167480469</v>
      </c>
      <c r="V2940" s="0">
        <v>97.25</v>
      </c>
      <c r="W2940" s="0">
        <v>89.857246398925781</v>
      </c>
      <c r="X2940">
        <f t="shared" si="135"/>
        <v>45.386857864379884</v>
      </c>
      <c r="Y2940">
        <f t="shared" si="136"/>
        <v>43.953935989379886</v>
      </c>
      <c r="Z2940">
        <f t="shared" si="137"/>
        <v>1.4329205532073974</v>
      </c>
    </row>
    <row r="2941">
      <c r="A2941" t="s">
        <v>89</v>
      </c>
      <c r="B2941" t="s">
        <v>90</v>
      </c>
      <c r="C2941" t="s">
        <v>95</v>
      </c>
      <c r="D2941" t="s">
        <v>85</v>
      </c>
      <c r="E2941" t="s">
        <v>103</v>
      </c>
      <c r="F2941" s="0">
        <v>12</v>
      </c>
      <c r="G2941" s="0">
        <v>200.82647705078125</v>
      </c>
      <c r="H2941" s="0">
        <v>184.67079162597656</v>
      </c>
      <c r="I2941" s="0">
        <v>16.155689239501953</v>
      </c>
      <c r="J2941" s="0">
        <v>0.080446012318134308</v>
      </c>
      <c r="K2941" s="0">
        <v>8.3528118133544922</v>
      </c>
      <c r="L2941" s="0">
        <v>12.962815284729004</v>
      </c>
      <c r="M2941" s="0">
        <v>16.155689239501953</v>
      </c>
      <c r="N2941" s="0">
        <v>19.348564147949219</v>
      </c>
      <c r="O2941" s="0">
        <v>23.958566665649414</v>
      </c>
      <c r="P2941" s="0">
        <v>6.1408042907714844</v>
      </c>
      <c r="Q2941" s="0">
        <v>26.170574188232422</v>
      </c>
      <c r="R2941" s="0">
        <v>231</v>
      </c>
      <c r="S2941" s="0">
        <v>37.071266174316406</v>
      </c>
      <c r="T2941" s="0">
        <v>6.0886178016662598</v>
      </c>
      <c r="U2941" s="0">
        <v>80.537834167480469</v>
      </c>
      <c r="V2941" s="0">
        <v>97.25</v>
      </c>
      <c r="W2941" s="0">
        <v>89.494354248046875</v>
      </c>
      <c r="X2941">
        <f t="shared" si="135"/>
        <v>46.390916198730466</v>
      </c>
      <c r="Y2941">
        <f t="shared" si="136"/>
        <v>42.658952865600583</v>
      </c>
      <c r="Z2941">
        <f t="shared" si="137"/>
        <v>3.7319642143249512</v>
      </c>
    </row>
    <row r="2942">
      <c r="A2942" t="s">
        <v>89</v>
      </c>
      <c r="B2942" t="s">
        <v>90</v>
      </c>
      <c r="C2942" t="s">
        <v>95</v>
      </c>
      <c r="D2942" t="s">
        <v>85</v>
      </c>
      <c r="E2942" t="s">
        <v>103</v>
      </c>
      <c r="F2942" s="0">
        <v>13</v>
      </c>
      <c r="G2942" s="0">
        <v>199.05949401855469</v>
      </c>
      <c r="H2942" s="0">
        <v>183.6080322265625</v>
      </c>
      <c r="I2942" s="0">
        <v>15.451459884643555</v>
      </c>
      <c r="J2942" s="0">
        <v>0.077622324228286743</v>
      </c>
      <c r="K2942" s="0">
        <v>7.7661652565002441</v>
      </c>
      <c r="L2942" s="0">
        <v>12.306699752807617</v>
      </c>
      <c r="M2942" s="0">
        <v>15.451459884643555</v>
      </c>
      <c r="N2942" s="0">
        <v>18.596220016479492</v>
      </c>
      <c r="O2942" s="0">
        <v>23.136754989624023</v>
      </c>
      <c r="P2942" s="0">
        <v>5.5874910354614258</v>
      </c>
      <c r="Q2942" s="0">
        <v>25.315427780151367</v>
      </c>
      <c r="R2942" s="0">
        <v>231</v>
      </c>
      <c r="S2942" s="0">
        <v>35.962417602539063</v>
      </c>
      <c r="T2942" s="0">
        <v>5.9968671798706055</v>
      </c>
      <c r="U2942" s="0">
        <v>80.537834167480469</v>
      </c>
      <c r="V2942" s="0">
        <v>97.25</v>
      </c>
      <c r="W2942" s="0">
        <v>89.100517272949219</v>
      </c>
      <c r="X2942">
        <f t="shared" si="135"/>
        <v>45.98274311828613</v>
      </c>
      <c r="Y2942">
        <f t="shared" si="136"/>
        <v>42.413455444335938</v>
      </c>
      <c r="Z2942">
        <f t="shared" si="137"/>
        <v>3.5692872333526613</v>
      </c>
    </row>
    <row r="2943">
      <c r="A2943" t="s">
        <v>89</v>
      </c>
      <c r="B2943" t="s">
        <v>90</v>
      </c>
      <c r="C2943" t="s">
        <v>95</v>
      </c>
      <c r="D2943" t="s">
        <v>85</v>
      </c>
      <c r="E2943" t="s">
        <v>103</v>
      </c>
      <c r="F2943" s="0">
        <v>14</v>
      </c>
      <c r="G2943" s="0">
        <v>199.57624816894531</v>
      </c>
      <c r="H2943" s="0">
        <v>183.18544006347656</v>
      </c>
      <c r="I2943" s="0">
        <v>16.390810012817383</v>
      </c>
      <c r="J2943" s="0">
        <v>0.082128062844276428</v>
      </c>
      <c r="K2943" s="0">
        <v>8.8348808288574219</v>
      </c>
      <c r="L2943" s="0">
        <v>13.298985481262207</v>
      </c>
      <c r="M2943" s="0">
        <v>16.390810012817383</v>
      </c>
      <c r="N2943" s="0">
        <v>19.482635498046875</v>
      </c>
      <c r="O2943" s="0">
        <v>23.946739196777344</v>
      </c>
      <c r="P2943" s="0">
        <v>6.6928801536560059</v>
      </c>
      <c r="Q2943" s="0">
        <v>26.088739395141602</v>
      </c>
      <c r="R2943" s="0">
        <v>231</v>
      </c>
      <c r="S2943" s="0">
        <v>34.76190185546875</v>
      </c>
      <c r="T2943" s="0">
        <v>5.8959226608276367</v>
      </c>
      <c r="U2943" s="0">
        <v>80.537834167480469</v>
      </c>
      <c r="V2943" s="0">
        <v>97.25</v>
      </c>
      <c r="W2943" s="0">
        <v>89.407150268554688</v>
      </c>
      <c r="X2943">
        <f t="shared" si="135"/>
        <v>46.102113327026366</v>
      </c>
      <c r="Y2943">
        <f t="shared" si="136"/>
        <v>42.315836654663087</v>
      </c>
      <c r="Z2943">
        <f t="shared" si="137"/>
        <v>3.7862771129608155</v>
      </c>
    </row>
    <row r="2944">
      <c r="A2944" t="s">
        <v>89</v>
      </c>
      <c r="B2944" t="s">
        <v>90</v>
      </c>
      <c r="C2944" t="s">
        <v>95</v>
      </c>
      <c r="D2944" t="s">
        <v>85</v>
      </c>
      <c r="E2944" t="s">
        <v>103</v>
      </c>
      <c r="F2944" s="0">
        <v>15</v>
      </c>
      <c r="G2944" s="0">
        <v>194.58860778808594</v>
      </c>
      <c r="H2944" s="0">
        <v>179.0540771484375</v>
      </c>
      <c r="I2944" s="0">
        <v>15.534537315368652</v>
      </c>
      <c r="J2944" s="0">
        <v>0.079832717776298523</v>
      </c>
      <c r="K2944" s="0">
        <v>8.1962490081787109</v>
      </c>
      <c r="L2944" s="0">
        <v>12.531769752502441</v>
      </c>
      <c r="M2944" s="0">
        <v>15.534537315368652</v>
      </c>
      <c r="N2944" s="0">
        <v>18.53730583190918</v>
      </c>
      <c r="O2944" s="0">
        <v>22.872825622558594</v>
      </c>
      <c r="P2944" s="0">
        <v>6.1159462928771973</v>
      </c>
      <c r="Q2944" s="0">
        <v>24.953128814697266</v>
      </c>
      <c r="R2944" s="0">
        <v>231</v>
      </c>
      <c r="S2944" s="0">
        <v>32.788181304931641</v>
      </c>
      <c r="T2944" s="0">
        <v>5.7260966300964355</v>
      </c>
      <c r="U2944" s="0">
        <v>80.537834167480469</v>
      </c>
      <c r="V2944" s="0">
        <v>97.25</v>
      </c>
      <c r="W2944" s="0">
        <v>89.233749389648438</v>
      </c>
      <c r="X2944">
        <f t="shared" si="135"/>
        <v>44.949968399047854</v>
      </c>
      <c r="Y2944">
        <f t="shared" si="136"/>
        <v>41.361491821289064</v>
      </c>
      <c r="Z2944">
        <f t="shared" si="137"/>
        <v>3.5884781198501585</v>
      </c>
    </row>
    <row r="2945">
      <c r="A2945" t="s">
        <v>89</v>
      </c>
      <c r="B2945" t="s">
        <v>90</v>
      </c>
      <c r="C2945" t="s">
        <v>95</v>
      </c>
      <c r="D2945" t="s">
        <v>85</v>
      </c>
      <c r="E2945" t="s">
        <v>103</v>
      </c>
      <c r="F2945" s="0">
        <v>16</v>
      </c>
      <c r="G2945" s="0">
        <v>180.04765319824219</v>
      </c>
      <c r="H2945" s="0">
        <v>167.66358947753906</v>
      </c>
      <c r="I2945" s="0">
        <v>12.384051322937012</v>
      </c>
      <c r="J2945" s="0">
        <v>0.068782076239585876</v>
      </c>
      <c r="K2945" s="0">
        <v>6.149104118347168</v>
      </c>
      <c r="L2945" s="0">
        <v>9.8327617645263672</v>
      </c>
      <c r="M2945" s="0">
        <v>12.384051322937012</v>
      </c>
      <c r="N2945" s="0">
        <v>14.935340881347656</v>
      </c>
      <c r="O2945" s="0">
        <v>18.618999481201172</v>
      </c>
      <c r="P2945" s="0">
        <v>4.3815832138061523</v>
      </c>
      <c r="Q2945" s="0">
        <v>20.386520385742188</v>
      </c>
      <c r="R2945" s="0">
        <v>231</v>
      </c>
      <c r="S2945" s="0">
        <v>23.669734954833984</v>
      </c>
      <c r="T2945" s="0">
        <v>4.8651552200317383</v>
      </c>
      <c r="U2945" s="0">
        <v>80.537834167480469</v>
      </c>
      <c r="V2945" s="0">
        <v>97.25</v>
      </c>
      <c r="W2945" s="0">
        <v>87.515243530273438</v>
      </c>
      <c r="X2945">
        <f t="shared" si="135"/>
        <v>41.591007888793946</v>
      </c>
      <c r="Y2945">
        <f t="shared" si="136"/>
        <v>38.730289169311526</v>
      </c>
      <c r="Z2945">
        <f t="shared" si="137"/>
        <v>2.8607158555984498</v>
      </c>
    </row>
    <row r="2946">
      <c r="A2946" t="s">
        <v>89</v>
      </c>
      <c r="B2946" t="s">
        <v>90</v>
      </c>
      <c r="C2946" t="s">
        <v>95</v>
      </c>
      <c r="D2946" t="s">
        <v>85</v>
      </c>
      <c r="E2946" t="s">
        <v>103</v>
      </c>
      <c r="F2946" s="0">
        <v>17</v>
      </c>
      <c r="G2946" s="0">
        <v>165.97703552246094</v>
      </c>
      <c r="H2946" s="0">
        <v>154.40823364257812</v>
      </c>
      <c r="I2946" s="0">
        <v>11.568804740905762</v>
      </c>
      <c r="J2946" s="0">
        <v>0.069701239466667175</v>
      </c>
      <c r="K2946" s="0">
        <v>5.7713346481323242</v>
      </c>
      <c r="L2946" s="0">
        <v>9.1965274810791016</v>
      </c>
      <c r="M2946" s="0">
        <v>11.568804740905762</v>
      </c>
      <c r="N2946" s="0">
        <v>13.941082000732422</v>
      </c>
      <c r="O2946" s="0">
        <v>17.366273880004883</v>
      </c>
      <c r="P2946" s="0">
        <v>4.1278324127197266</v>
      </c>
      <c r="Q2946" s="0">
        <v>19.009777069091797</v>
      </c>
      <c r="R2946" s="0">
        <v>231</v>
      </c>
      <c r="S2946" s="0">
        <v>20.464675903320313</v>
      </c>
      <c r="T2946" s="0">
        <v>4.5237898826599121</v>
      </c>
      <c r="U2946" s="0">
        <v>80.537834167480469</v>
      </c>
      <c r="V2946" s="0">
        <v>97.25</v>
      </c>
      <c r="W2946" s="0">
        <v>84.727325439453125</v>
      </c>
      <c r="X2946">
        <f t="shared" si="135"/>
        <v>38.340695205688476</v>
      </c>
      <c r="Y2946">
        <f t="shared" si="136"/>
        <v>35.668301971435547</v>
      </c>
      <c r="Z2946">
        <f t="shared" si="137"/>
        <v>2.6723938951492308</v>
      </c>
    </row>
    <row r="2947">
      <c r="A2947" t="s">
        <v>89</v>
      </c>
      <c r="B2947" t="s">
        <v>90</v>
      </c>
      <c r="C2947" t="s">
        <v>95</v>
      </c>
      <c r="D2947" t="s">
        <v>85</v>
      </c>
      <c r="E2947" t="s">
        <v>103</v>
      </c>
      <c r="F2947" s="0">
        <v>18</v>
      </c>
      <c r="G2947" s="0">
        <v>149.44743347167969</v>
      </c>
      <c r="H2947" s="0">
        <v>138.25784301757813</v>
      </c>
      <c r="I2947" s="0">
        <v>11.189590454101563</v>
      </c>
      <c r="J2947" s="0">
        <v>0.074873082339763641</v>
      </c>
      <c r="K2947" s="0">
        <v>6.0551834106445313</v>
      </c>
      <c r="L2947" s="0">
        <v>9.0886325836181641</v>
      </c>
      <c r="M2947" s="0">
        <v>11.189590454101563</v>
      </c>
      <c r="N2947" s="0">
        <v>13.290548324584961</v>
      </c>
      <c r="O2947" s="0">
        <v>16.323997497558594</v>
      </c>
      <c r="P2947" s="0">
        <v>4.5996503829956055</v>
      </c>
      <c r="Q2947" s="0">
        <v>17.779531478881836</v>
      </c>
      <c r="R2947" s="0">
        <v>231</v>
      </c>
      <c r="S2947" s="0">
        <v>16.051233291625977</v>
      </c>
      <c r="T2947" s="0">
        <v>4.0063991546630859</v>
      </c>
      <c r="U2947" s="0">
        <v>80.537834167480469</v>
      </c>
      <c r="V2947" s="0">
        <v>97.25</v>
      </c>
      <c r="W2947" s="0">
        <v>81.86590576171875</v>
      </c>
      <c r="X2947">
        <f t="shared" ref="X2947:X3010" si="138">G2947*R2947/1000</f>
        <v>34.52235713195801</v>
      </c>
      <c r="Y2947">
        <f t="shared" ref="Y2947:Y3010" si="139">H2947*R2947/1000</f>
        <v>31.937561737060548</v>
      </c>
      <c r="Z2947">
        <f t="shared" ref="Z2947:Z3010" si="140">I2947*R2947/1000</f>
        <v>2.5847953948974611</v>
      </c>
    </row>
    <row r="2948">
      <c r="A2948" t="s">
        <v>89</v>
      </c>
      <c r="B2948" t="s">
        <v>90</v>
      </c>
      <c r="C2948" t="s">
        <v>95</v>
      </c>
      <c r="D2948" t="s">
        <v>85</v>
      </c>
      <c r="E2948" t="s">
        <v>103</v>
      </c>
      <c r="F2948" s="0">
        <v>19</v>
      </c>
      <c r="G2948" s="0">
        <v>130.04499816894531</v>
      </c>
      <c r="H2948" s="0">
        <v>127.29461669921875</v>
      </c>
      <c r="I2948" s="0">
        <v>2.7503924369812012</v>
      </c>
      <c r="J2948" s="0">
        <v>0.021149544045329094</v>
      </c>
      <c r="K2948" s="0">
        <v>-2.0048596858978271</v>
      </c>
      <c r="L2948" s="0">
        <v>0.80458182096481323</v>
      </c>
      <c r="M2948" s="0">
        <v>2.7503924369812012</v>
      </c>
      <c r="N2948" s="0">
        <v>4.6962032318115234</v>
      </c>
      <c r="O2948" s="0">
        <v>7.5056443214416504</v>
      </c>
      <c r="P2948" s="0">
        <v>-3.352907657623291</v>
      </c>
      <c r="Q2948" s="0">
        <v>8.8536920547485352</v>
      </c>
      <c r="R2948" s="0">
        <v>231</v>
      </c>
      <c r="S2948" s="0">
        <v>13.768128395080566</v>
      </c>
      <c r="T2948" s="0">
        <v>3.7105429172515869</v>
      </c>
      <c r="U2948" s="0">
        <v>80.537834167480469</v>
      </c>
      <c r="V2948" s="0">
        <v>97.25</v>
      </c>
      <c r="W2948" s="0">
        <v>80.095329284667969</v>
      </c>
      <c r="X2948">
        <f t="shared" si="138"/>
        <v>30.040394577026369</v>
      </c>
      <c r="Y2948">
        <f t="shared" si="139"/>
        <v>29.405056457519532</v>
      </c>
      <c r="Z2948">
        <f t="shared" si="140"/>
        <v>0.63534065294265751</v>
      </c>
    </row>
    <row r="2949">
      <c r="A2949" t="s">
        <v>89</v>
      </c>
      <c r="B2949" t="s">
        <v>90</v>
      </c>
      <c r="C2949" t="s">
        <v>95</v>
      </c>
      <c r="D2949" t="s">
        <v>85</v>
      </c>
      <c r="E2949" t="s">
        <v>103</v>
      </c>
      <c r="F2949" s="0">
        <v>20</v>
      </c>
      <c r="G2949" s="0">
        <v>121.8626708984375</v>
      </c>
      <c r="H2949" s="0">
        <v>124.0914306640625</v>
      </c>
      <c r="I2949" s="0">
        <v>-2.2287576198577881</v>
      </c>
      <c r="J2949" s="0">
        <v>-0.018289092928171158</v>
      </c>
      <c r="K2949" s="0">
        <v>-6.7327718734741211</v>
      </c>
      <c r="L2949" s="0">
        <v>-4.0717639923095703</v>
      </c>
      <c r="M2949" s="0">
        <v>-2.2287576198577881</v>
      </c>
      <c r="N2949" s="0">
        <v>-0.38575145602226257</v>
      </c>
      <c r="O2949" s="0">
        <v>2.275256872177124</v>
      </c>
      <c r="P2949" s="0">
        <v>-8.0095977783203125</v>
      </c>
      <c r="Q2949" s="0">
        <v>3.5520823001861572</v>
      </c>
      <c r="R2949" s="0">
        <v>231</v>
      </c>
      <c r="S2949" s="0">
        <v>12.351717948913574</v>
      </c>
      <c r="T2949" s="0">
        <v>3.5145010948181152</v>
      </c>
      <c r="U2949" s="0">
        <v>80.537834167480469</v>
      </c>
      <c r="V2949" s="0">
        <v>97.25</v>
      </c>
      <c r="W2949" s="0">
        <v>79.26416015625</v>
      </c>
      <c r="X2949">
        <f t="shared" si="138"/>
        <v>28.150276977539061</v>
      </c>
      <c r="Y2949">
        <f t="shared" si="139"/>
        <v>28.665120483398436</v>
      </c>
      <c r="Z2949">
        <f t="shared" si="140"/>
        <v>-0.51484301018714906</v>
      </c>
    </row>
    <row r="2950">
      <c r="A2950" t="s">
        <v>89</v>
      </c>
      <c r="B2950" t="s">
        <v>90</v>
      </c>
      <c r="C2950" t="s">
        <v>95</v>
      </c>
      <c r="D2950" t="s">
        <v>85</v>
      </c>
      <c r="E2950" t="s">
        <v>103</v>
      </c>
      <c r="F2950" s="0">
        <v>21</v>
      </c>
      <c r="G2950" s="0">
        <v>115.13796234130859</v>
      </c>
      <c r="H2950" s="0">
        <v>117.79935455322266</v>
      </c>
      <c r="I2950" s="0">
        <v>-2.6613879203796387</v>
      </c>
      <c r="J2950" s="0">
        <v>-0.023114774376153946</v>
      </c>
      <c r="K2950" s="0">
        <v>-6.6804957389831543</v>
      </c>
      <c r="L2950" s="0">
        <v>-4.3059744834899902</v>
      </c>
      <c r="M2950" s="0">
        <v>-2.6613879203796387</v>
      </c>
      <c r="N2950" s="0">
        <v>-1.0168015956878662</v>
      </c>
      <c r="O2950" s="0">
        <v>1.357719898223877</v>
      </c>
      <c r="P2950" s="0">
        <v>-7.819857120513916</v>
      </c>
      <c r="Q2950" s="0">
        <v>2.4970810413360596</v>
      </c>
      <c r="R2950" s="0">
        <v>231</v>
      </c>
      <c r="S2950" s="0">
        <v>9.8352899551391602</v>
      </c>
      <c r="T2950" s="0">
        <v>3.1361265182495117</v>
      </c>
      <c r="U2950" s="0">
        <v>80.537834167480469</v>
      </c>
      <c r="V2950" s="0">
        <v>97.25</v>
      </c>
      <c r="W2950" s="0">
        <v>78.545112609863281</v>
      </c>
      <c r="X2950">
        <f t="shared" si="138"/>
        <v>26.596869300842286</v>
      </c>
      <c r="Y2950">
        <f t="shared" si="139"/>
        <v>27.211650901794435</v>
      </c>
      <c r="Z2950">
        <f t="shared" si="140"/>
        <v>-0.61478060960769654</v>
      </c>
    </row>
    <row r="2951">
      <c r="A2951" t="s">
        <v>89</v>
      </c>
      <c r="B2951" t="s">
        <v>90</v>
      </c>
      <c r="C2951" t="s">
        <v>95</v>
      </c>
      <c r="D2951" t="s">
        <v>85</v>
      </c>
      <c r="E2951" t="s">
        <v>103</v>
      </c>
      <c r="F2951" s="0">
        <v>22</v>
      </c>
      <c r="G2951" s="0">
        <v>104.22018432617187</v>
      </c>
      <c r="H2951" s="0">
        <v>107.65550231933594</v>
      </c>
      <c r="I2951" s="0">
        <v>-3.4353132247924805</v>
      </c>
      <c r="J2951" s="0">
        <v>-0.032962072640657425</v>
      </c>
      <c r="K2951" s="0">
        <v>-7.4087891578674316</v>
      </c>
      <c r="L2951" s="0">
        <v>-5.0612273216247559</v>
      </c>
      <c r="M2951" s="0">
        <v>-3.4353132247924805</v>
      </c>
      <c r="N2951" s="0">
        <v>-1.8093990087509155</v>
      </c>
      <c r="O2951" s="0">
        <v>0.53816288709640503</v>
      </c>
      <c r="P2951" s="0">
        <v>-8.5352144241333008</v>
      </c>
      <c r="Q2951" s="0">
        <v>1.6645882129669189</v>
      </c>
      <c r="R2951" s="0">
        <v>231</v>
      </c>
      <c r="S2951" s="0">
        <v>9.6132230758666992</v>
      </c>
      <c r="T2951" s="0">
        <v>3.1005198955535889</v>
      </c>
      <c r="U2951" s="0">
        <v>80.537834167480469</v>
      </c>
      <c r="V2951" s="0">
        <v>97.25</v>
      </c>
      <c r="W2951" s="0">
        <v>77.073509216308594</v>
      </c>
      <c r="X2951">
        <f t="shared" si="138"/>
        <v>24.074862579345702</v>
      </c>
      <c r="Y2951">
        <f t="shared" si="139"/>
        <v>24.868421035766602</v>
      </c>
      <c r="Z2951">
        <f t="shared" si="140"/>
        <v>-0.79355735492706303</v>
      </c>
    </row>
    <row r="2952">
      <c r="A2952" t="s">
        <v>89</v>
      </c>
      <c r="B2952" t="s">
        <v>90</v>
      </c>
      <c r="C2952" t="s">
        <v>95</v>
      </c>
      <c r="D2952" t="s">
        <v>85</v>
      </c>
      <c r="E2952" t="s">
        <v>103</v>
      </c>
      <c r="F2952" s="0">
        <v>23</v>
      </c>
      <c r="G2952" s="0">
        <v>100.88335418701172</v>
      </c>
      <c r="H2952" s="0">
        <v>100.26246643066406</v>
      </c>
      <c r="I2952" s="0">
        <v>0.62088304758071899</v>
      </c>
      <c r="J2952" s="0">
        <v>0.0061544645577669144</v>
      </c>
      <c r="K2952" s="0">
        <v>-3.7738273143768311</v>
      </c>
      <c r="L2952" s="0">
        <v>-1.1773967742919922</v>
      </c>
      <c r="M2952" s="0">
        <v>0.62088304758071899</v>
      </c>
      <c r="N2952" s="0">
        <v>2.4191629886627197</v>
      </c>
      <c r="O2952" s="0">
        <v>5.0155935287475586</v>
      </c>
      <c r="P2952" s="0">
        <v>-5.0196666717529297</v>
      </c>
      <c r="Q2952" s="0">
        <v>6.2614326477050781</v>
      </c>
      <c r="R2952" s="0">
        <v>231</v>
      </c>
      <c r="S2952" s="0">
        <v>11.759485244750977</v>
      </c>
      <c r="T2952" s="0">
        <v>3.4292106628417969</v>
      </c>
      <c r="U2952" s="0">
        <v>80.537834167480469</v>
      </c>
      <c r="V2952" s="0">
        <v>97.25</v>
      </c>
      <c r="W2952" s="0">
        <v>76.1641845703125</v>
      </c>
      <c r="X2952">
        <f t="shared" si="138"/>
        <v>23.304054817199706</v>
      </c>
      <c r="Y2952">
        <f t="shared" si="139"/>
        <v>23.160629745483398</v>
      </c>
      <c r="Z2952">
        <f t="shared" si="140"/>
        <v>0.14342398399114609</v>
      </c>
    </row>
    <row r="2953">
      <c r="A2953" t="s">
        <v>89</v>
      </c>
      <c r="B2953" t="s">
        <v>90</v>
      </c>
      <c r="C2953" t="s">
        <v>95</v>
      </c>
      <c r="D2953" t="s">
        <v>85</v>
      </c>
      <c r="E2953" t="s">
        <v>103</v>
      </c>
      <c r="F2953" s="0">
        <v>24</v>
      </c>
      <c r="G2953" s="0">
        <v>95.507057189941406</v>
      </c>
      <c r="H2953" s="0">
        <v>95.332275390625</v>
      </c>
      <c r="I2953" s="0">
        <v>0.17478574812412262</v>
      </c>
      <c r="J2953" s="0">
        <v>0.001830082037486136</v>
      </c>
      <c r="K2953" s="0">
        <v>-4.2499303817749023</v>
      </c>
      <c r="L2953" s="0">
        <v>-1.6357722282409668</v>
      </c>
      <c r="M2953" s="0">
        <v>0.17478574812412262</v>
      </c>
      <c r="N2953" s="0">
        <v>1.9853436946868896</v>
      </c>
      <c r="O2953" s="0">
        <v>4.5995020866394043</v>
      </c>
      <c r="P2953" s="0">
        <v>-5.5042757987976074</v>
      </c>
      <c r="Q2953" s="0">
        <v>5.8538475036621094</v>
      </c>
      <c r="R2953" s="0">
        <v>231</v>
      </c>
      <c r="S2953" s="0">
        <v>11.920614242553711</v>
      </c>
      <c r="T2953" s="0">
        <v>3.4526243209838867</v>
      </c>
      <c r="U2953" s="0">
        <v>80.537834167480469</v>
      </c>
      <c r="V2953" s="0">
        <v>97.25</v>
      </c>
      <c r="W2953" s="0">
        <v>74.826522827148438</v>
      </c>
      <c r="X2953">
        <f t="shared" si="138"/>
        <v>22.062130210876465</v>
      </c>
      <c r="Y2953">
        <f t="shared" si="139"/>
        <v>22.021755615234376</v>
      </c>
      <c r="Z2953">
        <f t="shared" si="140"/>
        <v>4.0375507816672325E-2</v>
      </c>
    </row>
    <row r="2954">
      <c r="A2954" t="s">
        <v>89</v>
      </c>
      <c r="B2954" t="s">
        <v>90</v>
      </c>
      <c r="C2954" t="s">
        <v>95</v>
      </c>
      <c r="D2954" t="s">
        <v>85</v>
      </c>
      <c r="E2954" t="s">
        <v>104</v>
      </c>
      <c r="F2954" s="0">
        <v>1</v>
      </c>
      <c r="G2954" s="0">
        <v>91.424301147460938</v>
      </c>
      <c r="H2954" s="0">
        <v>90.846168518066406</v>
      </c>
      <c r="I2954" s="0">
        <v>0.57813537120819092</v>
      </c>
      <c r="J2954" s="0">
        <v>0.0063236509449779987</v>
      </c>
      <c r="K2954" s="0">
        <v>-4.0194015502929687</v>
      </c>
      <c r="L2954" s="0">
        <v>-1.3031395673751831</v>
      </c>
      <c r="M2954" s="0">
        <v>0.57813537120819092</v>
      </c>
      <c r="N2954" s="0">
        <v>2.4594101905822754</v>
      </c>
      <c r="O2954" s="0">
        <v>5.1756725311279297</v>
      </c>
      <c r="P2954" s="0">
        <v>-5.3227396011352539</v>
      </c>
      <c r="Q2954" s="0">
        <v>6.4790101051330566</v>
      </c>
      <c r="R2954" s="0">
        <v>231</v>
      </c>
      <c r="S2954" s="0">
        <v>12.869992256164551</v>
      </c>
      <c r="T2954" s="0">
        <v>3.5874772071838379</v>
      </c>
      <c r="U2954" s="0">
        <v>83.725563049316406</v>
      </c>
      <c r="V2954" s="0">
        <v>101.625</v>
      </c>
      <c r="W2954" s="0">
        <v>74.311279296875</v>
      </c>
      <c r="X2954">
        <f t="shared" si="138"/>
        <v>21.119013565063476</v>
      </c>
      <c r="Y2954">
        <f t="shared" si="139"/>
        <v>20.985464927673341</v>
      </c>
      <c r="Z2954">
        <f t="shared" si="140"/>
        <v>0.13354927074909209</v>
      </c>
    </row>
    <row r="2955">
      <c r="A2955" t="s">
        <v>89</v>
      </c>
      <c r="B2955" t="s">
        <v>90</v>
      </c>
      <c r="C2955" t="s">
        <v>95</v>
      </c>
      <c r="D2955" t="s">
        <v>85</v>
      </c>
      <c r="E2955" t="s">
        <v>104</v>
      </c>
      <c r="F2955" s="0">
        <v>2</v>
      </c>
      <c r="G2955" s="0">
        <v>88.755142211914062</v>
      </c>
      <c r="H2955" s="0">
        <v>88.960960388183594</v>
      </c>
      <c r="I2955" s="0">
        <v>-0.20581540465354919</v>
      </c>
      <c r="J2955" s="0">
        <v>-0.0023189124185591936</v>
      </c>
      <c r="K2955" s="0">
        <v>-4.689612865447998</v>
      </c>
      <c r="L2955" s="0">
        <v>-2.0405490398406982</v>
      </c>
      <c r="M2955" s="0">
        <v>-0.20581540465354919</v>
      </c>
      <c r="N2955" s="0">
        <v>1.6289181709289551</v>
      </c>
      <c r="O2955" s="0">
        <v>4.2779817581176758</v>
      </c>
      <c r="P2955" s="0">
        <v>-5.9607071876525879</v>
      </c>
      <c r="Q2955" s="0">
        <v>5.5490760803222656</v>
      </c>
      <c r="R2955" s="0">
        <v>231</v>
      </c>
      <c r="S2955" s="0">
        <v>12.241081237792969</v>
      </c>
      <c r="T2955" s="0">
        <v>3.4987256526947021</v>
      </c>
      <c r="U2955" s="0">
        <v>83.725563049316406</v>
      </c>
      <c r="V2955" s="0">
        <v>101.625</v>
      </c>
      <c r="W2955" s="0">
        <v>74.146781921386719</v>
      </c>
      <c r="X2955">
        <f t="shared" si="138"/>
        <v>20.502437850952148</v>
      </c>
      <c r="Y2955">
        <f t="shared" si="139"/>
        <v>20.549981849670409</v>
      </c>
      <c r="Z2955">
        <f t="shared" si="140"/>
        <v>-4.7543358474969863E-2</v>
      </c>
    </row>
    <row r="2956">
      <c r="A2956" t="s">
        <v>89</v>
      </c>
      <c r="B2956" t="s">
        <v>90</v>
      </c>
      <c r="C2956" t="s">
        <v>95</v>
      </c>
      <c r="D2956" t="s">
        <v>85</v>
      </c>
      <c r="E2956" t="s">
        <v>104</v>
      </c>
      <c r="F2956" s="0">
        <v>3</v>
      </c>
      <c r="G2956" s="0">
        <v>85.999931335449219</v>
      </c>
      <c r="H2956" s="0">
        <v>85.495048522949219</v>
      </c>
      <c r="I2956" s="0">
        <v>0.50488698482513428</v>
      </c>
      <c r="J2956" s="0">
        <v>0.0058707837015390396</v>
      </c>
      <c r="K2956" s="0">
        <v>-4.0416054725646973</v>
      </c>
      <c r="L2956" s="0">
        <v>-1.3555009365081787</v>
      </c>
      <c r="M2956" s="0">
        <v>0.50488698482513428</v>
      </c>
      <c r="N2956" s="0">
        <v>2.3652749061584473</v>
      </c>
      <c r="O2956" s="0">
        <v>5.0513796806335449</v>
      </c>
      <c r="P2956" s="0">
        <v>-5.3304729461669922</v>
      </c>
      <c r="Q2956" s="0">
        <v>6.3402471542358398</v>
      </c>
      <c r="R2956" s="0">
        <v>231</v>
      </c>
      <c r="S2956" s="0">
        <v>12.585799217224121</v>
      </c>
      <c r="T2956" s="0">
        <v>3.5476469993591309</v>
      </c>
      <c r="U2956" s="0">
        <v>83.725563049316406</v>
      </c>
      <c r="V2956" s="0">
        <v>101.625</v>
      </c>
      <c r="W2956" s="0">
        <v>73.42803955078125</v>
      </c>
      <c r="X2956">
        <f t="shared" si="138"/>
        <v>19.86598413848877</v>
      </c>
      <c r="Y2956">
        <f t="shared" si="139"/>
        <v>19.74935620880127</v>
      </c>
      <c r="Z2956">
        <f t="shared" si="140"/>
        <v>0.11662889349460602</v>
      </c>
    </row>
    <row r="2957">
      <c r="A2957" t="s">
        <v>89</v>
      </c>
      <c r="B2957" t="s">
        <v>90</v>
      </c>
      <c r="C2957" t="s">
        <v>95</v>
      </c>
      <c r="D2957" t="s">
        <v>85</v>
      </c>
      <c r="E2957" t="s">
        <v>104</v>
      </c>
      <c r="F2957" s="0">
        <v>4</v>
      </c>
      <c r="G2957" s="0">
        <v>89.570236206054688</v>
      </c>
      <c r="H2957" s="0">
        <v>86.034217834472656</v>
      </c>
      <c r="I2957" s="0">
        <v>3.5360221862792969</v>
      </c>
      <c r="J2957" s="0">
        <v>0.039477646350860596</v>
      </c>
      <c r="K2957" s="0">
        <v>-1.0275540351867676</v>
      </c>
      <c r="L2957" s="0">
        <v>1.6686438322067261</v>
      </c>
      <c r="M2957" s="0">
        <v>3.5360221862792969</v>
      </c>
      <c r="N2957" s="0">
        <v>5.4034004211425781</v>
      </c>
      <c r="O2957" s="0">
        <v>8.0995988845825195</v>
      </c>
      <c r="P2957" s="0">
        <v>-2.3212645053863525</v>
      </c>
      <c r="Q2957" s="0">
        <v>9.3933086395263672</v>
      </c>
      <c r="R2957" s="0">
        <v>231</v>
      </c>
      <c r="S2957" s="0">
        <v>12.680561065673828</v>
      </c>
      <c r="T2957" s="0">
        <v>3.5609774589538574</v>
      </c>
      <c r="U2957" s="0">
        <v>83.725563049316406</v>
      </c>
      <c r="V2957" s="0">
        <v>101.625</v>
      </c>
      <c r="W2957" s="0">
        <v>73.29364013671875</v>
      </c>
      <c r="X2957">
        <f t="shared" si="138"/>
        <v>20.690724563598632</v>
      </c>
      <c r="Y2957">
        <f t="shared" si="139"/>
        <v>19.873904319763184</v>
      </c>
      <c r="Z2957">
        <f t="shared" si="140"/>
        <v>0.81682112503051763</v>
      </c>
    </row>
    <row r="2958">
      <c r="A2958" t="s">
        <v>89</v>
      </c>
      <c r="B2958" t="s">
        <v>90</v>
      </c>
      <c r="C2958" t="s">
        <v>95</v>
      </c>
      <c r="D2958" t="s">
        <v>85</v>
      </c>
      <c r="E2958" t="s">
        <v>104</v>
      </c>
      <c r="F2958" s="0">
        <v>5</v>
      </c>
      <c r="G2958" s="0">
        <v>95.644233703613281</v>
      </c>
      <c r="H2958" s="0">
        <v>88.739364624023438</v>
      </c>
      <c r="I2958" s="0">
        <v>6.904871940612793</v>
      </c>
      <c r="J2958" s="0">
        <v>0.072193287312984467</v>
      </c>
      <c r="K2958" s="0">
        <v>1.9865320920944214</v>
      </c>
      <c r="L2958" s="0">
        <v>4.8923273086547852</v>
      </c>
      <c r="M2958" s="0">
        <v>6.904871940612793</v>
      </c>
      <c r="N2958" s="0">
        <v>8.9174165725708008</v>
      </c>
      <c r="O2958" s="0">
        <v>11.823211669921875</v>
      </c>
      <c r="P2958" s="0">
        <v>0.59225106239318848</v>
      </c>
      <c r="Q2958" s="0">
        <v>13.217493057250977</v>
      </c>
      <c r="R2958" s="0">
        <v>231</v>
      </c>
      <c r="S2958" s="0">
        <v>14.728716850280762</v>
      </c>
      <c r="T2958" s="0">
        <v>3.8378009796142578</v>
      </c>
      <c r="U2958" s="0">
        <v>83.725563049316406</v>
      </c>
      <c r="V2958" s="0">
        <v>101.625</v>
      </c>
      <c r="W2958" s="0">
        <v>73.060043334960937</v>
      </c>
      <c r="X2958">
        <f t="shared" si="138"/>
        <v>22.093817985534667</v>
      </c>
      <c r="Y2958">
        <f t="shared" si="139"/>
        <v>20.498793228149413</v>
      </c>
      <c r="Z2958">
        <f t="shared" si="140"/>
        <v>1.5950254182815551</v>
      </c>
    </row>
    <row r="2959">
      <c r="A2959" t="s">
        <v>89</v>
      </c>
      <c r="B2959" t="s">
        <v>90</v>
      </c>
      <c r="C2959" t="s">
        <v>95</v>
      </c>
      <c r="D2959" t="s">
        <v>85</v>
      </c>
      <c r="E2959" t="s">
        <v>104</v>
      </c>
      <c r="F2959" s="0">
        <v>6</v>
      </c>
      <c r="G2959" s="0">
        <v>106.52806091308594</v>
      </c>
      <c r="H2959" s="0">
        <v>103.48092651367187</v>
      </c>
      <c r="I2959" s="0">
        <v>3.0471363067626953</v>
      </c>
      <c r="J2959" s="0">
        <v>0.028604071587324142</v>
      </c>
      <c r="K2959" s="0">
        <v>-1.3717857599258423</v>
      </c>
      <c r="L2959" s="0">
        <v>1.238949179649353</v>
      </c>
      <c r="M2959" s="0">
        <v>3.0471363067626953</v>
      </c>
      <c r="N2959" s="0">
        <v>4.855323314666748</v>
      </c>
      <c r="O2959" s="0">
        <v>7.4660582542419434</v>
      </c>
      <c r="P2959" s="0">
        <v>-2.6244888305664062</v>
      </c>
      <c r="Q2959" s="0">
        <v>8.7187614440917969</v>
      </c>
      <c r="R2959" s="0">
        <v>231</v>
      </c>
      <c r="S2959" s="0">
        <v>11.889415740966797</v>
      </c>
      <c r="T2959" s="0">
        <v>3.4481031894683838</v>
      </c>
      <c r="U2959" s="0">
        <v>83.725563049316406</v>
      </c>
      <c r="V2959" s="0">
        <v>101.625</v>
      </c>
      <c r="W2959" s="0">
        <v>73.838981628417969</v>
      </c>
      <c r="X2959">
        <f t="shared" si="138"/>
        <v>24.607982070922851</v>
      </c>
      <c r="Y2959">
        <f t="shared" si="139"/>
        <v>23.904094024658203</v>
      </c>
      <c r="Z2959">
        <f t="shared" si="140"/>
        <v>0.70388848686218264</v>
      </c>
    </row>
    <row r="2960">
      <c r="A2960" t="s">
        <v>89</v>
      </c>
      <c r="B2960" t="s">
        <v>90</v>
      </c>
      <c r="C2960" t="s">
        <v>95</v>
      </c>
      <c r="D2960" t="s">
        <v>85</v>
      </c>
      <c r="E2960" t="s">
        <v>104</v>
      </c>
      <c r="F2960" s="0">
        <v>7</v>
      </c>
      <c r="G2960" s="0">
        <v>133.38999938964844</v>
      </c>
      <c r="H2960" s="0">
        <v>131.10209655761719</v>
      </c>
      <c r="I2960" s="0">
        <v>2.2879078388214111</v>
      </c>
      <c r="J2960" s="0">
        <v>0.017152018845081329</v>
      </c>
      <c r="K2960" s="0">
        <v>-2.3266994953155518</v>
      </c>
      <c r="L2960" s="0">
        <v>0.39964795112609863</v>
      </c>
      <c r="M2960" s="0">
        <v>2.2879078388214111</v>
      </c>
      <c r="N2960" s="0">
        <v>4.1761674880981445</v>
      </c>
      <c r="O2960" s="0">
        <v>6.9025149345397949</v>
      </c>
      <c r="P2960" s="0">
        <v>-3.6348764896392822</v>
      </c>
      <c r="Q2960" s="0">
        <v>8.2106924057006836</v>
      </c>
      <c r="R2960" s="0">
        <v>231</v>
      </c>
      <c r="S2960" s="0">
        <v>12.965741157531738</v>
      </c>
      <c r="T2960" s="0">
        <v>3.600797176361084</v>
      </c>
      <c r="U2960" s="0">
        <v>83.725563049316406</v>
      </c>
      <c r="V2960" s="0">
        <v>101.625</v>
      </c>
      <c r="W2960" s="0">
        <v>79.506111145019531</v>
      </c>
      <c r="X2960">
        <f t="shared" si="138"/>
        <v>30.813089859008787</v>
      </c>
      <c r="Y2960">
        <f t="shared" si="139"/>
        <v>30.28458430480957</v>
      </c>
      <c r="Z2960">
        <f t="shared" si="140"/>
        <v>0.52850671076774602</v>
      </c>
    </row>
    <row r="2961">
      <c r="A2961" t="s">
        <v>89</v>
      </c>
      <c r="B2961" t="s">
        <v>90</v>
      </c>
      <c r="C2961" t="s">
        <v>95</v>
      </c>
      <c r="D2961" t="s">
        <v>85</v>
      </c>
      <c r="E2961" t="s">
        <v>104</v>
      </c>
      <c r="F2961" s="0">
        <v>8</v>
      </c>
      <c r="G2961" s="0">
        <v>159.40313720703125</v>
      </c>
      <c r="H2961" s="0">
        <v>153.95416259765625</v>
      </c>
      <c r="I2961" s="0">
        <v>5.4489841461181641</v>
      </c>
      <c r="J2961" s="0">
        <v>0.034183669835329056</v>
      </c>
      <c r="K2961" s="0">
        <v>0.095946863293647766</v>
      </c>
      <c r="L2961" s="0">
        <v>3.2585647106170654</v>
      </c>
      <c r="M2961" s="0">
        <v>5.4489841461181641</v>
      </c>
      <c r="N2961" s="0">
        <v>7.6394038200378418</v>
      </c>
      <c r="O2961" s="0">
        <v>10.802021026611328</v>
      </c>
      <c r="P2961" s="0">
        <v>-1.4215648174285889</v>
      </c>
      <c r="Q2961" s="0">
        <v>12.319533348083496</v>
      </c>
      <c r="R2961" s="0">
        <v>231</v>
      </c>
      <c r="S2961" s="0">
        <v>17.447303771972656</v>
      </c>
      <c r="T2961" s="0">
        <v>4.176997184753418</v>
      </c>
      <c r="U2961" s="0">
        <v>83.725563049316406</v>
      </c>
      <c r="V2961" s="0">
        <v>101.625</v>
      </c>
      <c r="W2961" s="0">
        <v>85.177345275878906</v>
      </c>
      <c r="X2961">
        <f t="shared" si="138"/>
        <v>36.822124694824218</v>
      </c>
      <c r="Y2961">
        <f t="shared" si="139"/>
        <v>35.563411560058597</v>
      </c>
      <c r="Z2961">
        <f t="shared" si="140"/>
        <v>1.2587153377532958</v>
      </c>
    </row>
    <row r="2962">
      <c r="A2962" t="s">
        <v>89</v>
      </c>
      <c r="B2962" t="s">
        <v>90</v>
      </c>
      <c r="C2962" t="s">
        <v>95</v>
      </c>
      <c r="D2962" t="s">
        <v>85</v>
      </c>
      <c r="E2962" t="s">
        <v>104</v>
      </c>
      <c r="F2962" s="0">
        <v>9</v>
      </c>
      <c r="G2962" s="0">
        <v>181.68434143066406</v>
      </c>
      <c r="H2962" s="0">
        <v>173.56840515136719</v>
      </c>
      <c r="I2962" s="0">
        <v>8.1159420013427734</v>
      </c>
      <c r="J2962" s="0">
        <v>0.044670563191175461</v>
      </c>
      <c r="K2962" s="0">
        <v>2.2799291610717773</v>
      </c>
      <c r="L2962" s="0">
        <v>5.7278928756713867</v>
      </c>
      <c r="M2962" s="0">
        <v>8.1159420013427734</v>
      </c>
      <c r="N2962" s="0">
        <v>10.50399112701416</v>
      </c>
      <c r="O2962" s="0">
        <v>13.95195484161377</v>
      </c>
      <c r="P2962" s="0">
        <v>0.62550073862075806</v>
      </c>
      <c r="Q2962" s="0">
        <v>15.606383323669434</v>
      </c>
      <c r="R2962" s="0">
        <v>231</v>
      </c>
      <c r="S2962" s="0">
        <v>20.737688064575195</v>
      </c>
      <c r="T2962" s="0">
        <v>4.5538649559020996</v>
      </c>
      <c r="U2962" s="0">
        <v>83.725563049316406</v>
      </c>
      <c r="V2962" s="0">
        <v>101.625</v>
      </c>
      <c r="W2962" s="0">
        <v>88.632621765136719</v>
      </c>
      <c r="X2962">
        <f t="shared" si="138"/>
        <v>41.969082870483398</v>
      </c>
      <c r="Y2962">
        <f t="shared" si="139"/>
        <v>40.094301589965823</v>
      </c>
      <c r="Z2962">
        <f t="shared" si="140"/>
        <v>1.8747826023101806</v>
      </c>
    </row>
    <row r="2963">
      <c r="A2963" t="s">
        <v>89</v>
      </c>
      <c r="B2963" t="s">
        <v>90</v>
      </c>
      <c r="C2963" t="s">
        <v>95</v>
      </c>
      <c r="D2963" t="s">
        <v>85</v>
      </c>
      <c r="E2963" t="s">
        <v>104</v>
      </c>
      <c r="F2963" s="0">
        <v>10</v>
      </c>
      <c r="G2963" s="0">
        <v>192.38247680664062</v>
      </c>
      <c r="H2963" s="0">
        <v>182.25590515136719</v>
      </c>
      <c r="I2963" s="0">
        <v>10.12657642364502</v>
      </c>
      <c r="J2963" s="0">
        <v>0.052637726068496704</v>
      </c>
      <c r="K2963" s="0">
        <v>3.809253454208374</v>
      </c>
      <c r="L2963" s="0">
        <v>7.5415792465209961</v>
      </c>
      <c r="M2963" s="0">
        <v>10.12657642364502</v>
      </c>
      <c r="N2963" s="0">
        <v>12.711573600769043</v>
      </c>
      <c r="O2963" s="0">
        <v>16.443899154663086</v>
      </c>
      <c r="P2963" s="0">
        <v>2.0183801651000977</v>
      </c>
      <c r="Q2963" s="0">
        <v>18.234773635864258</v>
      </c>
      <c r="R2963" s="0">
        <v>231</v>
      </c>
      <c r="S2963" s="0">
        <v>24.299314498901367</v>
      </c>
      <c r="T2963" s="0">
        <v>4.9294333457946777</v>
      </c>
      <c r="U2963" s="0">
        <v>83.725563049316406</v>
      </c>
      <c r="V2963" s="0">
        <v>101.625</v>
      </c>
      <c r="W2963" s="0">
        <v>91.874336242675781</v>
      </c>
      <c r="X2963">
        <f t="shared" si="138"/>
        <v>44.440352142333985</v>
      </c>
      <c r="Y2963">
        <f t="shared" si="139"/>
        <v>42.101114089965819</v>
      </c>
      <c r="Z2963">
        <f t="shared" si="140"/>
        <v>2.3392391538619997</v>
      </c>
    </row>
    <row r="2964">
      <c r="A2964" t="s">
        <v>89</v>
      </c>
      <c r="B2964" t="s">
        <v>90</v>
      </c>
      <c r="C2964" t="s">
        <v>95</v>
      </c>
      <c r="D2964" t="s">
        <v>85</v>
      </c>
      <c r="E2964" t="s">
        <v>104</v>
      </c>
      <c r="F2964" s="0">
        <v>11</v>
      </c>
      <c r="G2964" s="0">
        <v>200.16580200195312</v>
      </c>
      <c r="H2964" s="0">
        <v>189.98379516601562</v>
      </c>
      <c r="I2964" s="0">
        <v>10.182008743286133</v>
      </c>
      <c r="J2964" s="0">
        <v>0.050867874175310135</v>
      </c>
      <c r="K2964" s="0">
        <v>3.034839391708374</v>
      </c>
      <c r="L2964" s="0">
        <v>7.2574448585510254</v>
      </c>
      <c r="M2964" s="0">
        <v>10.182008743286133</v>
      </c>
      <c r="N2964" s="0">
        <v>13.106572151184082</v>
      </c>
      <c r="O2964" s="0">
        <v>17.329177856445313</v>
      </c>
      <c r="P2964" s="0">
        <v>1.008716344833374</v>
      </c>
      <c r="Q2964" s="0">
        <v>19.355300903320312</v>
      </c>
      <c r="R2964" s="0">
        <v>231</v>
      </c>
      <c r="S2964" s="0">
        <v>31.102548599243164</v>
      </c>
      <c r="T2964" s="0">
        <v>5.5769658088684082</v>
      </c>
      <c r="U2964" s="0">
        <v>83.725563049316406</v>
      </c>
      <c r="V2964" s="0">
        <v>101.625</v>
      </c>
      <c r="W2964" s="0">
        <v>92.723464965820313</v>
      </c>
      <c r="X2964">
        <f t="shared" si="138"/>
        <v>46.238300262451169</v>
      </c>
      <c r="Y2964">
        <f t="shared" si="139"/>
        <v>43.886256683349607</v>
      </c>
      <c r="Z2964">
        <f t="shared" si="140"/>
        <v>2.3520440196990968</v>
      </c>
    </row>
    <row r="2965">
      <c r="A2965" t="s">
        <v>89</v>
      </c>
      <c r="B2965" t="s">
        <v>90</v>
      </c>
      <c r="C2965" t="s">
        <v>95</v>
      </c>
      <c r="D2965" t="s">
        <v>85</v>
      </c>
      <c r="E2965" t="s">
        <v>104</v>
      </c>
      <c r="F2965" s="0">
        <v>12</v>
      </c>
      <c r="G2965" s="0">
        <v>204.17353820800781</v>
      </c>
      <c r="H2965" s="0">
        <v>184.47459411621094</v>
      </c>
      <c r="I2965" s="0">
        <v>19.698942184448242</v>
      </c>
      <c r="J2965" s="0">
        <v>0.096481367945671082</v>
      </c>
      <c r="K2965" s="0">
        <v>12.278207778930664</v>
      </c>
      <c r="L2965" s="0">
        <v>16.662437438964844</v>
      </c>
      <c r="M2965" s="0">
        <v>19.698942184448242</v>
      </c>
      <c r="N2965" s="0">
        <v>22.735446929931641</v>
      </c>
      <c r="O2965" s="0">
        <v>27.11967658996582</v>
      </c>
      <c r="P2965" s="0">
        <v>10.174532890319824</v>
      </c>
      <c r="Q2965" s="0">
        <v>29.223350524902344</v>
      </c>
      <c r="R2965" s="0">
        <v>231</v>
      </c>
      <c r="S2965" s="0">
        <v>33.529075622558594</v>
      </c>
      <c r="T2965" s="0">
        <v>5.7904295921325684</v>
      </c>
      <c r="U2965" s="0">
        <v>83.725563049316406</v>
      </c>
      <c r="V2965" s="0">
        <v>101.625</v>
      </c>
      <c r="W2965" s="0">
        <v>94.017570495605469</v>
      </c>
      <c r="X2965">
        <f t="shared" si="138"/>
        <v>47.164087326049803</v>
      </c>
      <c r="Y2965">
        <f t="shared" si="139"/>
        <v>42.613631240844725</v>
      </c>
      <c r="Z2965">
        <f t="shared" si="140"/>
        <v>4.5504556446075437</v>
      </c>
    </row>
    <row r="2966">
      <c r="A2966" t="s">
        <v>89</v>
      </c>
      <c r="B2966" t="s">
        <v>90</v>
      </c>
      <c r="C2966" t="s">
        <v>95</v>
      </c>
      <c r="D2966" t="s">
        <v>85</v>
      </c>
      <c r="E2966" t="s">
        <v>104</v>
      </c>
      <c r="F2966" s="0">
        <v>13</v>
      </c>
      <c r="G2966" s="0">
        <v>204.38023376464844</v>
      </c>
      <c r="H2966" s="0">
        <v>185.46916198730469</v>
      </c>
      <c r="I2966" s="0">
        <v>18.911073684692383</v>
      </c>
      <c r="J2966" s="0">
        <v>0.092528879642486572</v>
      </c>
      <c r="K2966" s="0">
        <v>10.978041648864746</v>
      </c>
      <c r="L2966" s="0">
        <v>15.664941787719727</v>
      </c>
      <c r="M2966" s="0">
        <v>18.911073684692383</v>
      </c>
      <c r="N2966" s="0">
        <v>22.157205581665039</v>
      </c>
      <c r="O2966" s="0">
        <v>26.844104766845703</v>
      </c>
      <c r="P2966" s="0">
        <v>8.7291374206542969</v>
      </c>
      <c r="Q2966" s="0">
        <v>29.093009948730469</v>
      </c>
      <c r="R2966" s="0">
        <v>231</v>
      </c>
      <c r="S2966" s="0">
        <v>38.31829833984375</v>
      </c>
      <c r="T2966" s="0">
        <v>6.1901774406433105</v>
      </c>
      <c r="U2966" s="0">
        <v>83.725563049316406</v>
      </c>
      <c r="V2966" s="0">
        <v>101.625</v>
      </c>
      <c r="W2966" s="0">
        <v>90.613662719726563</v>
      </c>
      <c r="X2966">
        <f t="shared" si="138"/>
        <v>47.211833999633789</v>
      </c>
      <c r="Y2966">
        <f t="shared" si="139"/>
        <v>42.843376419067383</v>
      </c>
      <c r="Z2966">
        <f t="shared" si="140"/>
        <v>4.3684580211639403</v>
      </c>
    </row>
    <row r="2967">
      <c r="A2967" t="s">
        <v>89</v>
      </c>
      <c r="B2967" t="s">
        <v>90</v>
      </c>
      <c r="C2967" t="s">
        <v>95</v>
      </c>
      <c r="D2967" t="s">
        <v>85</v>
      </c>
      <c r="E2967" t="s">
        <v>104</v>
      </c>
      <c r="F2967" s="0">
        <v>14</v>
      </c>
      <c r="G2967" s="0">
        <v>203.18385314941406</v>
      </c>
      <c r="H2967" s="0">
        <v>187.03970336914063</v>
      </c>
      <c r="I2967" s="0">
        <v>16.144142150878906</v>
      </c>
      <c r="J2967" s="0">
        <v>0.079455830156803131</v>
      </c>
      <c r="K2967" s="0">
        <v>8.4145679473876953</v>
      </c>
      <c r="L2967" s="0">
        <v>12.981263160705566</v>
      </c>
      <c r="M2967" s="0">
        <v>16.144142150878906</v>
      </c>
      <c r="N2967" s="0">
        <v>19.307022094726562</v>
      </c>
      <c r="O2967" s="0">
        <v>23.873716354370117</v>
      </c>
      <c r="P2967" s="0">
        <v>6.2233409881591797</v>
      </c>
      <c r="Q2967" s="0">
        <v>26.064943313598633</v>
      </c>
      <c r="R2967" s="0">
        <v>231</v>
      </c>
      <c r="S2967" s="0">
        <v>36.378013610839844</v>
      </c>
      <c r="T2967" s="0">
        <v>6.0314188003540039</v>
      </c>
      <c r="U2967" s="0">
        <v>83.725563049316406</v>
      </c>
      <c r="V2967" s="0">
        <v>101.625</v>
      </c>
      <c r="W2967" s="0">
        <v>92.916969299316406</v>
      </c>
      <c r="X2967">
        <f t="shared" si="138"/>
        <v>46.935470077514651</v>
      </c>
      <c r="Y2967">
        <f t="shared" si="139"/>
        <v>43.206171478271486</v>
      </c>
      <c r="Z2967">
        <f t="shared" si="140"/>
        <v>3.7292968368530275</v>
      </c>
    </row>
    <row r="2968">
      <c r="A2968" t="s">
        <v>89</v>
      </c>
      <c r="B2968" t="s">
        <v>90</v>
      </c>
      <c r="C2968" t="s">
        <v>95</v>
      </c>
      <c r="D2968" t="s">
        <v>85</v>
      </c>
      <c r="E2968" t="s">
        <v>104</v>
      </c>
      <c r="F2968" s="0">
        <v>15</v>
      </c>
      <c r="G2968" s="0">
        <v>202.45257568359375</v>
      </c>
      <c r="H2968" s="0">
        <v>183.85710144042969</v>
      </c>
      <c r="I2968" s="0">
        <v>18.595476150512695</v>
      </c>
      <c r="J2968" s="0">
        <v>0.091851025819778442</v>
      </c>
      <c r="K2968" s="0">
        <v>10.733601570129395</v>
      </c>
      <c r="L2968" s="0">
        <v>15.378460884094238</v>
      </c>
      <c r="M2968" s="0">
        <v>18.595476150512695</v>
      </c>
      <c r="N2968" s="0">
        <v>21.812492370605469</v>
      </c>
      <c r="O2968" s="0">
        <v>26.457351684570313</v>
      </c>
      <c r="P2968" s="0">
        <v>8.5048685073852539</v>
      </c>
      <c r="Q2968" s="0">
        <v>28.68608283996582</v>
      </c>
      <c r="R2968" s="0">
        <v>231</v>
      </c>
      <c r="S2968" s="0">
        <v>37.633975982666016</v>
      </c>
      <c r="T2968" s="0">
        <v>6.1346535682678223</v>
      </c>
      <c r="U2968" s="0">
        <v>83.725563049316406</v>
      </c>
      <c r="V2968" s="0">
        <v>101.625</v>
      </c>
      <c r="W2968" s="0">
        <v>92.259750366210938</v>
      </c>
      <c r="X2968">
        <f t="shared" si="138"/>
        <v>46.766544982910155</v>
      </c>
      <c r="Y2968">
        <f t="shared" si="139"/>
        <v>42.470990432739256</v>
      </c>
      <c r="Z2968">
        <f t="shared" si="140"/>
        <v>4.2955549907684327</v>
      </c>
    </row>
    <row r="2969">
      <c r="A2969" t="s">
        <v>89</v>
      </c>
      <c r="B2969" t="s">
        <v>90</v>
      </c>
      <c r="C2969" t="s">
        <v>95</v>
      </c>
      <c r="D2969" t="s">
        <v>85</v>
      </c>
      <c r="E2969" t="s">
        <v>104</v>
      </c>
      <c r="F2969" s="0">
        <v>16</v>
      </c>
      <c r="G2969" s="0">
        <v>189.56752014160156</v>
      </c>
      <c r="H2969" s="0">
        <v>172.58424377441406</v>
      </c>
      <c r="I2969" s="0">
        <v>16.983280181884766</v>
      </c>
      <c r="J2969" s="0">
        <v>0.089589610695838928</v>
      </c>
      <c r="K2969" s="0">
        <v>9.9399814605712891</v>
      </c>
      <c r="L2969" s="0">
        <v>14.101219177246094</v>
      </c>
      <c r="M2969" s="0">
        <v>16.983280181884766</v>
      </c>
      <c r="N2969" s="0">
        <v>19.865341186523438</v>
      </c>
      <c r="O2969" s="0">
        <v>24.026578903198242</v>
      </c>
      <c r="P2969" s="0">
        <v>7.9433045387268066</v>
      </c>
      <c r="Q2969" s="0">
        <v>26.023256301879883</v>
      </c>
      <c r="R2969" s="0">
        <v>231</v>
      </c>
      <c r="S2969" s="0">
        <v>30.205080032348633</v>
      </c>
      <c r="T2969" s="0">
        <v>5.4959149360656738</v>
      </c>
      <c r="U2969" s="0">
        <v>83.725563049316406</v>
      </c>
      <c r="V2969" s="0">
        <v>101.625</v>
      </c>
      <c r="W2969" s="0">
        <v>91.536911010742187</v>
      </c>
      <c r="X2969">
        <f t="shared" si="138"/>
        <v>43.790097152709961</v>
      </c>
      <c r="Y2969">
        <f t="shared" si="139"/>
        <v>39.866960311889649</v>
      </c>
      <c r="Z2969">
        <f t="shared" si="140"/>
        <v>3.9231377220153809</v>
      </c>
    </row>
    <row r="2970">
      <c r="A2970" t="s">
        <v>89</v>
      </c>
      <c r="B2970" t="s">
        <v>90</v>
      </c>
      <c r="C2970" t="s">
        <v>95</v>
      </c>
      <c r="D2970" t="s">
        <v>85</v>
      </c>
      <c r="E2970" t="s">
        <v>104</v>
      </c>
      <c r="F2970" s="0">
        <v>17</v>
      </c>
      <c r="G2970" s="0">
        <v>172.201904296875</v>
      </c>
      <c r="H2970" s="0">
        <v>156.5989990234375</v>
      </c>
      <c r="I2970" s="0">
        <v>15.60291576385498</v>
      </c>
      <c r="J2970" s="0">
        <v>0.090608261525630951</v>
      </c>
      <c r="K2970" s="0">
        <v>9.2572240829467773</v>
      </c>
      <c r="L2970" s="0">
        <v>13.00631046295166</v>
      </c>
      <c r="M2970" s="0">
        <v>15.60291576385498</v>
      </c>
      <c r="N2970" s="0">
        <v>18.199522018432617</v>
      </c>
      <c r="O2970" s="0">
        <v>21.9486083984375</v>
      </c>
      <c r="P2970" s="0">
        <v>7.4583086967468262</v>
      </c>
      <c r="Q2970" s="0">
        <v>23.747522354125977</v>
      </c>
      <c r="R2970" s="0">
        <v>231</v>
      </c>
      <c r="S2970" s="0">
        <v>24.518041610717773</v>
      </c>
      <c r="T2970" s="0">
        <v>4.9515695571899414</v>
      </c>
      <c r="U2970" s="0">
        <v>83.725563049316406</v>
      </c>
      <c r="V2970" s="0">
        <v>101.625</v>
      </c>
      <c r="W2970" s="0">
        <v>89.767410278320313</v>
      </c>
      <c r="X2970">
        <f t="shared" si="138"/>
        <v>39.778639892578127</v>
      </c>
      <c r="Y2970">
        <f t="shared" si="139"/>
        <v>36.174368774414063</v>
      </c>
      <c r="Z2970">
        <f t="shared" si="140"/>
        <v>3.6042735414505005</v>
      </c>
    </row>
    <row r="2971">
      <c r="A2971" t="s">
        <v>89</v>
      </c>
      <c r="B2971" t="s">
        <v>90</v>
      </c>
      <c r="C2971" t="s">
        <v>95</v>
      </c>
      <c r="D2971" t="s">
        <v>85</v>
      </c>
      <c r="E2971" t="s">
        <v>104</v>
      </c>
      <c r="F2971" s="0">
        <v>18</v>
      </c>
      <c r="G2971" s="0">
        <v>154.8193359375</v>
      </c>
      <c r="H2971" s="0">
        <v>140.26153564453125</v>
      </c>
      <c r="I2971" s="0">
        <v>14.557796478271484</v>
      </c>
      <c r="J2971" s="0">
        <v>0.094030864536762238</v>
      </c>
      <c r="K2971" s="0">
        <v>8.1517438888549805</v>
      </c>
      <c r="L2971" s="0">
        <v>11.936491966247559</v>
      </c>
      <c r="M2971" s="0">
        <v>14.557796478271484</v>
      </c>
      <c r="N2971" s="0">
        <v>17.179101943969727</v>
      </c>
      <c r="O2971" s="0">
        <v>20.963850021362305</v>
      </c>
      <c r="P2971" s="0">
        <v>6.335716724395752</v>
      </c>
      <c r="Q2971" s="0">
        <v>22.779876708984375</v>
      </c>
      <c r="R2971" s="0">
        <v>231</v>
      </c>
      <c r="S2971" s="0">
        <v>24.986696243286133</v>
      </c>
      <c r="T2971" s="0">
        <v>4.9986696243286133</v>
      </c>
      <c r="U2971" s="0">
        <v>83.725563049316406</v>
      </c>
      <c r="V2971" s="0">
        <v>101.625</v>
      </c>
      <c r="W2971" s="0">
        <v>88.155838012695313</v>
      </c>
      <c r="X2971">
        <f t="shared" si="138"/>
        <v>35.763266601562499</v>
      </c>
      <c r="Y2971">
        <f t="shared" si="139"/>
        <v>32.40041473388672</v>
      </c>
      <c r="Z2971">
        <f t="shared" si="140"/>
        <v>3.362850986480713</v>
      </c>
    </row>
    <row r="2972">
      <c r="A2972" t="s">
        <v>89</v>
      </c>
      <c r="B2972" t="s">
        <v>90</v>
      </c>
      <c r="C2972" t="s">
        <v>95</v>
      </c>
      <c r="D2972" t="s">
        <v>85</v>
      </c>
      <c r="E2972" t="s">
        <v>104</v>
      </c>
      <c r="F2972" s="0">
        <v>19</v>
      </c>
      <c r="G2972" s="0">
        <v>143.28973388671875</v>
      </c>
      <c r="H2972" s="0">
        <v>130.02714538574219</v>
      </c>
      <c r="I2972" s="0">
        <v>13.262582778930664</v>
      </c>
      <c r="J2972" s="0">
        <v>0.092557802796363831</v>
      </c>
      <c r="K2972" s="0">
        <v>6.3111648559570313</v>
      </c>
      <c r="L2972" s="0">
        <v>10.418119430541992</v>
      </c>
      <c r="M2972" s="0">
        <v>13.262582778930664</v>
      </c>
      <c r="N2972" s="0">
        <v>16.107046127319336</v>
      </c>
      <c r="O2972" s="0">
        <v>20.214000701904297</v>
      </c>
      <c r="P2972" s="0">
        <v>4.3405346870422363</v>
      </c>
      <c r="Q2972" s="0">
        <v>22.18463134765625</v>
      </c>
      <c r="R2972" s="0">
        <v>231</v>
      </c>
      <c r="S2972" s="0">
        <v>29.422161102294922</v>
      </c>
      <c r="T2972" s="0">
        <v>5.424220085144043</v>
      </c>
      <c r="U2972" s="0">
        <v>83.725563049316406</v>
      </c>
      <c r="V2972" s="0">
        <v>101.625</v>
      </c>
      <c r="W2972" s="0">
        <v>86.705513000488281</v>
      </c>
      <c r="X2972">
        <f t="shared" si="138"/>
        <v>33.099928527832034</v>
      </c>
      <c r="Y2972">
        <f t="shared" si="139"/>
        <v>30.036270584106447</v>
      </c>
      <c r="Z2972">
        <f t="shared" si="140"/>
        <v>3.0636566219329833</v>
      </c>
    </row>
    <row r="2973">
      <c r="A2973" t="s">
        <v>89</v>
      </c>
      <c r="B2973" t="s">
        <v>90</v>
      </c>
      <c r="C2973" t="s">
        <v>95</v>
      </c>
      <c r="D2973" t="s">
        <v>85</v>
      </c>
      <c r="E2973" t="s">
        <v>104</v>
      </c>
      <c r="F2973" s="0">
        <v>20</v>
      </c>
      <c r="G2973" s="0">
        <v>132.37347412109375</v>
      </c>
      <c r="H2973" s="0">
        <v>127.29441833496094</v>
      </c>
      <c r="I2973" s="0">
        <v>5.0790648460388184</v>
      </c>
      <c r="J2973" s="0">
        <v>0.038369204849004745</v>
      </c>
      <c r="K2973" s="0">
        <v>-0.72371858358383179</v>
      </c>
      <c r="L2973" s="0">
        <v>2.7046129703521729</v>
      </c>
      <c r="M2973" s="0">
        <v>5.0790648460388184</v>
      </c>
      <c r="N2973" s="0">
        <v>7.453516960144043</v>
      </c>
      <c r="O2973" s="0">
        <v>10.881848335266113</v>
      </c>
      <c r="P2973" s="0">
        <v>-2.3687269687652588</v>
      </c>
      <c r="Q2973" s="0">
        <v>12.526856422424316</v>
      </c>
      <c r="R2973" s="0">
        <v>231</v>
      </c>
      <c r="S2973" s="0">
        <v>20.502202987670898</v>
      </c>
      <c r="T2973" s="0">
        <v>4.5279359817504883</v>
      </c>
      <c r="U2973" s="0">
        <v>83.725563049316406</v>
      </c>
      <c r="V2973" s="0">
        <v>101.625</v>
      </c>
      <c r="W2973" s="0">
        <v>84.572044372558594</v>
      </c>
      <c r="X2973">
        <f t="shared" si="138"/>
        <v>30.578272521972657</v>
      </c>
      <c r="Y2973">
        <f t="shared" si="139"/>
        <v>29.405010635375977</v>
      </c>
      <c r="Z2973">
        <f t="shared" si="140"/>
        <v>1.1732639794349671</v>
      </c>
    </row>
    <row r="2974">
      <c r="A2974" t="s">
        <v>89</v>
      </c>
      <c r="B2974" t="s">
        <v>90</v>
      </c>
      <c r="C2974" t="s">
        <v>95</v>
      </c>
      <c r="D2974" t="s">
        <v>85</v>
      </c>
      <c r="E2974" t="s">
        <v>104</v>
      </c>
      <c r="F2974" s="0">
        <v>21</v>
      </c>
      <c r="G2974" s="0">
        <v>123.56350708007812</v>
      </c>
      <c r="H2974" s="0">
        <v>121.73095703125</v>
      </c>
      <c r="I2974" s="0">
        <v>1.8325448036193848</v>
      </c>
      <c r="J2974" s="0">
        <v>0.014830793254077435</v>
      </c>
      <c r="K2974" s="0">
        <v>-3.2583513259887695</v>
      </c>
      <c r="L2974" s="0">
        <v>-0.2506086528301239</v>
      </c>
      <c r="M2974" s="0">
        <v>1.8325448036193848</v>
      </c>
      <c r="N2974" s="0">
        <v>3.9156982898712158</v>
      </c>
      <c r="O2974" s="0">
        <v>6.9234409332275391</v>
      </c>
      <c r="P2974" s="0">
        <v>-4.7015495300292969</v>
      </c>
      <c r="Q2974" s="0">
        <v>8.3666391372680664</v>
      </c>
      <c r="R2974" s="0">
        <v>231</v>
      </c>
      <c r="S2974" s="0">
        <v>15.780338287353516</v>
      </c>
      <c r="T2974" s="0">
        <v>3.972447395324707</v>
      </c>
      <c r="U2974" s="0">
        <v>83.725563049316406</v>
      </c>
      <c r="V2974" s="0">
        <v>101.625</v>
      </c>
      <c r="W2974" s="0">
        <v>81.558418273925781</v>
      </c>
      <c r="X2974">
        <f t="shared" si="138"/>
        <v>28.543170135498048</v>
      </c>
      <c r="Y2974">
        <f t="shared" si="139"/>
        <v>28.119851074218751</v>
      </c>
      <c r="Z2974">
        <f t="shared" si="140"/>
        <v>0.42331784963607788</v>
      </c>
    </row>
    <row r="2975">
      <c r="A2975" t="s">
        <v>89</v>
      </c>
      <c r="B2975" t="s">
        <v>90</v>
      </c>
      <c r="C2975" t="s">
        <v>95</v>
      </c>
      <c r="D2975" t="s">
        <v>85</v>
      </c>
      <c r="E2975" t="s">
        <v>104</v>
      </c>
      <c r="F2975" s="0">
        <v>22</v>
      </c>
      <c r="G2975" s="0">
        <v>109.96366119384766</v>
      </c>
      <c r="H2975" s="0">
        <v>110.76059722900391</v>
      </c>
      <c r="I2975" s="0">
        <v>-0.79693388938903809</v>
      </c>
      <c r="J2975" s="0">
        <v>-0.0072472477331757545</v>
      </c>
      <c r="K2975" s="0">
        <v>-5.5800480842590332</v>
      </c>
      <c r="L2975" s="0">
        <v>-2.7541453838348389</v>
      </c>
      <c r="M2975" s="0">
        <v>-0.79693388938903809</v>
      </c>
      <c r="N2975" s="0">
        <v>1.1602777242660522</v>
      </c>
      <c r="O2975" s="0">
        <v>3.986180305480957</v>
      </c>
      <c r="P2975" s="0">
        <v>-6.9359946250915527</v>
      </c>
      <c r="Q2975" s="0">
        <v>5.3421268463134766</v>
      </c>
      <c r="R2975" s="0">
        <v>231</v>
      </c>
      <c r="S2975" s="0">
        <v>13.92994213104248</v>
      </c>
      <c r="T2975" s="0">
        <v>3.7322838306427002</v>
      </c>
      <c r="U2975" s="0">
        <v>83.725563049316406</v>
      </c>
      <c r="V2975" s="0">
        <v>101.625</v>
      </c>
      <c r="W2975" s="0">
        <v>79.333572387695313</v>
      </c>
      <c r="X2975">
        <f t="shared" si="138"/>
        <v>25.401605735778809</v>
      </c>
      <c r="Y2975">
        <f t="shared" si="139"/>
        <v>25.585697959899903</v>
      </c>
      <c r="Z2975">
        <f t="shared" si="140"/>
        <v>-0.18409172844886779</v>
      </c>
    </row>
    <row r="2976">
      <c r="A2976" t="s">
        <v>89</v>
      </c>
      <c r="B2976" t="s">
        <v>90</v>
      </c>
      <c r="C2976" t="s">
        <v>95</v>
      </c>
      <c r="D2976" t="s">
        <v>85</v>
      </c>
      <c r="E2976" t="s">
        <v>104</v>
      </c>
      <c r="F2976" s="0">
        <v>23</v>
      </c>
      <c r="G2976" s="0">
        <v>99.281211853027344</v>
      </c>
      <c r="H2976" s="0">
        <v>100.62137603759766</v>
      </c>
      <c r="I2976" s="0">
        <v>-1.3401720523834229</v>
      </c>
      <c r="J2976" s="0">
        <v>-0.01349874772131443</v>
      </c>
      <c r="K2976" s="0">
        <v>-6.1943526268005371</v>
      </c>
      <c r="L2976" s="0">
        <v>-3.3264634609222412</v>
      </c>
      <c r="M2976" s="0">
        <v>-1.3401720523834229</v>
      </c>
      <c r="N2976" s="0">
        <v>0.64611935615539551</v>
      </c>
      <c r="O2976" s="0">
        <v>3.5140087604522705</v>
      </c>
      <c r="P2976" s="0">
        <v>-7.5704455375671387</v>
      </c>
      <c r="Q2976" s="0">
        <v>4.890101432800293</v>
      </c>
      <c r="R2976" s="0">
        <v>231</v>
      </c>
      <c r="S2976" s="0">
        <v>14.346954345703125</v>
      </c>
      <c r="T2976" s="0">
        <v>3.7877373695373535</v>
      </c>
      <c r="U2976" s="0">
        <v>83.725563049316406</v>
      </c>
      <c r="V2976" s="0">
        <v>101.625</v>
      </c>
      <c r="W2976" s="0">
        <v>79.238395690917969</v>
      </c>
      <c r="X2976">
        <f t="shared" si="138"/>
        <v>22.933959938049316</v>
      </c>
      <c r="Y2976">
        <f t="shared" si="139"/>
        <v>23.243537864685059</v>
      </c>
      <c r="Z2976">
        <f t="shared" si="140"/>
        <v>-0.30957974410057065</v>
      </c>
    </row>
    <row r="2977">
      <c r="A2977" t="s">
        <v>89</v>
      </c>
      <c r="B2977" t="s">
        <v>90</v>
      </c>
      <c r="C2977" t="s">
        <v>95</v>
      </c>
      <c r="D2977" t="s">
        <v>85</v>
      </c>
      <c r="E2977" t="s">
        <v>104</v>
      </c>
      <c r="F2977" s="0">
        <v>24</v>
      </c>
      <c r="G2977" s="0">
        <v>97.280105590820313</v>
      </c>
      <c r="H2977" s="0">
        <v>96.943618774414063</v>
      </c>
      <c r="I2977" s="0">
        <v>0.33648744225502014</v>
      </c>
      <c r="J2977" s="0">
        <v>0.003458954393863678</v>
      </c>
      <c r="K2977" s="0">
        <v>-4.7898826599121094</v>
      </c>
      <c r="L2977" s="0">
        <v>-1.7611815929412842</v>
      </c>
      <c r="M2977" s="0">
        <v>0.33648744225502014</v>
      </c>
      <c r="N2977" s="0">
        <v>2.4341564178466797</v>
      </c>
      <c r="O2977" s="0">
        <v>5.4628572463989258</v>
      </c>
      <c r="P2977" s="0">
        <v>-6.2431373596191406</v>
      </c>
      <c r="Q2977" s="0">
        <v>6.916111946105957</v>
      </c>
      <c r="R2977" s="0">
        <v>231</v>
      </c>
      <c r="S2977" s="0">
        <v>16.00102424621582</v>
      </c>
      <c r="T2977" s="0">
        <v>4.0001277923583984</v>
      </c>
      <c r="U2977" s="0">
        <v>83.725563049316406</v>
      </c>
      <c r="V2977" s="0">
        <v>101.625</v>
      </c>
      <c r="W2977" s="0">
        <v>79.571334838867188</v>
      </c>
      <c r="X2977">
        <f t="shared" si="138"/>
        <v>22.471704391479491</v>
      </c>
      <c r="Y2977">
        <f t="shared" si="139"/>
        <v>22.39397593688965</v>
      </c>
      <c r="Z2977">
        <f t="shared" si="140"/>
        <v>7.7728599160909656E-2</v>
      </c>
    </row>
    <row r="2978">
      <c r="A2978" t="s">
        <v>89</v>
      </c>
      <c r="B2978" t="s">
        <v>90</v>
      </c>
      <c r="C2978" t="s">
        <v>95</v>
      </c>
      <c r="D2978" t="s">
        <v>85</v>
      </c>
      <c r="E2978" t="s">
        <v>105</v>
      </c>
      <c r="F2978" s="0">
        <v>1</v>
      </c>
      <c r="G2978" s="0">
        <v>96.36505126953125</v>
      </c>
      <c r="H2978" s="0">
        <v>93.789054870605469</v>
      </c>
      <c r="I2978" s="0">
        <v>2.576000452041626</v>
      </c>
      <c r="J2978" s="0">
        <v>0.026731688529253006</v>
      </c>
      <c r="K2978" s="0">
        <v>-2.7510378360748291</v>
      </c>
      <c r="L2978" s="0">
        <v>0.39621952176094055</v>
      </c>
      <c r="M2978" s="0">
        <v>2.576000452041626</v>
      </c>
      <c r="N2978" s="0">
        <v>4.7557811737060547</v>
      </c>
      <c r="O2978" s="0">
        <v>7.9030389785766602</v>
      </c>
      <c r="P2978" s="0">
        <v>-4.2611794471740723</v>
      </c>
      <c r="Q2978" s="0">
        <v>9.4131803512573242</v>
      </c>
      <c r="R2978" s="0">
        <v>231</v>
      </c>
      <c r="S2978" s="0">
        <v>17.278238296508789</v>
      </c>
      <c r="T2978" s="0">
        <v>4.156710147857666</v>
      </c>
      <c r="U2978" s="0">
        <v>80.478126525878906</v>
      </c>
      <c r="V2978" s="0">
        <v>96.25</v>
      </c>
      <c r="W2978" s="0">
        <v>79.255264282226563</v>
      </c>
      <c r="X2978">
        <f t="shared" si="138"/>
        <v>22.260326843261719</v>
      </c>
      <c r="Y2978">
        <f t="shared" si="139"/>
        <v>21.665271675109864</v>
      </c>
      <c r="Z2978">
        <f t="shared" si="140"/>
        <v>0.59505610442161561</v>
      </c>
    </row>
    <row r="2979">
      <c r="A2979" t="s">
        <v>89</v>
      </c>
      <c r="B2979" t="s">
        <v>90</v>
      </c>
      <c r="C2979" t="s">
        <v>95</v>
      </c>
      <c r="D2979" t="s">
        <v>85</v>
      </c>
      <c r="E2979" t="s">
        <v>105</v>
      </c>
      <c r="F2979" s="0">
        <v>2</v>
      </c>
      <c r="G2979" s="0">
        <v>93.517219543457031</v>
      </c>
      <c r="H2979" s="0">
        <v>91.915725708007812</v>
      </c>
      <c r="I2979" s="0">
        <v>1.6015001535415649</v>
      </c>
      <c r="J2979" s="0">
        <v>0.017125189304351807</v>
      </c>
      <c r="K2979" s="0">
        <v>-3.6223640441894531</v>
      </c>
      <c r="L2979" s="0">
        <v>-0.53606271743774414</v>
      </c>
      <c r="M2979" s="0">
        <v>1.6015001535415649</v>
      </c>
      <c r="N2979" s="0">
        <v>3.739063024520874</v>
      </c>
      <c r="O2979" s="0">
        <v>6.8253641128540039</v>
      </c>
      <c r="P2979" s="0">
        <v>-5.1032567024230957</v>
      </c>
      <c r="Q2979" s="0">
        <v>8.3062572479248047</v>
      </c>
      <c r="R2979" s="0">
        <v>231</v>
      </c>
      <c r="S2979" s="0">
        <v>16.61543083190918</v>
      </c>
      <c r="T2979" s="0">
        <v>4.0762028694152832</v>
      </c>
      <c r="U2979" s="0">
        <v>80.478126525878906</v>
      </c>
      <c r="V2979" s="0">
        <v>96.25</v>
      </c>
      <c r="W2979" s="0">
        <v>78.207672119140625</v>
      </c>
      <c r="X2979">
        <f t="shared" si="138"/>
        <v>21.602477714538573</v>
      </c>
      <c r="Y2979">
        <f t="shared" si="139"/>
        <v>21.232532638549806</v>
      </c>
      <c r="Z2979">
        <f t="shared" si="140"/>
        <v>0.36994653546810152</v>
      </c>
    </row>
    <row r="2980">
      <c r="A2980" t="s">
        <v>89</v>
      </c>
      <c r="B2980" t="s">
        <v>90</v>
      </c>
      <c r="C2980" t="s">
        <v>95</v>
      </c>
      <c r="D2980" t="s">
        <v>85</v>
      </c>
      <c r="E2980" t="s">
        <v>105</v>
      </c>
      <c r="F2980" s="0">
        <v>3</v>
      </c>
      <c r="G2980" s="0">
        <v>87.508369445800781</v>
      </c>
      <c r="H2980" s="0">
        <v>90.726524353027344</v>
      </c>
      <c r="I2980" s="0">
        <v>-3.2181510925292969</v>
      </c>
      <c r="J2980" s="0">
        <v>-0.036775350570678711</v>
      </c>
      <c r="K2980" s="0">
        <v>-8.4408502578735352</v>
      </c>
      <c r="L2980" s="0">
        <v>-5.3552374839782715</v>
      </c>
      <c r="M2980" s="0">
        <v>-3.2181510925292969</v>
      </c>
      <c r="N2980" s="0">
        <v>-1.0810648202896118</v>
      </c>
      <c r="O2980" s="0">
        <v>2.0045483112335205</v>
      </c>
      <c r="P2980" s="0">
        <v>-9.9214134216308594</v>
      </c>
      <c r="Q2980" s="0">
        <v>3.4851109981536865</v>
      </c>
      <c r="R2980" s="0">
        <v>231</v>
      </c>
      <c r="S2980" s="0">
        <v>16.608020782470703</v>
      </c>
      <c r="T2980" s="0">
        <v>4.075294017791748</v>
      </c>
      <c r="U2980" s="0">
        <v>80.478126525878906</v>
      </c>
      <c r="V2980" s="0">
        <v>96.25</v>
      </c>
      <c r="W2980" s="0">
        <v>77.796340942382813</v>
      </c>
      <c r="X2980">
        <f t="shared" si="138"/>
        <v>20.21443334197998</v>
      </c>
      <c r="Y2980">
        <f t="shared" si="139"/>
        <v>20.957827125549315</v>
      </c>
      <c r="Z2980">
        <f t="shared" si="140"/>
        <v>-0.74339290237426758</v>
      </c>
    </row>
    <row r="2981">
      <c r="A2981" t="s">
        <v>89</v>
      </c>
      <c r="B2981" t="s">
        <v>90</v>
      </c>
      <c r="C2981" t="s">
        <v>95</v>
      </c>
      <c r="D2981" t="s">
        <v>85</v>
      </c>
      <c r="E2981" t="s">
        <v>105</v>
      </c>
      <c r="F2981" s="0">
        <v>4</v>
      </c>
      <c r="G2981" s="0">
        <v>95.209327697753906</v>
      </c>
      <c r="H2981" s="0">
        <v>90.535377502441406</v>
      </c>
      <c r="I2981" s="0">
        <v>4.6739463806152344</v>
      </c>
      <c r="J2981" s="0">
        <v>0.049091264605522156</v>
      </c>
      <c r="K2981" s="0">
        <v>-0.53815549612045288</v>
      </c>
      <c r="L2981" s="0">
        <v>2.5411965847015381</v>
      </c>
      <c r="M2981" s="0">
        <v>4.6739463806152344</v>
      </c>
      <c r="N2981" s="0">
        <v>6.8066964149475098</v>
      </c>
      <c r="O2981" s="0">
        <v>9.8860483169555664</v>
      </c>
      <c r="P2981" s="0">
        <v>-2.0157139301300049</v>
      </c>
      <c r="Q2981" s="0">
        <v>11.363606452941895</v>
      </c>
      <c r="R2981" s="0">
        <v>231</v>
      </c>
      <c r="S2981" s="0">
        <v>16.540689468383789</v>
      </c>
      <c r="T2981" s="0">
        <v>4.0670247077941895</v>
      </c>
      <c r="U2981" s="0">
        <v>80.478126525878906</v>
      </c>
      <c r="V2981" s="0">
        <v>96.25</v>
      </c>
      <c r="W2981" s="0">
        <v>77.034507751464844</v>
      </c>
      <c r="X2981">
        <f t="shared" si="138"/>
        <v>21.993354698181154</v>
      </c>
      <c r="Y2981">
        <f t="shared" si="139"/>
        <v>20.913672203063964</v>
      </c>
      <c r="Z2981">
        <f t="shared" si="140"/>
        <v>1.079681613922119</v>
      </c>
    </row>
    <row r="2982">
      <c r="A2982" t="s">
        <v>89</v>
      </c>
      <c r="B2982" t="s">
        <v>90</v>
      </c>
      <c r="C2982" t="s">
        <v>95</v>
      </c>
      <c r="D2982" t="s">
        <v>85</v>
      </c>
      <c r="E2982" t="s">
        <v>105</v>
      </c>
      <c r="F2982" s="0">
        <v>5</v>
      </c>
      <c r="G2982" s="0">
        <v>99.189384460449219</v>
      </c>
      <c r="H2982" s="0">
        <v>94.909523010253906</v>
      </c>
      <c r="I2982" s="0">
        <v>4.2798628807067871</v>
      </c>
      <c r="J2982" s="0">
        <v>0.043148394674062729</v>
      </c>
      <c r="K2982" s="0">
        <v>-0.9903373122215271</v>
      </c>
      <c r="L2982" s="0">
        <v>2.1233396530151367</v>
      </c>
      <c r="M2982" s="0">
        <v>4.2798628807067871</v>
      </c>
      <c r="N2982" s="0">
        <v>6.4363861083984375</v>
      </c>
      <c r="O2982" s="0">
        <v>9.5500631332397461</v>
      </c>
      <c r="P2982" s="0">
        <v>-2.484365701675415</v>
      </c>
      <c r="Q2982" s="0">
        <v>11.04409122467041</v>
      </c>
      <c r="R2982" s="0">
        <v>231</v>
      </c>
      <c r="S2982" s="0">
        <v>16.911495208740234</v>
      </c>
      <c r="T2982" s="0">
        <v>4.1123590469360352</v>
      </c>
      <c r="U2982" s="0">
        <v>80.478126525878906</v>
      </c>
      <c r="V2982" s="0">
        <v>96.25</v>
      </c>
      <c r="W2982" s="0">
        <v>77.2852783203125</v>
      </c>
      <c r="X2982">
        <f t="shared" si="138"/>
        <v>22.912747810363769</v>
      </c>
      <c r="Y2982">
        <f t="shared" si="139"/>
        <v>21.924099815368653</v>
      </c>
      <c r="Z2982">
        <f t="shared" si="140"/>
        <v>0.98864832544326786</v>
      </c>
    </row>
    <row r="2983">
      <c r="A2983" t="s">
        <v>89</v>
      </c>
      <c r="B2983" t="s">
        <v>90</v>
      </c>
      <c r="C2983" t="s">
        <v>95</v>
      </c>
      <c r="D2983" t="s">
        <v>85</v>
      </c>
      <c r="E2983" t="s">
        <v>105</v>
      </c>
      <c r="F2983" s="0">
        <v>6</v>
      </c>
      <c r="G2983" s="0">
        <v>115.06817626953125</v>
      </c>
      <c r="H2983" s="0">
        <v>111.53359985351562</v>
      </c>
      <c r="I2983" s="0">
        <v>3.5345766544342041</v>
      </c>
      <c r="J2983" s="0">
        <v>0.030717238783836365</v>
      </c>
      <c r="K2983" s="0">
        <v>-1.8706520795822144</v>
      </c>
      <c r="L2983" s="0">
        <v>1.322800874710083</v>
      </c>
      <c r="M2983" s="0">
        <v>3.5345766544342041</v>
      </c>
      <c r="N2983" s="0">
        <v>5.7463526725769043</v>
      </c>
      <c r="O2983" s="0">
        <v>8.9398050308227539</v>
      </c>
      <c r="P2983" s="0">
        <v>-3.4029593467712402</v>
      </c>
      <c r="Q2983" s="0">
        <v>10.472112655639648</v>
      </c>
      <c r="R2983" s="0">
        <v>231</v>
      </c>
      <c r="S2983" s="0">
        <v>17.789182662963867</v>
      </c>
      <c r="T2983" s="0">
        <v>4.2177224159240723</v>
      </c>
      <c r="U2983" s="0">
        <v>80.478126525878906</v>
      </c>
      <c r="V2983" s="0">
        <v>96.25</v>
      </c>
      <c r="W2983" s="0">
        <v>76.168601989746094</v>
      </c>
      <c r="X2983">
        <f t="shared" si="138"/>
        <v>26.58074871826172</v>
      </c>
      <c r="Y2983">
        <f t="shared" si="139"/>
        <v>25.764261566162109</v>
      </c>
      <c r="Z2983">
        <f t="shared" si="140"/>
        <v>0.81648720717430112</v>
      </c>
    </row>
    <row r="2984">
      <c r="A2984" t="s">
        <v>89</v>
      </c>
      <c r="B2984" t="s">
        <v>90</v>
      </c>
      <c r="C2984" t="s">
        <v>95</v>
      </c>
      <c r="D2984" t="s">
        <v>85</v>
      </c>
      <c r="E2984" t="s">
        <v>105</v>
      </c>
      <c r="F2984" s="0">
        <v>7</v>
      </c>
      <c r="G2984" s="0">
        <v>144.22653198242187</v>
      </c>
      <c r="H2984" s="0">
        <v>138.0908203125</v>
      </c>
      <c r="I2984" s="0">
        <v>6.135714054107666</v>
      </c>
      <c r="J2984" s="0">
        <v>0.042542200535535812</v>
      </c>
      <c r="K2984" s="0">
        <v>0.25496694445610046</v>
      </c>
      <c r="L2984" s="0">
        <v>3.7293601036071777</v>
      </c>
      <c r="M2984" s="0">
        <v>6.135714054107666</v>
      </c>
      <c r="N2984" s="0">
        <v>8.5420684814453125</v>
      </c>
      <c r="O2984" s="0">
        <v>12.016461372375488</v>
      </c>
      <c r="P2984" s="0">
        <v>-1.4121431112289429</v>
      </c>
      <c r="Q2984" s="0">
        <v>13.683570861816406</v>
      </c>
      <c r="R2984" s="0">
        <v>231</v>
      </c>
      <c r="S2984" s="0">
        <v>21.05682373046875</v>
      </c>
      <c r="T2984" s="0">
        <v>4.5887713432312012</v>
      </c>
      <c r="U2984" s="0">
        <v>80.478126525878906</v>
      </c>
      <c r="V2984" s="0">
        <v>96.25</v>
      </c>
      <c r="W2984" s="0">
        <v>81.099349975585937</v>
      </c>
      <c r="X2984">
        <f t="shared" si="138"/>
        <v>33.316328887939456</v>
      </c>
      <c r="Y2984">
        <f t="shared" si="139"/>
        <v>31.8989794921875</v>
      </c>
      <c r="Z2984">
        <f t="shared" si="140"/>
        <v>1.4173499464988708</v>
      </c>
    </row>
    <row r="2985">
      <c r="A2985" t="s">
        <v>89</v>
      </c>
      <c r="B2985" t="s">
        <v>90</v>
      </c>
      <c r="C2985" t="s">
        <v>95</v>
      </c>
      <c r="D2985" t="s">
        <v>85</v>
      </c>
      <c r="E2985" t="s">
        <v>105</v>
      </c>
      <c r="F2985" s="0">
        <v>8</v>
      </c>
      <c r="G2985" s="0">
        <v>173.05471801757813</v>
      </c>
      <c r="H2985" s="0">
        <v>163.97697448730469</v>
      </c>
      <c r="I2985" s="0">
        <v>9.0777463912963867</v>
      </c>
      <c r="J2985" s="0">
        <v>0.052455931901931763</v>
      </c>
      <c r="K2985" s="0">
        <v>2.5814781188964844</v>
      </c>
      <c r="L2985" s="0">
        <v>6.4195261001586914</v>
      </c>
      <c r="M2985" s="0">
        <v>9.0777463912963867</v>
      </c>
      <c r="N2985" s="0">
        <v>11.735966682434082</v>
      </c>
      <c r="O2985" s="0">
        <v>15.574014663696289</v>
      </c>
      <c r="P2985" s="0">
        <v>0.73987627029418945</v>
      </c>
      <c r="Q2985" s="0">
        <v>17.415616989135742</v>
      </c>
      <c r="R2985" s="0">
        <v>231</v>
      </c>
      <c r="S2985" s="0">
        <v>25.695423126220703</v>
      </c>
      <c r="T2985" s="0">
        <v>5.0690650939941406</v>
      </c>
      <c r="U2985" s="0">
        <v>80.478126525878906</v>
      </c>
      <c r="V2985" s="0">
        <v>96.25</v>
      </c>
      <c r="W2985" s="0">
        <v>85.320571899414062</v>
      </c>
      <c r="X2985">
        <f t="shared" si="138"/>
        <v>39.975639862060547</v>
      </c>
      <c r="Y2985">
        <f t="shared" si="139"/>
        <v>37.878681106567385</v>
      </c>
      <c r="Z2985">
        <f t="shared" si="140"/>
        <v>2.0969594163894651</v>
      </c>
    </row>
    <row r="2986">
      <c r="A2986" t="s">
        <v>89</v>
      </c>
      <c r="B2986" t="s">
        <v>90</v>
      </c>
      <c r="C2986" t="s">
        <v>95</v>
      </c>
      <c r="D2986" t="s">
        <v>85</v>
      </c>
      <c r="E2986" t="s">
        <v>105</v>
      </c>
      <c r="F2986" s="0">
        <v>9</v>
      </c>
      <c r="G2986" s="0">
        <v>195.21046447753906</v>
      </c>
      <c r="H2986" s="0">
        <v>182.54032897949219</v>
      </c>
      <c r="I2986" s="0">
        <v>12.670138359069824</v>
      </c>
      <c r="J2986" s="0">
        <v>0.064905017614364624</v>
      </c>
      <c r="K2986" s="0">
        <v>4.4968295097351074</v>
      </c>
      <c r="L2986" s="0">
        <v>9.3256864547729492</v>
      </c>
      <c r="M2986" s="0">
        <v>12.670138359069824</v>
      </c>
      <c r="N2986" s="0">
        <v>16.014589309692383</v>
      </c>
      <c r="O2986" s="0">
        <v>20.843446731567383</v>
      </c>
      <c r="P2986" s="0">
        <v>2.1798098087310791</v>
      </c>
      <c r="Q2986" s="0">
        <v>23.160467147827148</v>
      </c>
      <c r="R2986" s="0">
        <v>231</v>
      </c>
      <c r="S2986" s="0">
        <v>40.674636840820313</v>
      </c>
      <c r="T2986" s="0">
        <v>6.3776669502258301</v>
      </c>
      <c r="U2986" s="0">
        <v>80.478126525878906</v>
      </c>
      <c r="V2986" s="0">
        <v>96.25</v>
      </c>
      <c r="W2986" s="0">
        <v>88.485382080078125</v>
      </c>
      <c r="X2986">
        <f t="shared" si="138"/>
        <v>45.093617294311521</v>
      </c>
      <c r="Y2986">
        <f t="shared" si="139"/>
        <v>42.166815994262699</v>
      </c>
      <c r="Z2986">
        <f t="shared" si="140"/>
        <v>2.9268019609451295</v>
      </c>
    </row>
    <row r="2987">
      <c r="A2987" t="s">
        <v>89</v>
      </c>
      <c r="B2987" t="s">
        <v>90</v>
      </c>
      <c r="C2987" t="s">
        <v>95</v>
      </c>
      <c r="D2987" t="s">
        <v>85</v>
      </c>
      <c r="E2987" t="s">
        <v>105</v>
      </c>
      <c r="F2987" s="0">
        <v>10</v>
      </c>
      <c r="G2987" s="0">
        <v>201.59500122070312</v>
      </c>
      <c r="H2987" s="0">
        <v>191.22779846191406</v>
      </c>
      <c r="I2987" s="0">
        <v>10.367212295532227</v>
      </c>
      <c r="J2987" s="0">
        <v>0.051425937563180923</v>
      </c>
      <c r="K2987" s="0">
        <v>1.9956505298614502</v>
      </c>
      <c r="L2987" s="0">
        <v>6.9416370391845703</v>
      </c>
      <c r="M2987" s="0">
        <v>10.367212295532227</v>
      </c>
      <c r="N2987" s="0">
        <v>13.792787551879883</v>
      </c>
      <c r="O2987" s="0">
        <v>18.738773345947266</v>
      </c>
      <c r="P2987" s="0">
        <v>-0.37757092714309692</v>
      </c>
      <c r="Q2987" s="0">
        <v>21.111995697021484</v>
      </c>
      <c r="R2987" s="0">
        <v>231</v>
      </c>
      <c r="S2987" s="0">
        <v>42.671787261962891</v>
      </c>
      <c r="T2987" s="0">
        <v>6.5323643684387207</v>
      </c>
      <c r="U2987" s="0">
        <v>80.478126525878906</v>
      </c>
      <c r="V2987" s="0">
        <v>96.25</v>
      </c>
      <c r="W2987" s="0">
        <v>90.519966125488281</v>
      </c>
      <c r="X2987">
        <f t="shared" si="138"/>
        <v>46.56844528198242</v>
      </c>
      <c r="Y2987">
        <f t="shared" si="139"/>
        <v>44.17362144470215</v>
      </c>
      <c r="Z2987">
        <f t="shared" si="140"/>
        <v>2.3948260402679442</v>
      </c>
    </row>
    <row r="2988">
      <c r="A2988" t="s">
        <v>89</v>
      </c>
      <c r="B2988" t="s">
        <v>90</v>
      </c>
      <c r="C2988" t="s">
        <v>95</v>
      </c>
      <c r="D2988" t="s">
        <v>85</v>
      </c>
      <c r="E2988" t="s">
        <v>105</v>
      </c>
      <c r="F2988" s="0">
        <v>11</v>
      </c>
      <c r="G2988" s="0">
        <v>206.70384216308594</v>
      </c>
      <c r="H2988" s="0">
        <v>192.60652160644531</v>
      </c>
      <c r="I2988" s="0">
        <v>14.097321510314941</v>
      </c>
      <c r="J2988" s="0">
        <v>0.068200580775737762</v>
      </c>
      <c r="K2988" s="0">
        <v>5.8315801620483398</v>
      </c>
      <c r="L2988" s="0">
        <v>10.715046882629395</v>
      </c>
      <c r="M2988" s="0">
        <v>14.097321510314941</v>
      </c>
      <c r="N2988" s="0">
        <v>17.479595184326172</v>
      </c>
      <c r="O2988" s="0">
        <v>22.363063812255859</v>
      </c>
      <c r="P2988" s="0">
        <v>3.4883570671081543</v>
      </c>
      <c r="Q2988" s="0">
        <v>24.70628547668457</v>
      </c>
      <c r="R2988" s="0">
        <v>231</v>
      </c>
      <c r="S2988" s="0">
        <v>41.599819183349609</v>
      </c>
      <c r="T2988" s="0">
        <v>6.4497923851013184</v>
      </c>
      <c r="U2988" s="0">
        <v>80.478126525878906</v>
      </c>
      <c r="V2988" s="0">
        <v>96.25</v>
      </c>
      <c r="W2988" s="0">
        <v>91.723152160644531</v>
      </c>
      <c r="X2988">
        <f t="shared" si="138"/>
        <v>47.748587539672855</v>
      </c>
      <c r="Y2988">
        <f t="shared" si="139"/>
        <v>44.492106491088869</v>
      </c>
      <c r="Z2988">
        <f t="shared" si="140"/>
        <v>3.2564812688827516</v>
      </c>
    </row>
    <row r="2989">
      <c r="A2989" t="s">
        <v>89</v>
      </c>
      <c r="B2989" t="s">
        <v>90</v>
      </c>
      <c r="C2989" t="s">
        <v>95</v>
      </c>
      <c r="D2989" t="s">
        <v>85</v>
      </c>
      <c r="E2989" t="s">
        <v>105</v>
      </c>
      <c r="F2989" s="0">
        <v>12</v>
      </c>
      <c r="G2989" s="0">
        <v>206.34280395507812</v>
      </c>
      <c r="H2989" s="0">
        <v>184.20828247070312</v>
      </c>
      <c r="I2989" s="0">
        <v>22.134515762329102</v>
      </c>
      <c r="J2989" s="0">
        <v>0.10727059841156006</v>
      </c>
      <c r="K2989" s="0">
        <v>13.673933029174805</v>
      </c>
      <c r="L2989" s="0">
        <v>18.672513961791992</v>
      </c>
      <c r="M2989" s="0">
        <v>22.134515762329102</v>
      </c>
      <c r="N2989" s="0">
        <v>25.596517562866211</v>
      </c>
      <c r="O2989" s="0">
        <v>30.595098495483398</v>
      </c>
      <c r="P2989" s="0">
        <v>11.27547550201416</v>
      </c>
      <c r="Q2989" s="0">
        <v>32.993556976318359</v>
      </c>
      <c r="R2989" s="0">
        <v>231</v>
      </c>
      <c r="S2989" s="0">
        <v>43.584129333496094</v>
      </c>
      <c r="T2989" s="0">
        <v>6.6018276214599609</v>
      </c>
      <c r="U2989" s="0">
        <v>80.478126525878906</v>
      </c>
      <c r="V2989" s="0">
        <v>96.25</v>
      </c>
      <c r="W2989" s="0">
        <v>89.0826416015625</v>
      </c>
      <c r="X2989">
        <f t="shared" si="138"/>
        <v>47.665187713623048</v>
      </c>
      <c r="Y2989">
        <f t="shared" si="139"/>
        <v>42.552113250732425</v>
      </c>
      <c r="Z2989">
        <f t="shared" si="140"/>
        <v>5.1130731410980221</v>
      </c>
    </row>
    <row r="2990">
      <c r="A2990" t="s">
        <v>89</v>
      </c>
      <c r="B2990" t="s">
        <v>90</v>
      </c>
      <c r="C2990" t="s">
        <v>95</v>
      </c>
      <c r="D2990" t="s">
        <v>85</v>
      </c>
      <c r="E2990" t="s">
        <v>105</v>
      </c>
      <c r="F2990" s="0">
        <v>13</v>
      </c>
      <c r="G2990" s="0">
        <v>204.72769165039062</v>
      </c>
      <c r="H2990" s="0">
        <v>183.42585754394531</v>
      </c>
      <c r="I2990" s="0">
        <v>21.301826477050781</v>
      </c>
      <c r="J2990" s="0">
        <v>0.10404956340789795</v>
      </c>
      <c r="K2990" s="0">
        <v>13.013101577758789</v>
      </c>
      <c r="L2990" s="0">
        <v>17.910146713256836</v>
      </c>
      <c r="M2990" s="0">
        <v>21.301826477050781</v>
      </c>
      <c r="N2990" s="0">
        <v>24.693506240844727</v>
      </c>
      <c r="O2990" s="0">
        <v>29.590551376342773</v>
      </c>
      <c r="P2990" s="0">
        <v>10.663363456726074</v>
      </c>
      <c r="Q2990" s="0">
        <v>31.940288543701172</v>
      </c>
      <c r="R2990" s="0">
        <v>231</v>
      </c>
      <c r="S2990" s="0">
        <v>41.83148193359375</v>
      </c>
      <c r="T2990" s="0">
        <v>6.4677262306213379</v>
      </c>
      <c r="U2990" s="0">
        <v>80.478126525878906</v>
      </c>
      <c r="V2990" s="0">
        <v>96.25</v>
      </c>
      <c r="W2990" s="0">
        <v>86.55462646484375</v>
      </c>
      <c r="X2990">
        <f t="shared" si="138"/>
        <v>47.292096771240232</v>
      </c>
      <c r="Y2990">
        <f t="shared" si="139"/>
        <v>42.371373092651368</v>
      </c>
      <c r="Z2990">
        <f t="shared" si="140"/>
        <v>4.9207219161987306</v>
      </c>
    </row>
    <row r="2991">
      <c r="A2991" t="s">
        <v>89</v>
      </c>
      <c r="B2991" t="s">
        <v>90</v>
      </c>
      <c r="C2991" t="s">
        <v>95</v>
      </c>
      <c r="D2991" t="s">
        <v>85</v>
      </c>
      <c r="E2991" t="s">
        <v>105</v>
      </c>
      <c r="F2991" s="0">
        <v>14</v>
      </c>
      <c r="G2991" s="0">
        <v>204.08967590332031</v>
      </c>
      <c r="H2991" s="0">
        <v>180.59716796875</v>
      </c>
      <c r="I2991" s="0">
        <v>23.492494583129883</v>
      </c>
      <c r="J2991" s="0">
        <v>0.1151086837053299</v>
      </c>
      <c r="K2991" s="0">
        <v>15.640145301818848</v>
      </c>
      <c r="L2991" s="0">
        <v>20.279376983642578</v>
      </c>
      <c r="M2991" s="0">
        <v>23.492494583129883</v>
      </c>
      <c r="N2991" s="0">
        <v>26.705612182617188</v>
      </c>
      <c r="O2991" s="0">
        <v>31.344842910766602</v>
      </c>
      <c r="P2991" s="0">
        <v>13.41411304473877</v>
      </c>
      <c r="Q2991" s="0">
        <v>33.570877075195312</v>
      </c>
      <c r="R2991" s="0">
        <v>231</v>
      </c>
      <c r="S2991" s="0">
        <v>37.542835235595703</v>
      </c>
      <c r="T2991" s="0">
        <v>6.127220630645752</v>
      </c>
      <c r="U2991" s="0">
        <v>80.478126525878906</v>
      </c>
      <c r="V2991" s="0">
        <v>96.25</v>
      </c>
      <c r="W2991" s="0">
        <v>85.498382568359375</v>
      </c>
      <c r="X2991">
        <f t="shared" si="138"/>
        <v>47.144715133666992</v>
      </c>
      <c r="Y2991">
        <f t="shared" si="139"/>
        <v>41.717945800781251</v>
      </c>
      <c r="Z2991">
        <f t="shared" si="140"/>
        <v>5.4267662487030028</v>
      </c>
    </row>
    <row r="2992">
      <c r="A2992" t="s">
        <v>89</v>
      </c>
      <c r="B2992" t="s">
        <v>90</v>
      </c>
      <c r="C2992" t="s">
        <v>95</v>
      </c>
      <c r="D2992" t="s">
        <v>85</v>
      </c>
      <c r="E2992" t="s">
        <v>105</v>
      </c>
      <c r="F2992" s="0">
        <v>15</v>
      </c>
      <c r="G2992" s="0">
        <v>195.57441711425781</v>
      </c>
      <c r="H2992" s="0">
        <v>173.10711669921875</v>
      </c>
      <c r="I2992" s="0">
        <v>22.46729850769043</v>
      </c>
      <c r="J2992" s="0">
        <v>0.11487851291894913</v>
      </c>
      <c r="K2992" s="0">
        <v>15.475159645080566</v>
      </c>
      <c r="L2992" s="0">
        <v>19.606172561645508</v>
      </c>
      <c r="M2992" s="0">
        <v>22.46729850769043</v>
      </c>
      <c r="N2992" s="0">
        <v>25.328424453735352</v>
      </c>
      <c r="O2992" s="0">
        <v>29.459438323974609</v>
      </c>
      <c r="P2992" s="0">
        <v>13.492984771728516</v>
      </c>
      <c r="Q2992" s="0">
        <v>31.441612243652344</v>
      </c>
      <c r="R2992" s="0">
        <v>231</v>
      </c>
      <c r="S2992" s="0">
        <v>29.76788330078125</v>
      </c>
      <c r="T2992" s="0">
        <v>5.4559950828552246</v>
      </c>
      <c r="U2992" s="0">
        <v>80.478126525878906</v>
      </c>
      <c r="V2992" s="0">
        <v>96.25</v>
      </c>
      <c r="W2992" s="0">
        <v>85.212547302246094</v>
      </c>
      <c r="X2992">
        <f t="shared" si="138"/>
        <v>45.177690353393558</v>
      </c>
      <c r="Y2992">
        <f t="shared" si="139"/>
        <v>39.987743957519534</v>
      </c>
      <c r="Z2992">
        <f t="shared" si="140"/>
        <v>5.1899459552764888</v>
      </c>
    </row>
    <row r="2993">
      <c r="A2993" t="s">
        <v>89</v>
      </c>
      <c r="B2993" t="s">
        <v>90</v>
      </c>
      <c r="C2993" t="s">
        <v>95</v>
      </c>
      <c r="D2993" t="s">
        <v>85</v>
      </c>
      <c r="E2993" t="s">
        <v>105</v>
      </c>
      <c r="F2993" s="0">
        <v>16</v>
      </c>
      <c r="G2993" s="0">
        <v>181.81842041015625</v>
      </c>
      <c r="H2993" s="0">
        <v>161.84413146972656</v>
      </c>
      <c r="I2993" s="0">
        <v>19.974283218383789</v>
      </c>
      <c r="J2993" s="0">
        <v>0.10985841602087021</v>
      </c>
      <c r="K2993" s="0">
        <v>13.633880615234375</v>
      </c>
      <c r="L2993" s="0">
        <v>17.379842758178711</v>
      </c>
      <c r="M2993" s="0">
        <v>19.974283218383789</v>
      </c>
      <c r="N2993" s="0">
        <v>22.568723678588867</v>
      </c>
      <c r="O2993" s="0">
        <v>26.314685821533203</v>
      </c>
      <c r="P2993" s="0">
        <v>11.836464881896973</v>
      </c>
      <c r="Q2993" s="0">
        <v>28.112102508544922</v>
      </c>
      <c r="R2993" s="0">
        <v>231</v>
      </c>
      <c r="S2993" s="0">
        <v>24.477188110351563</v>
      </c>
      <c r="T2993" s="0">
        <v>4.9474425315856934</v>
      </c>
      <c r="U2993" s="0">
        <v>80.478126525878906</v>
      </c>
      <c r="V2993" s="0">
        <v>96.25</v>
      </c>
      <c r="W2993" s="0">
        <v>82.441970825195313</v>
      </c>
      <c r="X2993">
        <f t="shared" si="138"/>
        <v>42.000055114746097</v>
      </c>
      <c r="Y2993">
        <f t="shared" si="139"/>
        <v>37.385994369506832</v>
      </c>
      <c r="Z2993">
        <f t="shared" si="140"/>
        <v>4.6140594234466557</v>
      </c>
    </row>
    <row r="2994">
      <c r="A2994" t="s">
        <v>89</v>
      </c>
      <c r="B2994" t="s">
        <v>90</v>
      </c>
      <c r="C2994" t="s">
        <v>95</v>
      </c>
      <c r="D2994" t="s">
        <v>85</v>
      </c>
      <c r="E2994" t="s">
        <v>105</v>
      </c>
      <c r="F2994" s="0">
        <v>17</v>
      </c>
      <c r="G2994" s="0">
        <v>166.388916015625</v>
      </c>
      <c r="H2994" s="0">
        <v>150.95185852050781</v>
      </c>
      <c r="I2994" s="0">
        <v>15.43704891204834</v>
      </c>
      <c r="J2994" s="0">
        <v>0.092776909470558167</v>
      </c>
      <c r="K2994" s="0">
        <v>9.2723360061645508</v>
      </c>
      <c r="L2994" s="0">
        <v>12.914498329162598</v>
      </c>
      <c r="M2994" s="0">
        <v>15.43704891204834</v>
      </c>
      <c r="N2994" s="0">
        <v>17.959600448608398</v>
      </c>
      <c r="O2994" s="0">
        <v>21.601762771606445</v>
      </c>
      <c r="P2994" s="0">
        <v>7.5247249603271484</v>
      </c>
      <c r="Q2994" s="0">
        <v>23.349372863769531</v>
      </c>
      <c r="R2994" s="0">
        <v>231</v>
      </c>
      <c r="S2994" s="0">
        <v>23.13947868347168</v>
      </c>
      <c r="T2994" s="0">
        <v>4.8103513717651367</v>
      </c>
      <c r="U2994" s="0">
        <v>80.478126525878906</v>
      </c>
      <c r="V2994" s="0">
        <v>96.25</v>
      </c>
      <c r="W2994" s="0">
        <v>80.567398071289063</v>
      </c>
      <c r="X2994">
        <f t="shared" si="138"/>
        <v>38.435839599609373</v>
      </c>
      <c r="Y2994">
        <f t="shared" si="139"/>
        <v>34.869879318237302</v>
      </c>
      <c r="Z2994">
        <f t="shared" si="140"/>
        <v>3.5659582986831664</v>
      </c>
    </row>
    <row r="2995">
      <c r="A2995" t="s">
        <v>89</v>
      </c>
      <c r="B2995" t="s">
        <v>90</v>
      </c>
      <c r="C2995" t="s">
        <v>95</v>
      </c>
      <c r="D2995" t="s">
        <v>85</v>
      </c>
      <c r="E2995" t="s">
        <v>105</v>
      </c>
      <c r="F2995" s="0">
        <v>18</v>
      </c>
      <c r="G2995" s="0">
        <v>150.43048095703125</v>
      </c>
      <c r="H2995" s="0">
        <v>136.28211975097656</v>
      </c>
      <c r="I2995" s="0">
        <v>14.148360252380371</v>
      </c>
      <c r="J2995" s="0">
        <v>0.09405248612165451</v>
      </c>
      <c r="K2995" s="0">
        <v>8.6439399719238281</v>
      </c>
      <c r="L2995" s="0">
        <v>11.89599609375</v>
      </c>
      <c r="M2995" s="0">
        <v>14.148360252380371</v>
      </c>
      <c r="N2995" s="0">
        <v>16.400724411010742</v>
      </c>
      <c r="O2995" s="0">
        <v>19.652780532836914</v>
      </c>
      <c r="P2995" s="0">
        <v>7.0835127830505371</v>
      </c>
      <c r="Q2995" s="0">
        <v>21.213207244873047</v>
      </c>
      <c r="R2995" s="0">
        <v>231</v>
      </c>
      <c r="S2995" s="0">
        <v>18.448076248168945</v>
      </c>
      <c r="T2995" s="0">
        <v>4.2951221466064453</v>
      </c>
      <c r="U2995" s="0">
        <v>80.478126525878906</v>
      </c>
      <c r="V2995" s="0">
        <v>96.25</v>
      </c>
      <c r="W2995" s="0">
        <v>77.359489440917969</v>
      </c>
      <c r="X2995">
        <f t="shared" si="138"/>
        <v>34.749441101074218</v>
      </c>
      <c r="Y2995">
        <f t="shared" si="139"/>
        <v>31.481169662475587</v>
      </c>
      <c r="Z2995">
        <f t="shared" si="140"/>
        <v>3.2682712182998657</v>
      </c>
    </row>
    <row r="2996">
      <c r="A2996" t="s">
        <v>89</v>
      </c>
      <c r="B2996" t="s">
        <v>90</v>
      </c>
      <c r="C2996" t="s">
        <v>95</v>
      </c>
      <c r="D2996" t="s">
        <v>85</v>
      </c>
      <c r="E2996" t="s">
        <v>105</v>
      </c>
      <c r="F2996" s="0">
        <v>19</v>
      </c>
      <c r="G2996" s="0">
        <v>135.67015075683594</v>
      </c>
      <c r="H2996" s="0">
        <v>124.92546844482422</v>
      </c>
      <c r="I2996" s="0">
        <v>10.744678497314453</v>
      </c>
      <c r="J2996" s="0">
        <v>0.079197071492671967</v>
      </c>
      <c r="K2996" s="0">
        <v>5.8054280281066895</v>
      </c>
      <c r="L2996" s="0">
        <v>8.7235774993896484</v>
      </c>
      <c r="M2996" s="0">
        <v>10.744678497314453</v>
      </c>
      <c r="N2996" s="0">
        <v>12.765779495239258</v>
      </c>
      <c r="O2996" s="0">
        <v>15.683929443359375</v>
      </c>
      <c r="P2996" s="0">
        <v>4.4052190780639648</v>
      </c>
      <c r="Q2996" s="0">
        <v>17.084136962890625</v>
      </c>
      <c r="R2996" s="0">
        <v>231</v>
      </c>
      <c r="S2996" s="0">
        <v>14.854222297668457</v>
      </c>
      <c r="T2996" s="0">
        <v>3.8541176319122314</v>
      </c>
      <c r="U2996" s="0">
        <v>80.478126525878906</v>
      </c>
      <c r="V2996" s="0">
        <v>96.25</v>
      </c>
      <c r="W2996" s="0">
        <v>75.541473388671875</v>
      </c>
      <c r="X2996">
        <f t="shared" si="138"/>
        <v>31.339804824829102</v>
      </c>
      <c r="Y2996">
        <f t="shared" si="139"/>
        <v>28.857783210754395</v>
      </c>
      <c r="Z2996">
        <f t="shared" si="140"/>
        <v>2.4820207328796386</v>
      </c>
    </row>
    <row r="2997">
      <c r="A2997" t="s">
        <v>89</v>
      </c>
      <c r="B2997" t="s">
        <v>90</v>
      </c>
      <c r="C2997" t="s">
        <v>95</v>
      </c>
      <c r="D2997" t="s">
        <v>85</v>
      </c>
      <c r="E2997" t="s">
        <v>105</v>
      </c>
      <c r="F2997" s="0">
        <v>20</v>
      </c>
      <c r="G2997" s="0">
        <v>129.2357177734375</v>
      </c>
      <c r="H2997" s="0">
        <v>122.97890472412109</v>
      </c>
      <c r="I2997" s="0">
        <v>6.2568082809448242</v>
      </c>
      <c r="J2997" s="0">
        <v>0.048413924872875214</v>
      </c>
      <c r="K2997" s="0">
        <v>1.6624746322631836</v>
      </c>
      <c r="L2997" s="0">
        <v>4.3768444061279297</v>
      </c>
      <c r="M2997" s="0">
        <v>6.2568082809448242</v>
      </c>
      <c r="N2997" s="0">
        <v>8.1367721557617187</v>
      </c>
      <c r="O2997" s="0">
        <v>10.851141929626465</v>
      </c>
      <c r="P2997" s="0">
        <v>0.36004483699798584</v>
      </c>
      <c r="Q2997" s="0">
        <v>12.153572082519531</v>
      </c>
      <c r="R2997" s="0">
        <v>231</v>
      </c>
      <c r="S2997" s="0">
        <v>12.852065086364746</v>
      </c>
      <c r="T2997" s="0">
        <v>3.5849776268005371</v>
      </c>
      <c r="U2997" s="0">
        <v>80.478126525878906</v>
      </c>
      <c r="V2997" s="0">
        <v>96.25</v>
      </c>
      <c r="W2997" s="0">
        <v>74.584564208984375</v>
      </c>
      <c r="X2997">
        <f t="shared" si="138"/>
        <v>29.853450805664064</v>
      </c>
      <c r="Y2997">
        <f t="shared" si="139"/>
        <v>28.408126991271974</v>
      </c>
      <c r="Z2997">
        <f t="shared" si="140"/>
        <v>1.4453227128982544</v>
      </c>
    </row>
    <row r="2998">
      <c r="A2998" t="s">
        <v>89</v>
      </c>
      <c r="B2998" t="s">
        <v>90</v>
      </c>
      <c r="C2998" t="s">
        <v>95</v>
      </c>
      <c r="D2998" t="s">
        <v>85</v>
      </c>
      <c r="E2998" t="s">
        <v>105</v>
      </c>
      <c r="F2998" s="0">
        <v>21</v>
      </c>
      <c r="G2998" s="0">
        <v>121.46961212158203</v>
      </c>
      <c r="H2998" s="0">
        <v>118.94203948974609</v>
      </c>
      <c r="I2998" s="0">
        <v>2.5275793075561523</v>
      </c>
      <c r="J2998" s="0">
        <v>0.020808326080441475</v>
      </c>
      <c r="K2998" s="0">
        <v>-1.6707124710083008</v>
      </c>
      <c r="L2998" s="0">
        <v>0.80967235565185547</v>
      </c>
      <c r="M2998" s="0">
        <v>2.5275793075561523</v>
      </c>
      <c r="N2998" s="0">
        <v>4.2454862594604492</v>
      </c>
      <c r="O2998" s="0">
        <v>6.7258710861206055</v>
      </c>
      <c r="P2998" s="0">
        <v>-2.8608698844909668</v>
      </c>
      <c r="Q2998" s="0">
        <v>7.9160284996032715</v>
      </c>
      <c r="R2998" s="0">
        <v>231</v>
      </c>
      <c r="S2998" s="0">
        <v>10.7318115234375</v>
      </c>
      <c r="T2998" s="0">
        <v>3.2759444713592529</v>
      </c>
      <c r="U2998" s="0">
        <v>80.478126525878906</v>
      </c>
      <c r="V2998" s="0">
        <v>96.25</v>
      </c>
      <c r="W2998" s="0">
        <v>73.683990478515625</v>
      </c>
      <c r="X2998">
        <f t="shared" si="138"/>
        <v>28.059480400085448</v>
      </c>
      <c r="Y2998">
        <f t="shared" si="139"/>
        <v>27.475611122131347</v>
      </c>
      <c r="Z2998">
        <f t="shared" si="140"/>
        <v>0.58387082004547119</v>
      </c>
    </row>
    <row r="2999">
      <c r="A2999" t="s">
        <v>89</v>
      </c>
      <c r="B2999" t="s">
        <v>90</v>
      </c>
      <c r="C2999" t="s">
        <v>95</v>
      </c>
      <c r="D2999" t="s">
        <v>85</v>
      </c>
      <c r="E2999" t="s">
        <v>105</v>
      </c>
      <c r="F2999" s="0">
        <v>22</v>
      </c>
      <c r="G2999" s="0">
        <v>110.39202117919922</v>
      </c>
      <c r="H2999" s="0">
        <v>106.91013336181641</v>
      </c>
      <c r="I2999" s="0">
        <v>3.4818918704986572</v>
      </c>
      <c r="J2999" s="0">
        <v>0.031541153788566589</v>
      </c>
      <c r="K2999" s="0">
        <v>-0.93370616436004639</v>
      </c>
      <c r="L2999" s="0">
        <v>1.6750649213790894</v>
      </c>
      <c r="M2999" s="0">
        <v>3.4818918704986572</v>
      </c>
      <c r="N2999" s="0">
        <v>5.2887187004089355</v>
      </c>
      <c r="O2999" s="0">
        <v>7.8974900245666504</v>
      </c>
      <c r="P2999" s="0">
        <v>-2.1854667663574219</v>
      </c>
      <c r="Q2999" s="0">
        <v>9.1492509841918945</v>
      </c>
      <c r="R2999" s="0">
        <v>231</v>
      </c>
      <c r="S2999" s="0">
        <v>11.871535301208496</v>
      </c>
      <c r="T2999" s="0">
        <v>3.4455094337463379</v>
      </c>
      <c r="U2999" s="0">
        <v>80.478126525878906</v>
      </c>
      <c r="V2999" s="0">
        <v>96.25</v>
      </c>
      <c r="W2999" s="0">
        <v>72.978256225585937</v>
      </c>
      <c r="X2999">
        <f t="shared" si="138"/>
        <v>25.500556892395018</v>
      </c>
      <c r="Y2999">
        <f t="shared" si="139"/>
        <v>24.696240806579588</v>
      </c>
      <c r="Z2999">
        <f t="shared" si="140"/>
        <v>0.80431702208518985</v>
      </c>
    </row>
    <row r="3000">
      <c r="A3000" t="s">
        <v>89</v>
      </c>
      <c r="B3000" t="s">
        <v>90</v>
      </c>
      <c r="C3000" t="s">
        <v>95</v>
      </c>
      <c r="D3000" t="s">
        <v>85</v>
      </c>
      <c r="E3000" t="s">
        <v>105</v>
      </c>
      <c r="F3000" s="0">
        <v>23</v>
      </c>
      <c r="G3000" s="0">
        <v>98.281356811523438</v>
      </c>
      <c r="H3000" s="0">
        <v>97.256103515625</v>
      </c>
      <c r="I3000" s="0">
        <v>1.025256872177124</v>
      </c>
      <c r="J3000" s="0">
        <v>0.010431854985654354</v>
      </c>
      <c r="K3000" s="0">
        <v>-3.6458563804626465</v>
      </c>
      <c r="L3000" s="0">
        <v>-0.88612484931945801</v>
      </c>
      <c r="M3000" s="0">
        <v>1.025256872177124</v>
      </c>
      <c r="N3000" s="0">
        <v>2.9366385936737061</v>
      </c>
      <c r="O3000" s="0">
        <v>5.6963701248168945</v>
      </c>
      <c r="P3000" s="0">
        <v>-4.9700522422790527</v>
      </c>
      <c r="Q3000" s="0">
        <v>7.0205659866333008</v>
      </c>
      <c r="R3000" s="0">
        <v>231</v>
      </c>
      <c r="S3000" s="0">
        <v>13.28521728515625</v>
      </c>
      <c r="T3000" s="0">
        <v>3.6448891162872314</v>
      </c>
      <c r="U3000" s="0">
        <v>80.478126525878906</v>
      </c>
      <c r="V3000" s="0">
        <v>96.25</v>
      </c>
      <c r="W3000" s="0">
        <v>72.571182250976563</v>
      </c>
      <c r="X3000">
        <f t="shared" si="138"/>
        <v>22.702993423461916</v>
      </c>
      <c r="Y3000">
        <f t="shared" si="139"/>
        <v>22.466159912109376</v>
      </c>
      <c r="Z3000">
        <f t="shared" si="140"/>
        <v>0.23683433747291566</v>
      </c>
    </row>
    <row r="3001">
      <c r="A3001" t="s">
        <v>89</v>
      </c>
      <c r="B3001" t="s">
        <v>90</v>
      </c>
      <c r="C3001" t="s">
        <v>95</v>
      </c>
      <c r="D3001" t="s">
        <v>85</v>
      </c>
      <c r="E3001" t="s">
        <v>105</v>
      </c>
      <c r="F3001" s="0">
        <v>24</v>
      </c>
      <c r="G3001" s="0">
        <v>95.700630187988281</v>
      </c>
      <c r="H3001" s="0">
        <v>90.609687805175781</v>
      </c>
      <c r="I3001" s="0">
        <v>5.0909414291381836</v>
      </c>
      <c r="J3001" s="0">
        <v>0.053196530789136887</v>
      </c>
      <c r="K3001" s="0">
        <v>0.52163803577423096</v>
      </c>
      <c r="L3001" s="0">
        <v>3.221219539642334</v>
      </c>
      <c r="M3001" s="0">
        <v>5.0909414291381836</v>
      </c>
      <c r="N3001" s="0">
        <v>6.9606633186340332</v>
      </c>
      <c r="O3001" s="0">
        <v>9.6602449417114258</v>
      </c>
      <c r="P3001" s="0">
        <v>-0.77369594573974609</v>
      </c>
      <c r="Q3001" s="0">
        <v>10.955578804016113</v>
      </c>
      <c r="R3001" s="0">
        <v>231</v>
      </c>
      <c r="S3001" s="0">
        <v>12.712408065795898</v>
      </c>
      <c r="T3001" s="0">
        <v>3.5654463768005371</v>
      </c>
      <c r="U3001" s="0">
        <v>80.478126525878906</v>
      </c>
      <c r="V3001" s="0">
        <v>96.25</v>
      </c>
      <c r="W3001" s="0">
        <v>71.4974365234375</v>
      </c>
      <c r="X3001">
        <f t="shared" si="138"/>
        <v>22.106845573425293</v>
      </c>
      <c r="Y3001">
        <f t="shared" si="139"/>
        <v>20.930837882995604</v>
      </c>
      <c r="Z3001">
        <f t="shared" si="140"/>
        <v>1.1760074701309204</v>
      </c>
    </row>
    <row r="3002">
      <c r="A3002" t="s">
        <v>89</v>
      </c>
      <c r="B3002" t="s">
        <v>90</v>
      </c>
      <c r="C3002" t="s">
        <v>95</v>
      </c>
      <c r="D3002" t="s">
        <v>85</v>
      </c>
      <c r="E3002" t="s">
        <v>54</v>
      </c>
      <c r="F3002" s="0">
        <v>1</v>
      </c>
      <c r="G3002" s="0">
        <v>85.215644836425781</v>
      </c>
      <c r="H3002" s="0">
        <v>84.607460021972656</v>
      </c>
      <c r="I3002" s="0">
        <v>0.60818243026733398</v>
      </c>
      <c r="J3002" s="0">
        <v>0.0071369810029864311</v>
      </c>
      <c r="K3002" s="0">
        <v>-1.8872637748718262</v>
      </c>
      <c r="L3002" s="0">
        <v>-0.41293391585350037</v>
      </c>
      <c r="M3002" s="0">
        <v>0.60818243026733398</v>
      </c>
      <c r="N3002" s="0">
        <v>1.6292988061904907</v>
      </c>
      <c r="O3002" s="0">
        <v>3.1036286354064941</v>
      </c>
      <c r="P3002" s="0">
        <v>-2.5946879386901855</v>
      </c>
      <c r="Q3002" s="0">
        <v>3.8110527992248535</v>
      </c>
      <c r="R3002" s="0">
        <v>231</v>
      </c>
      <c r="S3002" s="0">
        <v>3.7916147708892822</v>
      </c>
      <c r="T3002" s="0">
        <v>1.947206974029541</v>
      </c>
      <c r="U3002" s="0">
        <v>76.230232238769531</v>
      </c>
      <c r="V3002" s="0">
        <v>96.449996948242188</v>
      </c>
      <c r="W3002" s="0">
        <v>70.057899475097656</v>
      </c>
      <c r="X3002">
        <f t="shared" si="138"/>
        <v>19.684813957214356</v>
      </c>
      <c r="Y3002">
        <f t="shared" si="139"/>
        <v>19.544323265075683</v>
      </c>
      <c r="Z3002">
        <f t="shared" si="140"/>
        <v>0.14049014139175414</v>
      </c>
    </row>
    <row r="3003">
      <c r="A3003" t="s">
        <v>89</v>
      </c>
      <c r="B3003" t="s">
        <v>90</v>
      </c>
      <c r="C3003" t="s">
        <v>95</v>
      </c>
      <c r="D3003" t="s">
        <v>85</v>
      </c>
      <c r="E3003" t="s">
        <v>54</v>
      </c>
      <c r="F3003" s="0">
        <v>2</v>
      </c>
      <c r="G3003" s="0">
        <v>82.297981262207031</v>
      </c>
      <c r="H3003" s="0">
        <v>82.606269836425781</v>
      </c>
      <c r="I3003" s="0">
        <v>-0.30828562378883362</v>
      </c>
      <c r="J3003" s="0">
        <v>-0.0037459682207554579</v>
      </c>
      <c r="K3003" s="0">
        <v>-2.7655515670776367</v>
      </c>
      <c r="L3003" s="0">
        <v>-1.3137788772583008</v>
      </c>
      <c r="M3003" s="0">
        <v>-0.30828562378883362</v>
      </c>
      <c r="N3003" s="0">
        <v>0.69720768928527832</v>
      </c>
      <c r="O3003" s="0">
        <v>2.1489803791046143</v>
      </c>
      <c r="P3003" s="0">
        <v>-3.4621522426605225</v>
      </c>
      <c r="Q3003" s="0">
        <v>2.8455810546875</v>
      </c>
      <c r="R3003" s="0">
        <v>231</v>
      </c>
      <c r="S3003" s="0">
        <v>3.6764795780181885</v>
      </c>
      <c r="T3003" s="0">
        <v>1.9174147844314575</v>
      </c>
      <c r="U3003" s="0">
        <v>76.230232238769531</v>
      </c>
      <c r="V3003" s="0">
        <v>96.449996948242188</v>
      </c>
      <c r="W3003" s="0">
        <v>69.689765930175781</v>
      </c>
      <c r="X3003">
        <f t="shared" si="138"/>
        <v>19.010833671569824</v>
      </c>
      <c r="Y3003">
        <f t="shared" si="139"/>
        <v>19.082048332214356</v>
      </c>
      <c r="Z3003">
        <f t="shared" si="140"/>
        <v>-7.1213979095220564E-2</v>
      </c>
    </row>
    <row r="3004">
      <c r="A3004" t="s">
        <v>89</v>
      </c>
      <c r="B3004" t="s">
        <v>90</v>
      </c>
      <c r="C3004" t="s">
        <v>95</v>
      </c>
      <c r="D3004" t="s">
        <v>85</v>
      </c>
      <c r="E3004" t="s">
        <v>54</v>
      </c>
      <c r="F3004" s="0">
        <v>3</v>
      </c>
      <c r="G3004" s="0">
        <v>78.556541442871094</v>
      </c>
      <c r="H3004" s="0">
        <v>80.483375549316406</v>
      </c>
      <c r="I3004" s="0">
        <v>-1.926836371421814</v>
      </c>
      <c r="J3004" s="0">
        <v>-0.02452801913022995</v>
      </c>
      <c r="K3004" s="0">
        <v>-4.3641109466552734</v>
      </c>
      <c r="L3004" s="0">
        <v>-2.9241495132446289</v>
      </c>
      <c r="M3004" s="0">
        <v>-1.926836371421814</v>
      </c>
      <c r="N3004" s="0">
        <v>-0.92952334880828857</v>
      </c>
      <c r="O3004" s="0">
        <v>0.51043832302093506</v>
      </c>
      <c r="P3004" s="0">
        <v>-5.0550446510314941</v>
      </c>
      <c r="Q3004" s="0">
        <v>1.2013717889785767</v>
      </c>
      <c r="R3004" s="0">
        <v>231</v>
      </c>
      <c r="S3004" s="0">
        <v>3.6169023513793945</v>
      </c>
      <c r="T3004" s="0">
        <v>1.9018155336380005</v>
      </c>
      <c r="U3004" s="0">
        <v>76.230232238769531</v>
      </c>
      <c r="V3004" s="0">
        <v>96.449996948242188</v>
      </c>
      <c r="W3004" s="0">
        <v>69.164726257324219</v>
      </c>
      <c r="X3004">
        <f t="shared" si="138"/>
        <v>18.146561073303221</v>
      </c>
      <c r="Y3004">
        <f t="shared" si="139"/>
        <v>18.591659751892088</v>
      </c>
      <c r="Z3004">
        <f t="shared" si="140"/>
        <v>-0.44509920179843904</v>
      </c>
    </row>
    <row r="3005">
      <c r="A3005" t="s">
        <v>89</v>
      </c>
      <c r="B3005" t="s">
        <v>90</v>
      </c>
      <c r="C3005" t="s">
        <v>95</v>
      </c>
      <c r="D3005" t="s">
        <v>85</v>
      </c>
      <c r="E3005" t="s">
        <v>54</v>
      </c>
      <c r="F3005" s="0">
        <v>4</v>
      </c>
      <c r="G3005" s="0">
        <v>81.052032470703125</v>
      </c>
      <c r="H3005" s="0">
        <v>80.832855224609375</v>
      </c>
      <c r="I3005" s="0">
        <v>0.21917732059955597</v>
      </c>
      <c r="J3005" s="0">
        <v>0.0027041558641940355</v>
      </c>
      <c r="K3005" s="0">
        <v>-2.2644352912902832</v>
      </c>
      <c r="L3005" s="0">
        <v>-0.79709678888320923</v>
      </c>
      <c r="M3005" s="0">
        <v>0.21917732059955597</v>
      </c>
      <c r="N3005" s="0">
        <v>1.2354514598846436</v>
      </c>
      <c r="O3005" s="0">
        <v>2.7027897834777832</v>
      </c>
      <c r="P3005" s="0">
        <v>-2.9685049057006836</v>
      </c>
      <c r="Q3005" s="0">
        <v>3.4068593978881836</v>
      </c>
      <c r="R3005" s="0">
        <v>231</v>
      </c>
      <c r="S3005" s="0">
        <v>3.7557399272918701</v>
      </c>
      <c r="T3005" s="0">
        <v>1.9379731416702271</v>
      </c>
      <c r="U3005" s="0">
        <v>76.230232238769531</v>
      </c>
      <c r="V3005" s="0">
        <v>96.449996948242188</v>
      </c>
      <c r="W3005" s="0">
        <v>68.798751831054687</v>
      </c>
      <c r="X3005">
        <f t="shared" si="138"/>
        <v>18.723019500732423</v>
      </c>
      <c r="Y3005">
        <f t="shared" si="139"/>
        <v>18.672389556884767</v>
      </c>
      <c r="Z3005">
        <f t="shared" si="140"/>
        <v>5.062996105849743E-2</v>
      </c>
    </row>
    <row r="3006">
      <c r="A3006" t="s">
        <v>89</v>
      </c>
      <c r="B3006" t="s">
        <v>90</v>
      </c>
      <c r="C3006" t="s">
        <v>95</v>
      </c>
      <c r="D3006" t="s">
        <v>85</v>
      </c>
      <c r="E3006" t="s">
        <v>54</v>
      </c>
      <c r="F3006" s="0">
        <v>5</v>
      </c>
      <c r="G3006" s="0">
        <v>85.108345031738281</v>
      </c>
      <c r="H3006" s="0">
        <v>84.515693664550781</v>
      </c>
      <c r="I3006" s="0">
        <v>0.59265416860580444</v>
      </c>
      <c r="J3006" s="0">
        <v>0.0069635258987545967</v>
      </c>
      <c r="K3006" s="0">
        <v>-2.0486752986907959</v>
      </c>
      <c r="L3006" s="0">
        <v>-0.48815646767616272</v>
      </c>
      <c r="M3006" s="0">
        <v>0.59265416860580444</v>
      </c>
      <c r="N3006" s="0">
        <v>1.6734647750854492</v>
      </c>
      <c r="O3006" s="0">
        <v>3.2339837551116943</v>
      </c>
      <c r="P3006" s="0">
        <v>-2.7974555492401123</v>
      </c>
      <c r="Q3006" s="0">
        <v>3.9827640056610107</v>
      </c>
      <c r="R3006" s="0">
        <v>231</v>
      </c>
      <c r="S3006" s="0">
        <v>4.2478876113891602</v>
      </c>
      <c r="T3006" s="0">
        <v>2.0610404014587402</v>
      </c>
      <c r="U3006" s="0">
        <v>76.230232238769531</v>
      </c>
      <c r="V3006" s="0">
        <v>96.449996948242188</v>
      </c>
      <c r="W3006" s="0">
        <v>68.507865905761719</v>
      </c>
      <c r="X3006">
        <f t="shared" si="138"/>
        <v>19.660027702331544</v>
      </c>
      <c r="Y3006">
        <f t="shared" si="139"/>
        <v>19.52312523651123</v>
      </c>
      <c r="Z3006">
        <f t="shared" si="140"/>
        <v>0.13690311294794083</v>
      </c>
    </row>
    <row r="3007">
      <c r="A3007" t="s">
        <v>89</v>
      </c>
      <c r="B3007" t="s">
        <v>90</v>
      </c>
      <c r="C3007" t="s">
        <v>95</v>
      </c>
      <c r="D3007" t="s">
        <v>85</v>
      </c>
      <c r="E3007" t="s">
        <v>54</v>
      </c>
      <c r="F3007" s="0">
        <v>6</v>
      </c>
      <c r="G3007" s="0">
        <v>96.826271057128906</v>
      </c>
      <c r="H3007" s="0">
        <v>97.264595031738281</v>
      </c>
      <c r="I3007" s="0">
        <v>-0.43832176923751831</v>
      </c>
      <c r="J3007" s="0">
        <v>-0.0045268889516592026</v>
      </c>
      <c r="K3007" s="0">
        <v>-3.0708708763122559</v>
      </c>
      <c r="L3007" s="0">
        <v>-1.5155395269393921</v>
      </c>
      <c r="M3007" s="0">
        <v>-0.43832176923751831</v>
      </c>
      <c r="N3007" s="0">
        <v>0.63889598846435547</v>
      </c>
      <c r="O3007" s="0">
        <v>2.1942272186279297</v>
      </c>
      <c r="P3007" s="0">
        <v>-3.817162036895752</v>
      </c>
      <c r="Q3007" s="0">
        <v>2.9405183792114258</v>
      </c>
      <c r="R3007" s="0">
        <v>231</v>
      </c>
      <c r="S3007" s="0">
        <v>4.2196922302246094</v>
      </c>
      <c r="T3007" s="0">
        <v>2.0541889667510986</v>
      </c>
      <c r="U3007" s="0">
        <v>76.230232238769531</v>
      </c>
      <c r="V3007" s="0">
        <v>96.449996948242188</v>
      </c>
      <c r="W3007" s="0">
        <v>69.550453186035156</v>
      </c>
      <c r="X3007">
        <f t="shared" si="138"/>
        <v>22.366868614196779</v>
      </c>
      <c r="Y3007">
        <f t="shared" si="139"/>
        <v>22.468121452331545</v>
      </c>
      <c r="Z3007">
        <f t="shared" si="140"/>
        <v>-0.10125232869386673</v>
      </c>
    </row>
    <row r="3008">
      <c r="A3008" t="s">
        <v>89</v>
      </c>
      <c r="B3008" t="s">
        <v>90</v>
      </c>
      <c r="C3008" t="s">
        <v>95</v>
      </c>
      <c r="D3008" t="s">
        <v>85</v>
      </c>
      <c r="E3008" t="s">
        <v>54</v>
      </c>
      <c r="F3008" s="0">
        <v>7</v>
      </c>
      <c r="G3008" s="0">
        <v>117.90366363525391</v>
      </c>
      <c r="H3008" s="0">
        <v>117.77771759033203</v>
      </c>
      <c r="I3008" s="0">
        <v>0.12594369053840637</v>
      </c>
      <c r="J3008" s="0">
        <v>0.0010681914864107966</v>
      </c>
      <c r="K3008" s="0">
        <v>-2.7335000038146973</v>
      </c>
      <c r="L3008" s="0">
        <v>-1.0441174507141113</v>
      </c>
      <c r="M3008" s="0">
        <v>0.12594369053840637</v>
      </c>
      <c r="N3008" s="0">
        <v>1.2960048913955688</v>
      </c>
      <c r="O3008" s="0">
        <v>2.9853873252868652</v>
      </c>
      <c r="P3008" s="0">
        <v>-3.5441124439239502</v>
      </c>
      <c r="Q3008" s="0">
        <v>3.7960000038146973</v>
      </c>
      <c r="R3008" s="0">
        <v>231</v>
      </c>
      <c r="S3008" s="0">
        <v>4.9784126281738281</v>
      </c>
      <c r="T3008" s="0">
        <v>2.2312357425689697</v>
      </c>
      <c r="U3008" s="0">
        <v>76.230232238769531</v>
      </c>
      <c r="V3008" s="0">
        <v>96.449996948242188</v>
      </c>
      <c r="W3008" s="0">
        <v>73.391166687011719</v>
      </c>
      <c r="X3008">
        <f t="shared" si="138"/>
        <v>27.235746299743653</v>
      </c>
      <c r="Y3008">
        <f t="shared" si="139"/>
        <v>27.206652763366698</v>
      </c>
      <c r="Z3008">
        <f t="shared" si="140"/>
        <v>2.9092992514371873E-2</v>
      </c>
    </row>
    <row r="3009">
      <c r="A3009" t="s">
        <v>89</v>
      </c>
      <c r="B3009" t="s">
        <v>90</v>
      </c>
      <c r="C3009" t="s">
        <v>95</v>
      </c>
      <c r="D3009" t="s">
        <v>85</v>
      </c>
      <c r="E3009" t="s">
        <v>54</v>
      </c>
      <c r="F3009" s="0">
        <v>8</v>
      </c>
      <c r="G3009" s="0">
        <v>138.62738037109375</v>
      </c>
      <c r="H3009" s="0">
        <v>137.44000244140625</v>
      </c>
      <c r="I3009" s="0">
        <v>1.1873775720596313</v>
      </c>
      <c r="J3009" s="0">
        <v>0.0085652461275458336</v>
      </c>
      <c r="K3009" s="0">
        <v>-2.1485512256622314</v>
      </c>
      <c r="L3009" s="0">
        <v>-0.17765742540359497</v>
      </c>
      <c r="M3009" s="0">
        <v>1.1873775720596313</v>
      </c>
      <c r="N3009" s="0">
        <v>2.5524125099182129</v>
      </c>
      <c r="O3009" s="0">
        <v>4.5233063697814941</v>
      </c>
      <c r="P3009" s="0">
        <v>-3.094240665435791</v>
      </c>
      <c r="Q3009" s="0">
        <v>5.4689955711364746</v>
      </c>
      <c r="R3009" s="0">
        <v>231</v>
      </c>
      <c r="S3009" s="0">
        <v>6.7758116722106934</v>
      </c>
      <c r="T3009" s="0">
        <v>2.603039026260376</v>
      </c>
      <c r="U3009" s="0">
        <v>76.230232238769531</v>
      </c>
      <c r="V3009" s="0">
        <v>96.449996948242188</v>
      </c>
      <c r="W3009" s="0">
        <v>77.79388427734375</v>
      </c>
      <c r="X3009">
        <f t="shared" si="138"/>
        <v>32.022924865722658</v>
      </c>
      <c r="Y3009">
        <f t="shared" si="139"/>
        <v>31.748640563964845</v>
      </c>
      <c r="Z3009">
        <f t="shared" si="140"/>
        <v>0.27428421914577483</v>
      </c>
    </row>
    <row r="3010">
      <c r="A3010" t="s">
        <v>89</v>
      </c>
      <c r="B3010" t="s">
        <v>90</v>
      </c>
      <c r="C3010" t="s">
        <v>95</v>
      </c>
      <c r="D3010" t="s">
        <v>85</v>
      </c>
      <c r="E3010" t="s">
        <v>54</v>
      </c>
      <c r="F3010" s="0">
        <v>9</v>
      </c>
      <c r="G3010" s="0">
        <v>155.52033996582031</v>
      </c>
      <c r="H3010" s="0">
        <v>151.70413208007812</v>
      </c>
      <c r="I3010" s="0">
        <v>3.8162145614624023</v>
      </c>
      <c r="J3010" s="0">
        <v>0.024538362398743629</v>
      </c>
      <c r="K3010" s="0">
        <v>-0.14721399545669556</v>
      </c>
      <c r="L3010" s="0">
        <v>2.1944117546081543</v>
      </c>
      <c r="M3010" s="0">
        <v>3.8162145614624023</v>
      </c>
      <c r="N3010" s="0">
        <v>5.4380173683166504</v>
      </c>
      <c r="O3010" s="0">
        <v>7.7796430587768555</v>
      </c>
      <c r="P3010" s="0">
        <v>-1.2707909345626831</v>
      </c>
      <c r="Q3010" s="0">
        <v>8.9032201766967773</v>
      </c>
      <c r="R3010" s="0">
        <v>231</v>
      </c>
      <c r="S3010" s="0">
        <v>9.5646686553955078</v>
      </c>
      <c r="T3010" s="0">
        <v>3.0926797389984131</v>
      </c>
      <c r="U3010" s="0">
        <v>76.230232238769531</v>
      </c>
      <c r="V3010" s="0">
        <v>96.449996948242188</v>
      </c>
      <c r="W3010" s="0">
        <v>82.029998779296875</v>
      </c>
      <c r="X3010">
        <f t="shared" si="138"/>
        <v>35.925198532104496</v>
      </c>
      <c r="Y3010">
        <f t="shared" si="139"/>
        <v>35.043654510498044</v>
      </c>
      <c r="Z3010">
        <f t="shared" si="140"/>
        <v>0.88154556369781489</v>
      </c>
    </row>
    <row r="3011">
      <c r="A3011" t="s">
        <v>89</v>
      </c>
      <c r="B3011" t="s">
        <v>90</v>
      </c>
      <c r="C3011" t="s">
        <v>95</v>
      </c>
      <c r="D3011" t="s">
        <v>85</v>
      </c>
      <c r="E3011" t="s">
        <v>54</v>
      </c>
      <c r="F3011" s="0">
        <v>10</v>
      </c>
      <c r="G3011" s="0">
        <v>163.51707458496094</v>
      </c>
      <c r="H3011" s="0">
        <v>160.30911254882812</v>
      </c>
      <c r="I3011" s="0">
        <v>3.2079694271087646</v>
      </c>
      <c r="J3011" s="0">
        <v>0.019618559628725052</v>
      </c>
      <c r="K3011" s="0">
        <v>-1.997654914855957</v>
      </c>
      <c r="L3011" s="0">
        <v>1.0778701305389404</v>
      </c>
      <c r="M3011" s="0">
        <v>3.2079694271087646</v>
      </c>
      <c r="N3011" s="0">
        <v>5.3380684852600098</v>
      </c>
      <c r="O3011" s="0">
        <v>8.4135932922363281</v>
      </c>
      <c r="P3011" s="0">
        <v>-3.473376989364624</v>
      </c>
      <c r="Q3011" s="0">
        <v>9.8893156051635742</v>
      </c>
      <c r="R3011" s="0">
        <v>231</v>
      </c>
      <c r="S3011" s="0">
        <v>16.499601364135742</v>
      </c>
      <c r="T3011" s="0">
        <v>4.0619702339172363</v>
      </c>
      <c r="U3011" s="0">
        <v>76.230232238769531</v>
      </c>
      <c r="V3011" s="0">
        <v>96.449996948242188</v>
      </c>
      <c r="W3011" s="0">
        <v>84.184921264648438</v>
      </c>
      <c r="X3011">
        <f t="shared" ref="X3011:X3074" si="141">G3011*R3011/1000</f>
        <v>37.772444229125973</v>
      </c>
      <c r="Y3011">
        <f t="shared" ref="Y3011:Y3074" si="142">H3011*R3011/1000</f>
        <v>37.031404998779294</v>
      </c>
      <c r="Z3011">
        <f t="shared" ref="Z3011:Z3074" si="143">I3011*R3011/1000</f>
        <v>0.74104093766212464</v>
      </c>
    </row>
    <row r="3012">
      <c r="A3012" t="s">
        <v>89</v>
      </c>
      <c r="B3012" t="s">
        <v>90</v>
      </c>
      <c r="C3012" t="s">
        <v>95</v>
      </c>
      <c r="D3012" t="s">
        <v>85</v>
      </c>
      <c r="E3012" t="s">
        <v>54</v>
      </c>
      <c r="F3012" s="0">
        <v>11</v>
      </c>
      <c r="G3012" s="0">
        <v>167.68025207519531</v>
      </c>
      <c r="H3012" s="0">
        <v>165.09971618652344</v>
      </c>
      <c r="I3012" s="0">
        <v>2.5805356502532959</v>
      </c>
      <c r="J3012" s="0">
        <v>0.015389622189104557</v>
      </c>
      <c r="K3012" s="0">
        <v>-1.8109908103942871</v>
      </c>
      <c r="L3012" s="0">
        <v>0.78355860710144043</v>
      </c>
      <c r="M3012" s="0">
        <v>2.5805356502532959</v>
      </c>
      <c r="N3012" s="0">
        <v>4.3775129318237305</v>
      </c>
      <c r="O3012" s="0">
        <v>6.9720621109008789</v>
      </c>
      <c r="P3012" s="0">
        <v>-3.0559275150299072</v>
      </c>
      <c r="Q3012" s="0">
        <v>8.2169990539550781</v>
      </c>
      <c r="R3012" s="0">
        <v>231</v>
      </c>
      <c r="S3012" s="0">
        <v>11.742452621459961</v>
      </c>
      <c r="T3012" s="0">
        <v>3.4267263412475586</v>
      </c>
      <c r="U3012" s="0">
        <v>76.230232238769531</v>
      </c>
      <c r="V3012" s="0">
        <v>96.449996948242188</v>
      </c>
      <c r="W3012" s="0">
        <v>85.228340148925781</v>
      </c>
      <c r="X3012">
        <f t="shared" si="141"/>
        <v>38.734138229370117</v>
      </c>
      <c r="Y3012">
        <f t="shared" si="142"/>
        <v>38.138034439086915</v>
      </c>
      <c r="Z3012">
        <f t="shared" si="143"/>
        <v>0.59610373520851134</v>
      </c>
    </row>
    <row r="3013">
      <c r="A3013" t="s">
        <v>89</v>
      </c>
      <c r="B3013" t="s">
        <v>90</v>
      </c>
      <c r="C3013" t="s">
        <v>95</v>
      </c>
      <c r="D3013" t="s">
        <v>85</v>
      </c>
      <c r="E3013" t="s">
        <v>54</v>
      </c>
      <c r="F3013" s="0">
        <v>12</v>
      </c>
      <c r="G3013" s="0">
        <v>170.5474853515625</v>
      </c>
      <c r="H3013" s="0">
        <v>159.8387451171875</v>
      </c>
      <c r="I3013" s="0">
        <v>10.708739280700684</v>
      </c>
      <c r="J3013" s="0">
        <v>0.062790364027023315</v>
      </c>
      <c r="K3013" s="0">
        <v>6.1616053581237793</v>
      </c>
      <c r="L3013" s="0">
        <v>8.8480892181396484</v>
      </c>
      <c r="M3013" s="0">
        <v>10.708739280700684</v>
      </c>
      <c r="N3013" s="0">
        <v>12.569389343261719</v>
      </c>
      <c r="O3013" s="0">
        <v>15.25587272644043</v>
      </c>
      <c r="P3013" s="0">
        <v>4.872556209564209</v>
      </c>
      <c r="Q3013" s="0">
        <v>16.544921875</v>
      </c>
      <c r="R3013" s="0">
        <v>231</v>
      </c>
      <c r="S3013" s="0">
        <v>12.589350700378418</v>
      </c>
      <c r="T3013" s="0">
        <v>3.548147439956665</v>
      </c>
      <c r="U3013" s="0">
        <v>76.230232238769531</v>
      </c>
      <c r="V3013" s="0">
        <v>96.449996948242188</v>
      </c>
      <c r="W3013" s="0">
        <v>85.033035278320313</v>
      </c>
      <c r="X3013">
        <f t="shared" si="141"/>
        <v>39.396469116210938</v>
      </c>
      <c r="Y3013">
        <f t="shared" si="142"/>
        <v>36.922750122070312</v>
      </c>
      <c r="Z3013">
        <f t="shared" si="143"/>
        <v>2.473718773841858</v>
      </c>
    </row>
    <row r="3014">
      <c r="A3014" t="s">
        <v>89</v>
      </c>
      <c r="B3014" t="s">
        <v>90</v>
      </c>
      <c r="C3014" t="s">
        <v>95</v>
      </c>
      <c r="D3014" t="s">
        <v>85</v>
      </c>
      <c r="E3014" t="s">
        <v>54</v>
      </c>
      <c r="F3014" s="0">
        <v>13</v>
      </c>
      <c r="G3014" s="0">
        <v>169.06459045410156</v>
      </c>
      <c r="H3014" s="0">
        <v>160.13084411621094</v>
      </c>
      <c r="I3014" s="0">
        <v>8.9337530136108398</v>
      </c>
      <c r="J3014" s="0">
        <v>0.052842248231172562</v>
      </c>
      <c r="K3014" s="0">
        <v>4.3313503265380859</v>
      </c>
      <c r="L3014" s="0">
        <v>7.0504870414733887</v>
      </c>
      <c r="M3014" s="0">
        <v>8.9337530136108398</v>
      </c>
      <c r="N3014" s="0">
        <v>10.817018508911133</v>
      </c>
      <c r="O3014" s="0">
        <v>13.536155700683594</v>
      </c>
      <c r="P3014" s="0">
        <v>3.0266332626342773</v>
      </c>
      <c r="Q3014" s="0">
        <v>14.840872764587402</v>
      </c>
      <c r="R3014" s="0">
        <v>231</v>
      </c>
      <c r="S3014" s="0">
        <v>12.897247314453125</v>
      </c>
      <c r="T3014" s="0">
        <v>3.5912737846374512</v>
      </c>
      <c r="U3014" s="0">
        <v>76.230232238769531</v>
      </c>
      <c r="V3014" s="0">
        <v>96.449996948242188</v>
      </c>
      <c r="W3014" s="0">
        <v>84.503074645996094</v>
      </c>
      <c r="X3014">
        <f t="shared" si="141"/>
        <v>39.05392039489746</v>
      </c>
      <c r="Y3014">
        <f t="shared" si="142"/>
        <v>36.990224990844723</v>
      </c>
      <c r="Z3014">
        <f t="shared" si="143"/>
        <v>2.0636969461441041</v>
      </c>
    </row>
    <row r="3015">
      <c r="A3015" t="s">
        <v>89</v>
      </c>
      <c r="B3015" t="s">
        <v>90</v>
      </c>
      <c r="C3015" t="s">
        <v>95</v>
      </c>
      <c r="D3015" t="s">
        <v>85</v>
      </c>
      <c r="E3015" t="s">
        <v>54</v>
      </c>
      <c r="F3015" s="0">
        <v>14</v>
      </c>
      <c r="G3015" s="0">
        <v>168.542724609375</v>
      </c>
      <c r="H3015" s="0">
        <v>159.95018005371094</v>
      </c>
      <c r="I3015" s="0">
        <v>8.5925512313842773</v>
      </c>
      <c r="J3015" s="0">
        <v>0.050981443375349045</v>
      </c>
      <c r="K3015" s="0">
        <v>4.0273127555847168</v>
      </c>
      <c r="L3015" s="0">
        <v>6.7244925498962402</v>
      </c>
      <c r="M3015" s="0">
        <v>8.5925512313842773</v>
      </c>
      <c r="N3015" s="0">
        <v>10.460609436035156</v>
      </c>
      <c r="O3015" s="0">
        <v>13.15778923034668</v>
      </c>
      <c r="P3015" s="0">
        <v>2.7331311702728271</v>
      </c>
      <c r="Q3015" s="0">
        <v>14.451971054077148</v>
      </c>
      <c r="R3015" s="0">
        <v>231</v>
      </c>
      <c r="S3015" s="0">
        <v>12.689799308776855</v>
      </c>
      <c r="T3015" s="0">
        <v>3.5622744560241699</v>
      </c>
      <c r="U3015" s="0">
        <v>76.230232238769531</v>
      </c>
      <c r="V3015" s="0">
        <v>96.449996948242188</v>
      </c>
      <c r="W3015" s="0">
        <v>84.708038330078125</v>
      </c>
      <c r="X3015">
        <f t="shared" si="141"/>
        <v>38.933369384765626</v>
      </c>
      <c r="Y3015">
        <f t="shared" si="142"/>
        <v>36.94849159240723</v>
      </c>
      <c r="Z3015">
        <f t="shared" si="143"/>
        <v>1.9848793344497682</v>
      </c>
    </row>
    <row r="3016">
      <c r="A3016" t="s">
        <v>89</v>
      </c>
      <c r="B3016" t="s">
        <v>90</v>
      </c>
      <c r="C3016" t="s">
        <v>95</v>
      </c>
      <c r="D3016" t="s">
        <v>85</v>
      </c>
      <c r="E3016" t="s">
        <v>54</v>
      </c>
      <c r="F3016" s="0">
        <v>15</v>
      </c>
      <c r="G3016" s="0">
        <v>166.22021484375</v>
      </c>
      <c r="H3016" s="0">
        <v>156.52272033691406</v>
      </c>
      <c r="I3016" s="0">
        <v>9.6974925994873047</v>
      </c>
      <c r="J3016" s="0">
        <v>0.058341234922409058</v>
      </c>
      <c r="K3016" s="0">
        <v>5.3769330978393555</v>
      </c>
      <c r="L3016" s="0">
        <v>7.9295544624328613</v>
      </c>
      <c r="M3016" s="0">
        <v>9.6974925994873047</v>
      </c>
      <c r="N3016" s="0">
        <v>11.46543025970459</v>
      </c>
      <c r="O3016" s="0">
        <v>14.018052101135254</v>
      </c>
      <c r="P3016" s="0">
        <v>4.1521143913269043</v>
      </c>
      <c r="Q3016" s="0">
        <v>15.242870330810547</v>
      </c>
      <c r="R3016" s="0">
        <v>231</v>
      </c>
      <c r="S3016" s="0">
        <v>11.366004943847656</v>
      </c>
      <c r="T3016" s="0">
        <v>3.3713505268096924</v>
      </c>
      <c r="U3016" s="0">
        <v>76.230232238769531</v>
      </c>
      <c r="V3016" s="0">
        <v>96.449996948242188</v>
      </c>
      <c r="W3016" s="0">
        <v>84.461090087890625</v>
      </c>
      <c r="X3016">
        <f t="shared" si="141"/>
        <v>38.396869628906252</v>
      </c>
      <c r="Y3016">
        <f t="shared" si="142"/>
        <v>36.156748397827151</v>
      </c>
      <c r="Z3016">
        <f t="shared" si="143"/>
        <v>2.2401207904815674</v>
      </c>
    </row>
    <row r="3017">
      <c r="A3017" t="s">
        <v>89</v>
      </c>
      <c r="B3017" t="s">
        <v>90</v>
      </c>
      <c r="C3017" t="s">
        <v>95</v>
      </c>
      <c r="D3017" t="s">
        <v>85</v>
      </c>
      <c r="E3017" t="s">
        <v>54</v>
      </c>
      <c r="F3017" s="0">
        <v>16</v>
      </c>
      <c r="G3017" s="0">
        <v>158.09458923339844</v>
      </c>
      <c r="H3017" s="0">
        <v>147.68536376953125</v>
      </c>
      <c r="I3017" s="0">
        <v>10.40923023223877</v>
      </c>
      <c r="J3017" s="0">
        <v>0.065841786563396454</v>
      </c>
      <c r="K3017" s="0">
        <v>6.8013749122619629</v>
      </c>
      <c r="L3017" s="0">
        <v>8.9329252243041992</v>
      </c>
      <c r="M3017" s="0">
        <v>10.40923023223877</v>
      </c>
      <c r="N3017" s="0">
        <v>11.88553524017334</v>
      </c>
      <c r="O3017" s="0">
        <v>14.017085075378418</v>
      </c>
      <c r="P3017" s="0">
        <v>5.7785983085632324</v>
      </c>
      <c r="Q3017" s="0">
        <v>15.039862632751465</v>
      </c>
      <c r="R3017" s="0">
        <v>231</v>
      </c>
      <c r="S3017" s="0">
        <v>7.9254884719848633</v>
      </c>
      <c r="T3017" s="0">
        <v>2.8152244091033936</v>
      </c>
      <c r="U3017" s="0">
        <v>76.230232238769531</v>
      </c>
      <c r="V3017" s="0">
        <v>96.449996948242188</v>
      </c>
      <c r="W3017" s="0">
        <v>82.92047119140625</v>
      </c>
      <c r="X3017">
        <f t="shared" si="141"/>
        <v>36.519850112915037</v>
      </c>
      <c r="Y3017">
        <f t="shared" si="142"/>
        <v>34.115319030761718</v>
      </c>
      <c r="Z3017">
        <f t="shared" si="143"/>
        <v>2.4045321836471558</v>
      </c>
    </row>
    <row r="3018">
      <c r="A3018" t="s">
        <v>89</v>
      </c>
      <c r="B3018" t="s">
        <v>90</v>
      </c>
      <c r="C3018" t="s">
        <v>95</v>
      </c>
      <c r="D3018" t="s">
        <v>85</v>
      </c>
      <c r="E3018" t="s">
        <v>54</v>
      </c>
      <c r="F3018" s="0">
        <v>17</v>
      </c>
      <c r="G3018" s="0">
        <v>147.10224914550781</v>
      </c>
      <c r="H3018" s="0">
        <v>136.54682922363281</v>
      </c>
      <c r="I3018" s="0">
        <v>10.555421829223633</v>
      </c>
      <c r="J3018" s="0">
        <v>0.071755677461624146</v>
      </c>
      <c r="K3018" s="0">
        <v>7.3953580856323242</v>
      </c>
      <c r="L3018" s="0">
        <v>9.2623491287231445</v>
      </c>
      <c r="M3018" s="0">
        <v>10.555421829223633</v>
      </c>
      <c r="N3018" s="0">
        <v>11.848494529724121</v>
      </c>
      <c r="O3018" s="0">
        <v>13.715485572814941</v>
      </c>
      <c r="P3018" s="0">
        <v>6.4995241165161133</v>
      </c>
      <c r="Q3018" s="0">
        <v>14.611319541931152</v>
      </c>
      <c r="R3018" s="0">
        <v>231</v>
      </c>
      <c r="S3018" s="0">
        <v>6.0802230834960938</v>
      </c>
      <c r="T3018" s="0">
        <v>2.4658107757568359</v>
      </c>
      <c r="U3018" s="0">
        <v>76.230232238769531</v>
      </c>
      <c r="V3018" s="0">
        <v>96.449996948242188</v>
      </c>
      <c r="W3018" s="0">
        <v>80.41455078125</v>
      </c>
      <c r="X3018">
        <f t="shared" si="141"/>
        <v>33.980619552612303</v>
      </c>
      <c r="Y3018">
        <f t="shared" si="142"/>
        <v>31.542317550659181</v>
      </c>
      <c r="Z3018">
        <f t="shared" si="143"/>
        <v>2.438302442550659</v>
      </c>
    </row>
    <row r="3019">
      <c r="A3019" t="s">
        <v>89</v>
      </c>
      <c r="B3019" t="s">
        <v>90</v>
      </c>
      <c r="C3019" t="s">
        <v>95</v>
      </c>
      <c r="D3019" t="s">
        <v>85</v>
      </c>
      <c r="E3019" t="s">
        <v>54</v>
      </c>
      <c r="F3019" s="0">
        <v>18</v>
      </c>
      <c r="G3019" s="0">
        <v>134.14959716796875</v>
      </c>
      <c r="H3019" s="0">
        <v>125.24258422851562</v>
      </c>
      <c r="I3019" s="0">
        <v>8.9070138931274414</v>
      </c>
      <c r="J3019" s="0">
        <v>0.066396132111549377</v>
      </c>
      <c r="K3019" s="0">
        <v>5.9793596267700195</v>
      </c>
      <c r="L3019" s="0">
        <v>7.7090415954589844</v>
      </c>
      <c r="M3019" s="0">
        <v>8.9070138931274414</v>
      </c>
      <c r="N3019" s="0">
        <v>10.104986190795898</v>
      </c>
      <c r="O3019" s="0">
        <v>11.834668159484863</v>
      </c>
      <c r="P3019" s="0">
        <v>5.1494102478027344</v>
      </c>
      <c r="Q3019" s="0">
        <v>12.664617538452148</v>
      </c>
      <c r="R3019" s="0">
        <v>231</v>
      </c>
      <c r="S3019" s="0">
        <v>5.2187609672546387</v>
      </c>
      <c r="T3019" s="0">
        <v>2.2844607830047607</v>
      </c>
      <c r="U3019" s="0">
        <v>76.230232238769531</v>
      </c>
      <c r="V3019" s="0">
        <v>96.449996948242188</v>
      </c>
      <c r="W3019" s="0">
        <v>77.894515991210937</v>
      </c>
      <c r="X3019">
        <f t="shared" si="141"/>
        <v>30.988556945800781</v>
      </c>
      <c r="Y3019">
        <f t="shared" si="142"/>
        <v>28.931036956787111</v>
      </c>
      <c r="Z3019">
        <f t="shared" si="143"/>
        <v>2.0575202093124392</v>
      </c>
    </row>
    <row r="3020">
      <c r="A3020" t="s">
        <v>89</v>
      </c>
      <c r="B3020" t="s">
        <v>90</v>
      </c>
      <c r="C3020" t="s">
        <v>95</v>
      </c>
      <c r="D3020" t="s">
        <v>85</v>
      </c>
      <c r="E3020" t="s">
        <v>54</v>
      </c>
      <c r="F3020" s="0">
        <v>19</v>
      </c>
      <c r="G3020" s="0">
        <v>121.43098449707031</v>
      </c>
      <c r="H3020" s="0">
        <v>116.15669250488281</v>
      </c>
      <c r="I3020" s="0">
        <v>5.274294376373291</v>
      </c>
      <c r="J3020" s="0">
        <v>0.043434500694274902</v>
      </c>
      <c r="K3020" s="0">
        <v>2.4081015586853027</v>
      </c>
      <c r="L3020" s="0">
        <v>4.1014714241027832</v>
      </c>
      <c r="M3020" s="0">
        <v>5.274294376373291</v>
      </c>
      <c r="N3020" s="0">
        <v>6.4471173286437988</v>
      </c>
      <c r="O3020" s="0">
        <v>8.1404876708984375</v>
      </c>
      <c r="P3020" s="0">
        <v>1.5955756902694702</v>
      </c>
      <c r="Q3020" s="0">
        <v>8.9530134201049805</v>
      </c>
      <c r="R3020" s="0">
        <v>231</v>
      </c>
      <c r="S3020" s="0">
        <v>5.0019416809082031</v>
      </c>
      <c r="T3020" s="0">
        <v>2.2365021705627441</v>
      </c>
      <c r="U3020" s="0">
        <v>76.230232238769531</v>
      </c>
      <c r="V3020" s="0">
        <v>96.449996948242188</v>
      </c>
      <c r="W3020" s="0">
        <v>75.465805053710938</v>
      </c>
      <c r="X3020">
        <f t="shared" si="141"/>
        <v>28.050557418823242</v>
      </c>
      <c r="Y3020">
        <f t="shared" si="142"/>
        <v>26.832195968627929</v>
      </c>
      <c r="Z3020">
        <f t="shared" si="143"/>
        <v>1.2183620009422302</v>
      </c>
    </row>
    <row r="3021">
      <c r="A3021" t="s">
        <v>89</v>
      </c>
      <c r="B3021" t="s">
        <v>90</v>
      </c>
      <c r="C3021" t="s">
        <v>95</v>
      </c>
      <c r="D3021" t="s">
        <v>85</v>
      </c>
      <c r="E3021" t="s">
        <v>54</v>
      </c>
      <c r="F3021" s="0">
        <v>20</v>
      </c>
      <c r="G3021" s="0">
        <v>114.91873168945312</v>
      </c>
      <c r="H3021" s="0">
        <v>112.22884368896484</v>
      </c>
      <c r="I3021" s="0">
        <v>2.689887523651123</v>
      </c>
      <c r="J3021" s="0">
        <v>0.023406866937875748</v>
      </c>
      <c r="K3021" s="0">
        <v>0.01515510305762291</v>
      </c>
      <c r="L3021" s="0">
        <v>1.5954086780548096</v>
      </c>
      <c r="M3021" s="0">
        <v>2.689887523651123</v>
      </c>
      <c r="N3021" s="0">
        <v>3.7843663692474365</v>
      </c>
      <c r="O3021" s="0">
        <v>5.3646197319030762</v>
      </c>
      <c r="P3021" s="0">
        <v>-0.74309438467025757</v>
      </c>
      <c r="Q3021" s="0">
        <v>6.1228694915771484</v>
      </c>
      <c r="R3021" s="0">
        <v>231</v>
      </c>
      <c r="S3021" s="0">
        <v>4.3560061454772949</v>
      </c>
      <c r="T3021" s="0">
        <v>2.0871047973632812</v>
      </c>
      <c r="U3021" s="0">
        <v>76.230232238769531</v>
      </c>
      <c r="V3021" s="0">
        <v>96.449996948242188</v>
      </c>
      <c r="W3021" s="0">
        <v>73.986442565917969</v>
      </c>
      <c r="X3021">
        <f t="shared" si="141"/>
        <v>26.546227020263672</v>
      </c>
      <c r="Y3021">
        <f t="shared" si="142"/>
        <v>25.92486289215088</v>
      </c>
      <c r="Z3021">
        <f t="shared" si="143"/>
        <v>0.62136401796340945</v>
      </c>
    </row>
    <row r="3022">
      <c r="A3022" t="s">
        <v>89</v>
      </c>
      <c r="B3022" t="s">
        <v>90</v>
      </c>
      <c r="C3022" t="s">
        <v>95</v>
      </c>
      <c r="D3022" t="s">
        <v>85</v>
      </c>
      <c r="E3022" t="s">
        <v>54</v>
      </c>
      <c r="F3022" s="0">
        <v>21</v>
      </c>
      <c r="G3022" s="0">
        <v>109.0384521484375</v>
      </c>
      <c r="H3022" s="0">
        <v>108.10868835449219</v>
      </c>
      <c r="I3022" s="0">
        <v>0.92976194620132446</v>
      </c>
      <c r="J3022" s="0">
        <v>0.0085269184783101082</v>
      </c>
      <c r="K3022" s="0">
        <v>-1.5035039186477661</v>
      </c>
      <c r="L3022" s="0">
        <v>-0.065910741686820984</v>
      </c>
      <c r="M3022" s="0">
        <v>0.92976194620132446</v>
      </c>
      <c r="N3022" s="0">
        <v>1.9254345893859863</v>
      </c>
      <c r="O3022" s="0">
        <v>3.363027811050415</v>
      </c>
      <c r="P3022" s="0">
        <v>-2.1933009624481201</v>
      </c>
      <c r="Q3022" s="0">
        <v>4.0528249740600586</v>
      </c>
      <c r="R3022" s="0">
        <v>231</v>
      </c>
      <c r="S3022" s="0">
        <v>3.6050140857696533</v>
      </c>
      <c r="T3022" s="0">
        <v>1.898687481880188</v>
      </c>
      <c r="U3022" s="0">
        <v>76.230232238769531</v>
      </c>
      <c r="V3022" s="0">
        <v>96.449996948242188</v>
      </c>
      <c r="W3022" s="0">
        <v>72.238433837890625</v>
      </c>
      <c r="X3022">
        <f t="shared" si="141"/>
        <v>25.187882446289063</v>
      </c>
      <c r="Y3022">
        <f t="shared" si="142"/>
        <v>24.973107009887695</v>
      </c>
      <c r="Z3022">
        <f t="shared" si="143"/>
        <v>0.21477500957250595</v>
      </c>
    </row>
    <row r="3023">
      <c r="A3023" t="s">
        <v>89</v>
      </c>
      <c r="B3023" t="s">
        <v>90</v>
      </c>
      <c r="C3023" t="s">
        <v>95</v>
      </c>
      <c r="D3023" t="s">
        <v>85</v>
      </c>
      <c r="E3023" t="s">
        <v>54</v>
      </c>
      <c r="F3023" s="0">
        <v>22</v>
      </c>
      <c r="G3023" s="0">
        <v>98.89910888671875</v>
      </c>
      <c r="H3023" s="0">
        <v>99.468154907226562</v>
      </c>
      <c r="I3023" s="0">
        <v>-0.56904500722885132</v>
      </c>
      <c r="J3023" s="0">
        <v>-0.0057537932880222797</v>
      </c>
      <c r="K3023" s="0">
        <v>-2.9870147705078125</v>
      </c>
      <c r="L3023" s="0">
        <v>-1.558458685874939</v>
      </c>
      <c r="M3023" s="0">
        <v>-0.56904500722885132</v>
      </c>
      <c r="N3023" s="0">
        <v>0.42036864161491394</v>
      </c>
      <c r="O3023" s="0">
        <v>1.8489248752593994</v>
      </c>
      <c r="P3023" s="0">
        <v>-3.6724758148193359</v>
      </c>
      <c r="Q3023" s="0">
        <v>2.5343856811523437</v>
      </c>
      <c r="R3023" s="0">
        <v>231</v>
      </c>
      <c r="S3023" s="0">
        <v>3.5598325729370117</v>
      </c>
      <c r="T3023" s="0">
        <v>1.8867518901824951</v>
      </c>
      <c r="U3023" s="0">
        <v>76.230232238769531</v>
      </c>
      <c r="V3023" s="0">
        <v>96.449996948242188</v>
      </c>
      <c r="W3023" s="0">
        <v>70.952682495117188</v>
      </c>
      <c r="X3023">
        <f t="shared" si="141"/>
        <v>22.845694152832031</v>
      </c>
      <c r="Y3023">
        <f t="shared" si="142"/>
        <v>22.977143783569336</v>
      </c>
      <c r="Z3023">
        <f t="shared" si="143"/>
        <v>-0.13144939666986466</v>
      </c>
    </row>
    <row r="3024">
      <c r="A3024" t="s">
        <v>89</v>
      </c>
      <c r="B3024" t="s">
        <v>90</v>
      </c>
      <c r="C3024" t="s">
        <v>95</v>
      </c>
      <c r="D3024" t="s">
        <v>85</v>
      </c>
      <c r="E3024" t="s">
        <v>54</v>
      </c>
      <c r="F3024" s="0">
        <v>23</v>
      </c>
      <c r="G3024" s="0">
        <v>91.616767883300781</v>
      </c>
      <c r="H3024" s="0">
        <v>91.436660766601563</v>
      </c>
      <c r="I3024" s="0">
        <v>0.18010473251342773</v>
      </c>
      <c r="J3024" s="0">
        <v>0.0019658489618450403</v>
      </c>
      <c r="K3024" s="0">
        <v>-2.3282344341278076</v>
      </c>
      <c r="L3024" s="0">
        <v>-0.84628736972808838</v>
      </c>
      <c r="M3024" s="0">
        <v>0.18010473251342773</v>
      </c>
      <c r="N3024" s="0">
        <v>1.2064968347549438</v>
      </c>
      <c r="O3024" s="0">
        <v>2.6884438991546631</v>
      </c>
      <c r="P3024" s="0">
        <v>-3.039313793182373</v>
      </c>
      <c r="Q3024" s="0">
        <v>3.3995232582092285</v>
      </c>
      <c r="R3024" s="0">
        <v>231</v>
      </c>
      <c r="S3024" s="0">
        <v>3.8308963775634766</v>
      </c>
      <c r="T3024" s="0">
        <v>1.9572675228118896</v>
      </c>
      <c r="U3024" s="0">
        <v>76.230232238769531</v>
      </c>
      <c r="V3024" s="0">
        <v>96.449996948242188</v>
      </c>
      <c r="W3024" s="0">
        <v>70.1778564453125</v>
      </c>
      <c r="X3024">
        <f t="shared" si="141"/>
        <v>21.163473381042479</v>
      </c>
      <c r="Y3024">
        <f t="shared" si="142"/>
        <v>21.121868637084962</v>
      </c>
      <c r="Z3024">
        <f t="shared" si="143"/>
        <v>4.1604193210601804E-2</v>
      </c>
    </row>
    <row r="3025">
      <c r="A3025" t="s">
        <v>89</v>
      </c>
      <c r="B3025" t="s">
        <v>90</v>
      </c>
      <c r="C3025" t="s">
        <v>95</v>
      </c>
      <c r="D3025" t="s">
        <v>85</v>
      </c>
      <c r="E3025" t="s">
        <v>54</v>
      </c>
      <c r="F3025" s="0">
        <v>24</v>
      </c>
      <c r="G3025" s="0">
        <v>87.674575805664063</v>
      </c>
      <c r="H3025" s="0">
        <v>86.545875549316406</v>
      </c>
      <c r="I3025" s="0">
        <v>1.1287007331848145</v>
      </c>
      <c r="J3025" s="0">
        <v>0.012873752042651176</v>
      </c>
      <c r="K3025" s="0">
        <v>-1.3161249160766602</v>
      </c>
      <c r="L3025" s="0">
        <v>0.12829791009426117</v>
      </c>
      <c r="M3025" s="0">
        <v>1.1287007331848145</v>
      </c>
      <c r="N3025" s="0">
        <v>2.1291036605834961</v>
      </c>
      <c r="O3025" s="0">
        <v>3.5735263824462891</v>
      </c>
      <c r="P3025" s="0">
        <v>-2.0091989040374756</v>
      </c>
      <c r="Q3025" s="0">
        <v>4.2666006088256836</v>
      </c>
      <c r="R3025" s="0">
        <v>231</v>
      </c>
      <c r="S3025" s="0">
        <v>3.639348030090332</v>
      </c>
      <c r="T3025" s="0">
        <v>1.9077075719833374</v>
      </c>
      <c r="U3025" s="0">
        <v>76.230232238769531</v>
      </c>
      <c r="V3025" s="0">
        <v>96.449996948242188</v>
      </c>
      <c r="W3025" s="0">
        <v>69.601539611816406</v>
      </c>
      <c r="X3025">
        <f t="shared" si="141"/>
        <v>20.252827011108398</v>
      </c>
      <c r="Y3025">
        <f t="shared" si="142"/>
        <v>19.992097251892091</v>
      </c>
      <c r="Z3025">
        <f t="shared" si="143"/>
        <v>0.26072986936569215</v>
      </c>
    </row>
    <row r="3026">
      <c r="A3026" t="s">
        <v>89</v>
      </c>
      <c r="B3026" t="s">
        <v>90</v>
      </c>
      <c r="C3026" t="s">
        <v>95</v>
      </c>
      <c r="D3026" t="s">
        <v>86</v>
      </c>
      <c r="E3026" t="s">
        <v>100</v>
      </c>
      <c r="F3026" s="0">
        <v>1</v>
      </c>
      <c r="G3026" s="0">
        <v>124.62990570068359</v>
      </c>
      <c r="H3026" s="0">
        <v>126.46935272216797</v>
      </c>
      <c r="I3026" s="0">
        <v>-1.8394453525543213</v>
      </c>
      <c r="J3026" s="0">
        <v>-0.014759261161088943</v>
      </c>
      <c r="K3026" s="0">
        <v>-5.5524473190307617</v>
      </c>
      <c r="L3026" s="0">
        <v>-3.3587756156921387</v>
      </c>
      <c r="M3026" s="0">
        <v>-1.8394453525543213</v>
      </c>
      <c r="N3026" s="0">
        <v>-0.32011511921882629</v>
      </c>
      <c r="O3026" s="0">
        <v>1.87355637550354</v>
      </c>
      <c r="P3026" s="0">
        <v>-6.6050314903259277</v>
      </c>
      <c r="Q3026" s="0">
        <v>2.9261407852172852</v>
      </c>
      <c r="R3026" s="0">
        <v>236</v>
      </c>
      <c r="S3026" s="0">
        <v>8.3941774368286133</v>
      </c>
      <c r="T3026" s="0">
        <v>2.897270679473877</v>
      </c>
      <c r="U3026" s="0">
        <v>56.51727294921875</v>
      </c>
      <c r="V3026" s="0">
        <v>64</v>
      </c>
      <c r="W3026" s="0">
        <v>53.898303985595703</v>
      </c>
      <c r="X3026">
        <f t="shared" si="141"/>
        <v>29.412657745361329</v>
      </c>
      <c r="Y3026">
        <f t="shared" si="142"/>
        <v>29.846767242431639</v>
      </c>
      <c r="Z3026">
        <f t="shared" si="143"/>
        <v>-0.43410910320281981</v>
      </c>
    </row>
    <row r="3027">
      <c r="A3027" t="s">
        <v>89</v>
      </c>
      <c r="B3027" t="s">
        <v>90</v>
      </c>
      <c r="C3027" t="s">
        <v>95</v>
      </c>
      <c r="D3027" t="s">
        <v>86</v>
      </c>
      <c r="E3027" t="s">
        <v>100</v>
      </c>
      <c r="F3027" s="0">
        <v>2</v>
      </c>
      <c r="G3027" s="0">
        <v>120.05439758300781</v>
      </c>
      <c r="H3027" s="0">
        <v>119.84783172607422</v>
      </c>
      <c r="I3027" s="0">
        <v>0.2065708190202713</v>
      </c>
      <c r="J3027" s="0">
        <v>0.0017206434858962893</v>
      </c>
      <c r="K3027" s="0">
        <v>-4.042574405670166</v>
      </c>
      <c r="L3027" s="0">
        <v>-1.5321450233459473</v>
      </c>
      <c r="M3027" s="0">
        <v>0.2065708190202713</v>
      </c>
      <c r="N3027" s="0">
        <v>1.9452866315841675</v>
      </c>
      <c r="O3027" s="0">
        <v>4.4557161331176758</v>
      </c>
      <c r="P3027" s="0">
        <v>-5.2471480369567871</v>
      </c>
      <c r="Q3027" s="0">
        <v>5.6602897644042969</v>
      </c>
      <c r="R3027" s="0">
        <v>236</v>
      </c>
      <c r="S3027" s="0">
        <v>10.993372917175293</v>
      </c>
      <c r="T3027" s="0">
        <v>3.3156256675720215</v>
      </c>
      <c r="U3027" s="0">
        <v>56.51727294921875</v>
      </c>
      <c r="V3027" s="0">
        <v>64</v>
      </c>
      <c r="W3027" s="0">
        <v>54.203388214111328</v>
      </c>
      <c r="X3027">
        <f t="shared" si="141"/>
        <v>28.332837829589845</v>
      </c>
      <c r="Y3027">
        <f t="shared" si="142"/>
        <v>28.284088287353516</v>
      </c>
      <c r="Z3027">
        <f t="shared" si="143"/>
        <v>4.8750713288784026E-2</v>
      </c>
    </row>
    <row r="3028">
      <c r="A3028" t="s">
        <v>89</v>
      </c>
      <c r="B3028" t="s">
        <v>90</v>
      </c>
      <c r="C3028" t="s">
        <v>95</v>
      </c>
      <c r="D3028" t="s">
        <v>86</v>
      </c>
      <c r="E3028" t="s">
        <v>100</v>
      </c>
      <c r="F3028" s="0">
        <v>3</v>
      </c>
      <c r="G3028" s="0">
        <v>120.70758056640625</v>
      </c>
      <c r="H3028" s="0">
        <v>118.3597412109375</v>
      </c>
      <c r="I3028" s="0">
        <v>2.3478341102600098</v>
      </c>
      <c r="J3028" s="0">
        <v>0.019450593739748001</v>
      </c>
      <c r="K3028" s="0">
        <v>-2.7672023773193359</v>
      </c>
      <c r="L3028" s="0">
        <v>0.25480267405509949</v>
      </c>
      <c r="M3028" s="0">
        <v>2.3478341102600098</v>
      </c>
      <c r="N3028" s="0">
        <v>4.4408655166625977</v>
      </c>
      <c r="O3028" s="0">
        <v>7.4628705978393555</v>
      </c>
      <c r="P3028" s="0">
        <v>-4.2172441482543945</v>
      </c>
      <c r="Q3028" s="0">
        <v>8.9129123687744141</v>
      </c>
      <c r="R3028" s="0">
        <v>236</v>
      </c>
      <c r="S3028" s="0">
        <v>15.930349349975586</v>
      </c>
      <c r="T3028" s="0">
        <v>3.9912841320037842</v>
      </c>
      <c r="U3028" s="0">
        <v>56.51727294921875</v>
      </c>
      <c r="V3028" s="0">
        <v>64</v>
      </c>
      <c r="W3028" s="0">
        <v>54.038135528564453</v>
      </c>
      <c r="X3028">
        <f t="shared" si="141"/>
        <v>28.486989013671874</v>
      </c>
      <c r="Y3028">
        <f t="shared" si="142"/>
        <v>27.932898925781249</v>
      </c>
      <c r="Z3028">
        <f t="shared" si="143"/>
        <v>0.55408885002136232</v>
      </c>
    </row>
    <row r="3029">
      <c r="A3029" t="s">
        <v>89</v>
      </c>
      <c r="B3029" t="s">
        <v>90</v>
      </c>
      <c r="C3029" t="s">
        <v>95</v>
      </c>
      <c r="D3029" t="s">
        <v>86</v>
      </c>
      <c r="E3029" t="s">
        <v>100</v>
      </c>
      <c r="F3029" s="0">
        <v>4</v>
      </c>
      <c r="G3029" s="0">
        <v>120.92494201660156</v>
      </c>
      <c r="H3029" s="0">
        <v>120.96184539794922</v>
      </c>
      <c r="I3029" s="0">
        <v>-0.036900024861097336</v>
      </c>
      <c r="J3029" s="0">
        <v>-0.00030514816171489656</v>
      </c>
      <c r="K3029" s="0">
        <v>-4.334721565246582</v>
      </c>
      <c r="L3029" s="0">
        <v>-1.7955337762832642</v>
      </c>
      <c r="M3029" s="0">
        <v>-0.036900024861097336</v>
      </c>
      <c r="N3029" s="0">
        <v>1.7217336893081665</v>
      </c>
      <c r="O3029" s="0">
        <v>4.2609214782714844</v>
      </c>
      <c r="P3029" s="0">
        <v>-5.5530939102172852</v>
      </c>
      <c r="Q3029" s="0">
        <v>5.4792943000793457</v>
      </c>
      <c r="R3029" s="0">
        <v>236</v>
      </c>
      <c r="S3029" s="0">
        <v>11.246685981750488</v>
      </c>
      <c r="T3029" s="0">
        <v>3.3536078929901123</v>
      </c>
      <c r="U3029" s="0">
        <v>56.51727294921875</v>
      </c>
      <c r="V3029" s="0">
        <v>64</v>
      </c>
      <c r="W3029" s="0">
        <v>54.453388214111328</v>
      </c>
      <c r="X3029">
        <f t="shared" si="141"/>
        <v>28.538286315917968</v>
      </c>
      <c r="Y3029">
        <f t="shared" si="142"/>
        <v>28.546995513916016</v>
      </c>
      <c r="Z3029">
        <f t="shared" si="143"/>
        <v>-8.7084058672189709E-3</v>
      </c>
    </row>
    <row r="3030">
      <c r="A3030" t="s">
        <v>89</v>
      </c>
      <c r="B3030" t="s">
        <v>90</v>
      </c>
      <c r="C3030" t="s">
        <v>95</v>
      </c>
      <c r="D3030" t="s">
        <v>86</v>
      </c>
      <c r="E3030" t="s">
        <v>100</v>
      </c>
      <c r="F3030" s="0">
        <v>5</v>
      </c>
      <c r="G3030" s="0">
        <v>128.6258544921875</v>
      </c>
      <c r="H3030" s="0">
        <v>128.03749084472656</v>
      </c>
      <c r="I3030" s="0">
        <v>0.58836764097213745</v>
      </c>
      <c r="J3030" s="0">
        <v>0.0045742564834654331</v>
      </c>
      <c r="K3030" s="0">
        <v>-3.8762364387512207</v>
      </c>
      <c r="L3030" s="0">
        <v>-1.2385121583938599</v>
      </c>
      <c r="M3030" s="0">
        <v>0.58836764097213745</v>
      </c>
      <c r="N3030" s="0">
        <v>2.4152474403381348</v>
      </c>
      <c r="O3030" s="0">
        <v>5.0529718399047852</v>
      </c>
      <c r="P3030" s="0">
        <v>-5.1418895721435547</v>
      </c>
      <c r="Q3030" s="0">
        <v>6.3186249732971191</v>
      </c>
      <c r="R3030" s="0">
        <v>236</v>
      </c>
      <c r="S3030" s="0">
        <v>12.136507987976074</v>
      </c>
      <c r="T3030" s="0">
        <v>3.4837491512298584</v>
      </c>
      <c r="U3030" s="0">
        <v>56.51727294921875</v>
      </c>
      <c r="V3030" s="0">
        <v>64</v>
      </c>
      <c r="W3030" s="0">
        <v>54.601696014404297</v>
      </c>
      <c r="X3030">
        <f t="shared" si="141"/>
        <v>30.355701660156249</v>
      </c>
      <c r="Y3030">
        <f t="shared" si="142"/>
        <v>30.21684783935547</v>
      </c>
      <c r="Z3030">
        <f t="shared" si="143"/>
        <v>0.13885476326942445</v>
      </c>
    </row>
    <row r="3031">
      <c r="A3031" t="s">
        <v>89</v>
      </c>
      <c r="B3031" t="s">
        <v>90</v>
      </c>
      <c r="C3031" t="s">
        <v>95</v>
      </c>
      <c r="D3031" t="s">
        <v>86</v>
      </c>
      <c r="E3031" t="s">
        <v>100</v>
      </c>
      <c r="F3031" s="0">
        <v>6</v>
      </c>
      <c r="G3031" s="0">
        <v>141.33160400390625</v>
      </c>
      <c r="H3031" s="0">
        <v>145.12171936035156</v>
      </c>
      <c r="I3031" s="0">
        <v>-3.7901184558868408</v>
      </c>
      <c r="J3031" s="0">
        <v>-0.026817204430699348</v>
      </c>
      <c r="K3031" s="0">
        <v>-8.2967195510864258</v>
      </c>
      <c r="L3031" s="0">
        <v>-5.6341829299926758</v>
      </c>
      <c r="M3031" s="0">
        <v>-3.7901184558868408</v>
      </c>
      <c r="N3031" s="0">
        <v>-1.9460537433624268</v>
      </c>
      <c r="O3031" s="0">
        <v>0.71648269891738892</v>
      </c>
      <c r="P3031" s="0">
        <v>-9.5742788314819336</v>
      </c>
      <c r="Q3031" s="0">
        <v>1.9940414428710937</v>
      </c>
      <c r="R3031" s="0">
        <v>236</v>
      </c>
      <c r="S3031" s="0">
        <v>12.365909576416016</v>
      </c>
      <c r="T3031" s="0">
        <v>3.5165195465087891</v>
      </c>
      <c r="U3031" s="0">
        <v>56.51727294921875</v>
      </c>
      <c r="V3031" s="0">
        <v>64</v>
      </c>
      <c r="W3031" s="0">
        <v>55.228813171386719</v>
      </c>
      <c r="X3031">
        <f t="shared" si="141"/>
        <v>33.354258544921876</v>
      </c>
      <c r="Y3031">
        <f t="shared" si="142"/>
        <v>34.24872576904297</v>
      </c>
      <c r="Z3031">
        <f t="shared" si="143"/>
        <v>-0.89446795558929448</v>
      </c>
    </row>
    <row r="3032">
      <c r="A3032" t="s">
        <v>89</v>
      </c>
      <c r="B3032" t="s">
        <v>90</v>
      </c>
      <c r="C3032" t="s">
        <v>95</v>
      </c>
      <c r="D3032" t="s">
        <v>86</v>
      </c>
      <c r="E3032" t="s">
        <v>100</v>
      </c>
      <c r="F3032" s="0">
        <v>7</v>
      </c>
      <c r="G3032" s="0">
        <v>162.57215881347656</v>
      </c>
      <c r="H3032" s="0">
        <v>164.83882141113281</v>
      </c>
      <c r="I3032" s="0">
        <v>-2.2666566371917725</v>
      </c>
      <c r="J3032" s="0">
        <v>-0.01394246518611908</v>
      </c>
      <c r="K3032" s="0">
        <v>-6.6805953979492187</v>
      </c>
      <c r="L3032" s="0">
        <v>-4.0728044509887695</v>
      </c>
      <c r="M3032" s="0">
        <v>-2.2666566371917725</v>
      </c>
      <c r="N3032" s="0">
        <v>-0.46050873398780823</v>
      </c>
      <c r="O3032" s="0">
        <v>2.1472818851470947</v>
      </c>
      <c r="P3032" s="0">
        <v>-7.9318857192993164</v>
      </c>
      <c r="Q3032" s="0">
        <v>3.3985722064971924</v>
      </c>
      <c r="R3032" s="0">
        <v>236</v>
      </c>
      <c r="S3032" s="0">
        <v>11.862614631652832</v>
      </c>
      <c r="T3032" s="0">
        <v>3.4442145824432373</v>
      </c>
      <c r="U3032" s="0">
        <v>56.51727294921875</v>
      </c>
      <c r="V3032" s="0">
        <v>64</v>
      </c>
      <c r="W3032" s="0">
        <v>54.105930328369141</v>
      </c>
      <c r="X3032">
        <f t="shared" si="141"/>
        <v>38.367029479980467</v>
      </c>
      <c r="Y3032">
        <f t="shared" si="142"/>
        <v>38.901961853027345</v>
      </c>
      <c r="Z3032">
        <f t="shared" si="143"/>
        <v>-0.53493096637725834</v>
      </c>
    </row>
    <row r="3033">
      <c r="A3033" t="s">
        <v>89</v>
      </c>
      <c r="B3033" t="s">
        <v>90</v>
      </c>
      <c r="C3033" t="s">
        <v>95</v>
      </c>
      <c r="D3033" t="s">
        <v>86</v>
      </c>
      <c r="E3033" t="s">
        <v>100</v>
      </c>
      <c r="F3033" s="0">
        <v>8</v>
      </c>
      <c r="G3033" s="0">
        <v>180.54800415039062</v>
      </c>
      <c r="H3033" s="0">
        <v>181.23504638671875</v>
      </c>
      <c r="I3033" s="0">
        <v>-0.68705248832702637</v>
      </c>
      <c r="J3033" s="0">
        <v>-0.0038053728640079498</v>
      </c>
      <c r="K3033" s="0">
        <v>-4.8098325729370117</v>
      </c>
      <c r="L3033" s="0">
        <v>-2.3740606307983398</v>
      </c>
      <c r="M3033" s="0">
        <v>-0.68705248832702637</v>
      </c>
      <c r="N3033" s="0">
        <v>0.99995571374893188</v>
      </c>
      <c r="O3033" s="0">
        <v>3.435727596282959</v>
      </c>
      <c r="P3033" s="0">
        <v>-5.9785833358764648</v>
      </c>
      <c r="Q3033" s="0">
        <v>4.6044783592224121</v>
      </c>
      <c r="R3033" s="0">
        <v>236</v>
      </c>
      <c r="S3033" s="0">
        <v>10.34923267364502</v>
      </c>
      <c r="T3033" s="0">
        <v>3.2170224189758301</v>
      </c>
      <c r="U3033" s="0">
        <v>56.51727294921875</v>
      </c>
      <c r="V3033" s="0">
        <v>64</v>
      </c>
      <c r="W3033" s="0">
        <v>55.449153900146484</v>
      </c>
      <c r="X3033">
        <f t="shared" si="141"/>
        <v>42.60932897949219</v>
      </c>
      <c r="Y3033">
        <f t="shared" si="142"/>
        <v>42.771470947265627</v>
      </c>
      <c r="Z3033">
        <f t="shared" si="143"/>
        <v>-0.16214438724517821</v>
      </c>
    </row>
    <row r="3034">
      <c r="A3034" t="s">
        <v>89</v>
      </c>
      <c r="B3034" t="s">
        <v>90</v>
      </c>
      <c r="C3034" t="s">
        <v>95</v>
      </c>
      <c r="D3034" t="s">
        <v>86</v>
      </c>
      <c r="E3034" t="s">
        <v>100</v>
      </c>
      <c r="F3034" s="0">
        <v>9</v>
      </c>
      <c r="G3034" s="0">
        <v>188.80929565429688</v>
      </c>
      <c r="H3034" s="0">
        <v>188.63410949707031</v>
      </c>
      <c r="I3034" s="0">
        <v>0.17518270015716553</v>
      </c>
      <c r="J3034" s="0">
        <v>0.00092782877618446946</v>
      </c>
      <c r="K3034" s="0">
        <v>-4.2975783348083496</v>
      </c>
      <c r="L3034" s="0">
        <v>-1.6550348997116089</v>
      </c>
      <c r="M3034" s="0">
        <v>0.17518270015716553</v>
      </c>
      <c r="N3034" s="0">
        <v>2.0054001808166504</v>
      </c>
      <c r="O3034" s="0">
        <v>4.6479434967041016</v>
      </c>
      <c r="P3034" s="0">
        <v>-5.5655441284179687</v>
      </c>
      <c r="Q3034" s="0">
        <v>5.9159092903137207</v>
      </c>
      <c r="R3034" s="0">
        <v>236</v>
      </c>
      <c r="S3034" s="0">
        <v>12.18089485168457</v>
      </c>
      <c r="T3034" s="0">
        <v>3.4901139736175537</v>
      </c>
      <c r="U3034" s="0">
        <v>56.51727294921875</v>
      </c>
      <c r="V3034" s="0">
        <v>64</v>
      </c>
      <c r="W3034" s="0">
        <v>57.521186828613281</v>
      </c>
      <c r="X3034">
        <f t="shared" si="141"/>
        <v>44.558993774414063</v>
      </c>
      <c r="Y3034">
        <f t="shared" si="142"/>
        <v>44.517649841308597</v>
      </c>
      <c r="Z3034">
        <f t="shared" si="143"/>
        <v>4.1343117237091068E-2</v>
      </c>
    </row>
    <row r="3035">
      <c r="A3035" t="s">
        <v>89</v>
      </c>
      <c r="B3035" t="s">
        <v>90</v>
      </c>
      <c r="C3035" t="s">
        <v>95</v>
      </c>
      <c r="D3035" t="s">
        <v>86</v>
      </c>
      <c r="E3035" t="s">
        <v>100</v>
      </c>
      <c r="F3035" s="0">
        <v>10</v>
      </c>
      <c r="G3035" s="0">
        <v>194.82180786132812</v>
      </c>
      <c r="H3035" s="0">
        <v>193.86296081542969</v>
      </c>
      <c r="I3035" s="0">
        <v>0.95883035659790039</v>
      </c>
      <c r="J3035" s="0">
        <v>0.0049215760082006454</v>
      </c>
      <c r="K3035" s="0">
        <v>-3.4245326519012451</v>
      </c>
      <c r="L3035" s="0">
        <v>-0.83480620384216309</v>
      </c>
      <c r="M3035" s="0">
        <v>0.95883035659790039</v>
      </c>
      <c r="N3035" s="0">
        <v>2.7524669170379639</v>
      </c>
      <c r="O3035" s="0">
        <v>5.3421931266784668</v>
      </c>
      <c r="P3035" s="0">
        <v>-4.6671552658081055</v>
      </c>
      <c r="Q3035" s="0">
        <v>6.5848159790039063</v>
      </c>
      <c r="R3035" s="0">
        <v>236</v>
      </c>
      <c r="S3035" s="0">
        <v>11.698837280273438</v>
      </c>
      <c r="T3035" s="0">
        <v>3.420356273651123</v>
      </c>
      <c r="U3035" s="0">
        <v>56.51727294921875</v>
      </c>
      <c r="V3035" s="0">
        <v>64</v>
      </c>
      <c r="W3035" s="0">
        <v>58.966102600097656</v>
      </c>
      <c r="X3035">
        <f t="shared" si="141"/>
        <v>45.977946655273435</v>
      </c>
      <c r="Y3035">
        <f t="shared" si="142"/>
        <v>45.751658752441408</v>
      </c>
      <c r="Z3035">
        <f t="shared" si="143"/>
        <v>0.2262839641571045</v>
      </c>
    </row>
    <row r="3036">
      <c r="A3036" t="s">
        <v>89</v>
      </c>
      <c r="B3036" t="s">
        <v>90</v>
      </c>
      <c r="C3036" t="s">
        <v>95</v>
      </c>
      <c r="D3036" t="s">
        <v>86</v>
      </c>
      <c r="E3036" t="s">
        <v>100</v>
      </c>
      <c r="F3036" s="0">
        <v>11</v>
      </c>
      <c r="G3036" s="0">
        <v>199.46249389648437</v>
      </c>
      <c r="H3036" s="0">
        <v>193.46272277832031</v>
      </c>
      <c r="I3036" s="0">
        <v>5.9997715950012207</v>
      </c>
      <c r="J3036" s="0">
        <v>0.03007969819009304</v>
      </c>
      <c r="K3036" s="0">
        <v>0.42254441976547241</v>
      </c>
      <c r="L3036" s="0">
        <v>3.7176153659820557</v>
      </c>
      <c r="M3036" s="0">
        <v>5.9997715950012207</v>
      </c>
      <c r="N3036" s="0">
        <v>8.2819280624389648</v>
      </c>
      <c r="O3036" s="0">
        <v>11.576998710632324</v>
      </c>
      <c r="P3036" s="0">
        <v>-1.1585220098495483</v>
      </c>
      <c r="Q3036" s="0">
        <v>13.158064842224121</v>
      </c>
      <c r="R3036" s="0">
        <v>236</v>
      </c>
      <c r="S3036" s="0">
        <v>18.939325332641602</v>
      </c>
      <c r="T3036" s="0">
        <v>4.351933479309082</v>
      </c>
      <c r="U3036" s="0">
        <v>56.51727294921875</v>
      </c>
      <c r="V3036" s="0">
        <v>64</v>
      </c>
      <c r="W3036" s="0">
        <v>60.550846099853516</v>
      </c>
      <c r="X3036">
        <f t="shared" si="141"/>
        <v>47.073148559570313</v>
      </c>
      <c r="Y3036">
        <f t="shared" si="142"/>
        <v>45.657202575683591</v>
      </c>
      <c r="Z3036">
        <f t="shared" si="143"/>
        <v>1.4159460964202881</v>
      </c>
    </row>
    <row r="3037">
      <c r="A3037" t="s">
        <v>89</v>
      </c>
      <c r="B3037" t="s">
        <v>90</v>
      </c>
      <c r="C3037" t="s">
        <v>95</v>
      </c>
      <c r="D3037" t="s">
        <v>86</v>
      </c>
      <c r="E3037" t="s">
        <v>100</v>
      </c>
      <c r="F3037" s="0">
        <v>12</v>
      </c>
      <c r="G3037" s="0">
        <v>203.66780090332031</v>
      </c>
      <c r="H3037" s="0">
        <v>189.34686279296875</v>
      </c>
      <c r="I3037" s="0">
        <v>14.320935249328613</v>
      </c>
      <c r="J3037" s="0">
        <v>0.070315167307853699</v>
      </c>
      <c r="K3037" s="0">
        <v>7.001131534576416</v>
      </c>
      <c r="L3037" s="0">
        <v>11.32573127746582</v>
      </c>
      <c r="M3037" s="0">
        <v>14.320935249328613</v>
      </c>
      <c r="N3037" s="0">
        <v>17.316139221191406</v>
      </c>
      <c r="O3037" s="0">
        <v>21.640739440917969</v>
      </c>
      <c r="P3037" s="0">
        <v>4.9260687828063965</v>
      </c>
      <c r="Q3037" s="0">
        <v>23.715801239013672</v>
      </c>
      <c r="R3037" s="0">
        <v>236</v>
      </c>
      <c r="S3037" s="0">
        <v>32.623210906982422</v>
      </c>
      <c r="T3037" s="0">
        <v>5.7116732597351074</v>
      </c>
      <c r="U3037" s="0">
        <v>56.51727294921875</v>
      </c>
      <c r="V3037" s="0">
        <v>64</v>
      </c>
      <c r="W3037" s="0">
        <v>61.682205200195313</v>
      </c>
      <c r="X3037">
        <f t="shared" si="141"/>
        <v>48.065601013183596</v>
      </c>
      <c r="Y3037">
        <f t="shared" si="142"/>
        <v>44.685859619140622</v>
      </c>
      <c r="Z3037">
        <f t="shared" si="143"/>
        <v>3.3797407188415529</v>
      </c>
    </row>
    <row r="3038">
      <c r="A3038" t="s">
        <v>89</v>
      </c>
      <c r="B3038" t="s">
        <v>90</v>
      </c>
      <c r="C3038" t="s">
        <v>95</v>
      </c>
      <c r="D3038" t="s">
        <v>86</v>
      </c>
      <c r="E3038" t="s">
        <v>100</v>
      </c>
      <c r="F3038" s="0">
        <v>13</v>
      </c>
      <c r="G3038" s="0">
        <v>200.24354553222656</v>
      </c>
      <c r="H3038" s="0">
        <v>189.99351501464844</v>
      </c>
      <c r="I3038" s="0">
        <v>10.250024795532227</v>
      </c>
      <c r="J3038" s="0">
        <v>0.051187790930271149</v>
      </c>
      <c r="K3038" s="0">
        <v>4.7265291213989258</v>
      </c>
      <c r="L3038" s="0">
        <v>7.9898552894592285</v>
      </c>
      <c r="M3038" s="0">
        <v>10.250024795532227</v>
      </c>
      <c r="N3038" s="0">
        <v>12.510194778442383</v>
      </c>
      <c r="O3038" s="0">
        <v>15.773520469665527</v>
      </c>
      <c r="P3038" s="0">
        <v>3.1606948375701904</v>
      </c>
      <c r="Q3038" s="0">
        <v>17.33935546875</v>
      </c>
      <c r="R3038" s="0">
        <v>236</v>
      </c>
      <c r="S3038" s="0">
        <v>18.576156616210937</v>
      </c>
      <c r="T3038" s="0">
        <v>4.3100066184997559</v>
      </c>
      <c r="U3038" s="0">
        <v>56.51727294921875</v>
      </c>
      <c r="V3038" s="0">
        <v>64</v>
      </c>
      <c r="W3038" s="0">
        <v>62.279659271240234</v>
      </c>
      <c r="X3038">
        <f t="shared" si="141"/>
        <v>47.257476745605466</v>
      </c>
      <c r="Y3038">
        <f t="shared" si="142"/>
        <v>44.83846954345703</v>
      </c>
      <c r="Z3038">
        <f t="shared" si="143"/>
        <v>2.4190058517456055</v>
      </c>
    </row>
    <row r="3039">
      <c r="A3039" t="s">
        <v>89</v>
      </c>
      <c r="B3039" t="s">
        <v>90</v>
      </c>
      <c r="C3039" t="s">
        <v>95</v>
      </c>
      <c r="D3039" t="s">
        <v>86</v>
      </c>
      <c r="E3039" t="s">
        <v>100</v>
      </c>
      <c r="F3039" s="0">
        <v>14</v>
      </c>
      <c r="G3039" s="0">
        <v>196.40943908691406</v>
      </c>
      <c r="H3039" s="0">
        <v>188.68907165527344</v>
      </c>
      <c r="I3039" s="0">
        <v>7.7203660011291504</v>
      </c>
      <c r="J3039" s="0">
        <v>0.039307508617639542</v>
      </c>
      <c r="K3039" s="0">
        <v>2.9343881607055664</v>
      </c>
      <c r="L3039" s="0">
        <v>5.7619829177856445</v>
      </c>
      <c r="M3039" s="0">
        <v>7.7203660011291504</v>
      </c>
      <c r="N3039" s="0">
        <v>9.6787490844726562</v>
      </c>
      <c r="O3039" s="0">
        <v>12.506343841552734</v>
      </c>
      <c r="P3039" s="0">
        <v>1.5776300430297852</v>
      </c>
      <c r="Q3039" s="0">
        <v>13.863101959228516</v>
      </c>
      <c r="R3039" s="0">
        <v>236</v>
      </c>
      <c r="S3039" s="0">
        <v>13.946627616882324</v>
      </c>
      <c r="T3039" s="0">
        <v>3.73451828956604</v>
      </c>
      <c r="U3039" s="0">
        <v>56.51727294921875</v>
      </c>
      <c r="V3039" s="0">
        <v>64</v>
      </c>
      <c r="W3039" s="0">
        <v>62.283897399902344</v>
      </c>
      <c r="X3039">
        <f t="shared" si="141"/>
        <v>46.352627624511719</v>
      </c>
      <c r="Y3039">
        <f t="shared" si="142"/>
        <v>44.530620910644529</v>
      </c>
      <c r="Z3039">
        <f t="shared" si="143"/>
        <v>1.8220063762664795</v>
      </c>
    </row>
    <row r="3040">
      <c r="A3040" t="s">
        <v>89</v>
      </c>
      <c r="B3040" t="s">
        <v>90</v>
      </c>
      <c r="C3040" t="s">
        <v>95</v>
      </c>
      <c r="D3040" t="s">
        <v>86</v>
      </c>
      <c r="E3040" t="s">
        <v>100</v>
      </c>
      <c r="F3040" s="0">
        <v>15</v>
      </c>
      <c r="G3040" s="0">
        <v>191.29791259765625</v>
      </c>
      <c r="H3040" s="0">
        <v>185.70936584472656</v>
      </c>
      <c r="I3040" s="0">
        <v>5.5885543823242187</v>
      </c>
      <c r="J3040" s="0">
        <v>0.029213881120085716</v>
      </c>
      <c r="K3040" s="0">
        <v>0.92670178413391113</v>
      </c>
      <c r="L3040" s="0">
        <v>3.680962085723877</v>
      </c>
      <c r="M3040" s="0">
        <v>5.5885543823242187</v>
      </c>
      <c r="N3040" s="0">
        <v>7.4961466789245605</v>
      </c>
      <c r="O3040" s="0">
        <v>10.250407218933105</v>
      </c>
      <c r="P3040" s="0">
        <v>-0.39486861228942871</v>
      </c>
      <c r="Q3040" s="0">
        <v>11.571977615356445</v>
      </c>
      <c r="R3040" s="0">
        <v>236</v>
      </c>
      <c r="S3040" s="0">
        <v>13.23259162902832</v>
      </c>
      <c r="T3040" s="0">
        <v>3.6376628875732422</v>
      </c>
      <c r="U3040" s="0">
        <v>56.51727294921875</v>
      </c>
      <c r="V3040" s="0">
        <v>64</v>
      </c>
      <c r="W3040" s="0">
        <v>62.093219757080078</v>
      </c>
      <c r="X3040">
        <f t="shared" si="141"/>
        <v>45.146307373046874</v>
      </c>
      <c r="Y3040">
        <f t="shared" si="142"/>
        <v>43.827410339355467</v>
      </c>
      <c r="Z3040">
        <f t="shared" si="143"/>
        <v>1.3188988342285157</v>
      </c>
    </row>
    <row r="3041">
      <c r="A3041" t="s">
        <v>89</v>
      </c>
      <c r="B3041" t="s">
        <v>90</v>
      </c>
      <c r="C3041" t="s">
        <v>95</v>
      </c>
      <c r="D3041" t="s">
        <v>86</v>
      </c>
      <c r="E3041" t="s">
        <v>100</v>
      </c>
      <c r="F3041" s="0">
        <v>16</v>
      </c>
      <c r="G3041" s="0">
        <v>183.70941162109375</v>
      </c>
      <c r="H3041" s="0">
        <v>176.79965209960937</v>
      </c>
      <c r="I3041" s="0">
        <v>6.9097647666931152</v>
      </c>
      <c r="J3041" s="0">
        <v>0.037612471729516983</v>
      </c>
      <c r="K3041" s="0">
        <v>2.3617086410522461</v>
      </c>
      <c r="L3041" s="0">
        <v>5.0487370491027832</v>
      </c>
      <c r="M3041" s="0">
        <v>6.9097647666931152</v>
      </c>
      <c r="N3041" s="0">
        <v>8.7707920074462891</v>
      </c>
      <c r="O3041" s="0">
        <v>11.457820892333984</v>
      </c>
      <c r="P3041" s="0">
        <v>1.0723980665206909</v>
      </c>
      <c r="Q3041" s="0">
        <v>12.74713134765625</v>
      </c>
      <c r="R3041" s="0">
        <v>236</v>
      </c>
      <c r="S3041" s="0">
        <v>12.594456672668457</v>
      </c>
      <c r="T3041" s="0">
        <v>3.5488669872283936</v>
      </c>
      <c r="U3041" s="0">
        <v>56.51727294921875</v>
      </c>
      <c r="V3041" s="0">
        <v>64</v>
      </c>
      <c r="W3041" s="0">
        <v>60.995761871337891</v>
      </c>
      <c r="X3041">
        <f t="shared" si="141"/>
        <v>43.355421142578123</v>
      </c>
      <c r="Y3041">
        <f t="shared" si="142"/>
        <v>41.724717895507816</v>
      </c>
      <c r="Z3041">
        <f t="shared" si="143"/>
        <v>1.6307044849395751</v>
      </c>
    </row>
    <row r="3042">
      <c r="A3042" t="s">
        <v>89</v>
      </c>
      <c r="B3042" t="s">
        <v>90</v>
      </c>
      <c r="C3042" t="s">
        <v>95</v>
      </c>
      <c r="D3042" t="s">
        <v>86</v>
      </c>
      <c r="E3042" t="s">
        <v>100</v>
      </c>
      <c r="F3042" s="0">
        <v>17</v>
      </c>
      <c r="G3042" s="0">
        <v>181.11485290527344</v>
      </c>
      <c r="H3042" s="0">
        <v>173.17636108398437</v>
      </c>
      <c r="I3042" s="0">
        <v>7.9384913444519043</v>
      </c>
      <c r="J3042" s="0">
        <v>0.043831255286931992</v>
      </c>
      <c r="K3042" s="0">
        <v>3.311225414276123</v>
      </c>
      <c r="L3042" s="0">
        <v>6.0450515747070313</v>
      </c>
      <c r="M3042" s="0">
        <v>7.9384913444519043</v>
      </c>
      <c r="N3042" s="0">
        <v>9.8319311141967773</v>
      </c>
      <c r="O3042" s="0">
        <v>12.565757751464844</v>
      </c>
      <c r="P3042" s="0">
        <v>1.9994597434997559</v>
      </c>
      <c r="Q3042" s="0">
        <v>13.877523422241211</v>
      </c>
      <c r="R3042" s="0">
        <v>236</v>
      </c>
      <c r="S3042" s="0">
        <v>13.036972999572754</v>
      </c>
      <c r="T3042" s="0">
        <v>3.6106748580932617</v>
      </c>
      <c r="U3042" s="0">
        <v>56.51727294921875</v>
      </c>
      <c r="V3042" s="0">
        <v>64</v>
      </c>
      <c r="W3042" s="0">
        <v>58.491523742675781</v>
      </c>
      <c r="X3042">
        <f t="shared" si="141"/>
        <v>42.743105285644532</v>
      </c>
      <c r="Y3042">
        <f t="shared" si="142"/>
        <v>40.86962121582031</v>
      </c>
      <c r="Z3042">
        <f t="shared" si="143"/>
        <v>1.8734839572906494</v>
      </c>
    </row>
    <row r="3043">
      <c r="A3043" t="s">
        <v>89</v>
      </c>
      <c r="B3043" t="s">
        <v>90</v>
      </c>
      <c r="C3043" t="s">
        <v>95</v>
      </c>
      <c r="D3043" t="s">
        <v>86</v>
      </c>
      <c r="E3043" t="s">
        <v>100</v>
      </c>
      <c r="F3043" s="0">
        <v>18</v>
      </c>
      <c r="G3043" s="0">
        <v>178.43106079101562</v>
      </c>
      <c r="H3043" s="0">
        <v>172.76811218261719</v>
      </c>
      <c r="I3043" s="0">
        <v>5.6629509925842285</v>
      </c>
      <c r="J3043" s="0">
        <v>0.031737472862005234</v>
      </c>
      <c r="K3043" s="0">
        <v>1.8754211664199829</v>
      </c>
      <c r="L3043" s="0">
        <v>4.1131243705749512</v>
      </c>
      <c r="M3043" s="0">
        <v>5.6629509925842285</v>
      </c>
      <c r="N3043" s="0">
        <v>7.2127776145935059</v>
      </c>
      <c r="O3043" s="0">
        <v>9.4504804611206055</v>
      </c>
      <c r="P3043" s="0">
        <v>0.80170905590057373</v>
      </c>
      <c r="Q3043" s="0">
        <v>10.524192810058594</v>
      </c>
      <c r="R3043" s="0">
        <v>236</v>
      </c>
      <c r="S3043" s="0">
        <v>8.7345390319824219</v>
      </c>
      <c r="T3043" s="0">
        <v>2.9554252624511719</v>
      </c>
      <c r="U3043" s="0">
        <v>56.51727294921875</v>
      </c>
      <c r="V3043" s="0">
        <v>64</v>
      </c>
      <c r="W3043" s="0">
        <v>56.75</v>
      </c>
      <c r="X3043">
        <f t="shared" si="141"/>
        <v>42.10973034667969</v>
      </c>
      <c r="Y3043">
        <f t="shared" si="142"/>
        <v>40.773274475097658</v>
      </c>
      <c r="Z3043">
        <f t="shared" si="143"/>
        <v>1.3364564342498779</v>
      </c>
    </row>
    <row r="3044">
      <c r="A3044" t="s">
        <v>89</v>
      </c>
      <c r="B3044" t="s">
        <v>90</v>
      </c>
      <c r="C3044" t="s">
        <v>95</v>
      </c>
      <c r="D3044" t="s">
        <v>86</v>
      </c>
      <c r="E3044" t="s">
        <v>100</v>
      </c>
      <c r="F3044" s="0">
        <v>19</v>
      </c>
      <c r="G3044" s="0">
        <v>167.98162841796875</v>
      </c>
      <c r="H3044" s="0">
        <v>164.86500549316406</v>
      </c>
      <c r="I3044" s="0">
        <v>3.1166317462921143</v>
      </c>
      <c r="J3044" s="0">
        <v>0.018553407862782478</v>
      </c>
      <c r="K3044" s="0">
        <v>-0.44323661923408508</v>
      </c>
      <c r="L3044" s="0">
        <v>1.6599624156951904</v>
      </c>
      <c r="M3044" s="0">
        <v>3.1166317462921143</v>
      </c>
      <c r="N3044" s="0">
        <v>4.573300838470459</v>
      </c>
      <c r="O3044" s="0">
        <v>6.6765003204345703</v>
      </c>
      <c r="P3044" s="0">
        <v>-1.4524098634719849</v>
      </c>
      <c r="Q3044" s="0">
        <v>7.6856732368469238</v>
      </c>
      <c r="R3044" s="0">
        <v>236</v>
      </c>
      <c r="S3044" s="0">
        <v>7.7160625457763672</v>
      </c>
      <c r="T3044" s="0">
        <v>2.7777800559997559</v>
      </c>
      <c r="U3044" s="0">
        <v>56.51727294921875</v>
      </c>
      <c r="V3044" s="0">
        <v>64</v>
      </c>
      <c r="W3044" s="0">
        <v>55.364406585693359</v>
      </c>
      <c r="X3044">
        <f t="shared" si="141"/>
        <v>39.643664306640623</v>
      </c>
      <c r="Y3044">
        <f t="shared" si="142"/>
        <v>38.908141296386717</v>
      </c>
      <c r="Z3044">
        <f t="shared" si="143"/>
        <v>0.735525092124939</v>
      </c>
    </row>
    <row r="3045">
      <c r="A3045" t="s">
        <v>89</v>
      </c>
      <c r="B3045" t="s">
        <v>90</v>
      </c>
      <c r="C3045" t="s">
        <v>95</v>
      </c>
      <c r="D3045" t="s">
        <v>86</v>
      </c>
      <c r="E3045" t="s">
        <v>100</v>
      </c>
      <c r="F3045" s="0">
        <v>20</v>
      </c>
      <c r="G3045" s="0">
        <v>160.48806762695312</v>
      </c>
      <c r="H3045" s="0">
        <v>155.01905822753906</v>
      </c>
      <c r="I3045" s="0">
        <v>5.4690146446228027</v>
      </c>
      <c r="J3045" s="0">
        <v>0.034077391028404236</v>
      </c>
      <c r="K3045" s="0">
        <v>1.9283727407455444</v>
      </c>
      <c r="L3045" s="0">
        <v>4.0202126502990723</v>
      </c>
      <c r="M3045" s="0">
        <v>5.4690146446228027</v>
      </c>
      <c r="N3045" s="0">
        <v>6.9178166389465332</v>
      </c>
      <c r="O3045" s="0">
        <v>9.0096569061279297</v>
      </c>
      <c r="P3045" s="0">
        <v>0.92464995384216309</v>
      </c>
      <c r="Q3045" s="0">
        <v>10.013379096984863</v>
      </c>
      <c r="R3045" s="0">
        <v>236</v>
      </c>
      <c r="S3045" s="0">
        <v>7.632939338684082</v>
      </c>
      <c r="T3045" s="0">
        <v>2.76277756690979</v>
      </c>
      <c r="U3045" s="0">
        <v>56.51727294921875</v>
      </c>
      <c r="V3045" s="0">
        <v>64</v>
      </c>
      <c r="W3045" s="0">
        <v>54.377117156982422</v>
      </c>
      <c r="X3045">
        <f t="shared" si="141"/>
        <v>37.875183959960935</v>
      </c>
      <c r="Y3045">
        <f t="shared" si="142"/>
        <v>36.584497741699217</v>
      </c>
      <c r="Z3045">
        <f t="shared" si="143"/>
        <v>1.2906874561309813</v>
      </c>
    </row>
    <row r="3046">
      <c r="A3046" t="s">
        <v>89</v>
      </c>
      <c r="B3046" t="s">
        <v>90</v>
      </c>
      <c r="C3046" t="s">
        <v>95</v>
      </c>
      <c r="D3046" t="s">
        <v>86</v>
      </c>
      <c r="E3046" t="s">
        <v>100</v>
      </c>
      <c r="F3046" s="0">
        <v>21</v>
      </c>
      <c r="G3046" s="0">
        <v>155.09115600585937</v>
      </c>
      <c r="H3046" s="0">
        <v>149.90240478515625</v>
      </c>
      <c r="I3046" s="0">
        <v>5.1887493133544922</v>
      </c>
      <c r="J3046" s="0">
        <v>0.033456128090620041</v>
      </c>
      <c r="K3046" s="0">
        <v>1.4124995470046997</v>
      </c>
      <c r="L3046" s="0">
        <v>3.6435384750366211</v>
      </c>
      <c r="M3046" s="0">
        <v>5.1887493133544922</v>
      </c>
      <c r="N3046" s="0">
        <v>6.7339601516723633</v>
      </c>
      <c r="O3046" s="0">
        <v>8.9649991989135742</v>
      </c>
      <c r="P3046" s="0">
        <v>0.34198525547981262</v>
      </c>
      <c r="Q3046" s="0">
        <v>10.035512924194336</v>
      </c>
      <c r="R3046" s="0">
        <v>236</v>
      </c>
      <c r="S3046" s="0">
        <v>8.6825895309448242</v>
      </c>
      <c r="T3046" s="0">
        <v>2.9466233253479004</v>
      </c>
      <c r="U3046" s="0">
        <v>56.51727294921875</v>
      </c>
      <c r="V3046" s="0">
        <v>64</v>
      </c>
      <c r="W3046" s="0">
        <v>54.122882843017578</v>
      </c>
      <c r="X3046">
        <f t="shared" si="141"/>
        <v>36.601512817382812</v>
      </c>
      <c r="Y3046">
        <f t="shared" si="142"/>
        <v>35.376967529296877</v>
      </c>
      <c r="Z3046">
        <f t="shared" si="143"/>
        <v>1.2245448379516601</v>
      </c>
    </row>
    <row r="3047">
      <c r="A3047" t="s">
        <v>89</v>
      </c>
      <c r="B3047" t="s">
        <v>90</v>
      </c>
      <c r="C3047" t="s">
        <v>95</v>
      </c>
      <c r="D3047" t="s">
        <v>86</v>
      </c>
      <c r="E3047" t="s">
        <v>100</v>
      </c>
      <c r="F3047" s="0">
        <v>22</v>
      </c>
      <c r="G3047" s="0">
        <v>144.27224731445312</v>
      </c>
      <c r="H3047" s="0">
        <v>137.46354675292969</v>
      </c>
      <c r="I3047" s="0">
        <v>6.8087043762207031</v>
      </c>
      <c r="J3047" s="0">
        <v>0.047193445265293121</v>
      </c>
      <c r="K3047" s="0">
        <v>3.2178494930267334</v>
      </c>
      <c r="L3047" s="0">
        <v>5.33935546875</v>
      </c>
      <c r="M3047" s="0">
        <v>6.8087043762207031</v>
      </c>
      <c r="N3047" s="0">
        <v>8.2780532836914062</v>
      </c>
      <c r="O3047" s="0">
        <v>10.399559020996094</v>
      </c>
      <c r="P3047" s="0">
        <v>2.1998918056488037</v>
      </c>
      <c r="Q3047" s="0">
        <v>11.417516708374023</v>
      </c>
      <c r="R3047" s="0">
        <v>236</v>
      </c>
      <c r="S3047" s="0">
        <v>7.8509750366210937</v>
      </c>
      <c r="T3047" s="0">
        <v>2.8019590377807617</v>
      </c>
      <c r="U3047" s="0">
        <v>56.51727294921875</v>
      </c>
      <c r="V3047" s="0">
        <v>64</v>
      </c>
      <c r="W3047" s="0">
        <v>53.758476257324219</v>
      </c>
      <c r="X3047">
        <f t="shared" si="141"/>
        <v>34.048250366210937</v>
      </c>
      <c r="Y3047">
        <f t="shared" si="142"/>
        <v>32.441397033691409</v>
      </c>
      <c r="Z3047">
        <f t="shared" si="143"/>
        <v>1.6068542327880859</v>
      </c>
    </row>
    <row r="3048">
      <c r="A3048" t="s">
        <v>89</v>
      </c>
      <c r="B3048" t="s">
        <v>90</v>
      </c>
      <c r="C3048" t="s">
        <v>95</v>
      </c>
      <c r="D3048" t="s">
        <v>86</v>
      </c>
      <c r="E3048" t="s">
        <v>100</v>
      </c>
      <c r="F3048" s="0">
        <v>23</v>
      </c>
      <c r="G3048" s="0">
        <v>137.17158508300781</v>
      </c>
      <c r="H3048" s="0">
        <v>130.54039001464844</v>
      </c>
      <c r="I3048" s="0">
        <v>6.6312012672424316</v>
      </c>
      <c r="J3048" s="0">
        <v>0.048342384397983551</v>
      </c>
      <c r="K3048" s="0">
        <v>2.9423367977142334</v>
      </c>
      <c r="L3048" s="0">
        <v>5.1217479705810547</v>
      </c>
      <c r="M3048" s="0">
        <v>6.6312012672424316</v>
      </c>
      <c r="N3048" s="0">
        <v>8.1406545639038086</v>
      </c>
      <c r="O3048" s="0">
        <v>10.320065498352051</v>
      </c>
      <c r="P3048" s="0">
        <v>1.8965948820114136</v>
      </c>
      <c r="Q3048" s="0">
        <v>11.36580753326416</v>
      </c>
      <c r="R3048" s="0">
        <v>236</v>
      </c>
      <c r="S3048" s="0">
        <v>8.285395622253418</v>
      </c>
      <c r="T3048" s="0">
        <v>2.8784363269805908</v>
      </c>
      <c r="U3048" s="0">
        <v>56.51727294921875</v>
      </c>
      <c r="V3048" s="0">
        <v>64</v>
      </c>
      <c r="W3048" s="0">
        <v>52.86016845703125</v>
      </c>
      <c r="X3048">
        <f t="shared" si="141"/>
        <v>32.372494079589842</v>
      </c>
      <c r="Y3048">
        <f t="shared" si="142"/>
        <v>30.80753204345703</v>
      </c>
      <c r="Z3048">
        <f t="shared" si="143"/>
        <v>1.5649634990692138</v>
      </c>
    </row>
    <row r="3049">
      <c r="A3049" t="s">
        <v>89</v>
      </c>
      <c r="B3049" t="s">
        <v>90</v>
      </c>
      <c r="C3049" t="s">
        <v>95</v>
      </c>
      <c r="D3049" t="s">
        <v>86</v>
      </c>
      <c r="E3049" t="s">
        <v>100</v>
      </c>
      <c r="F3049" s="0">
        <v>24</v>
      </c>
      <c r="G3049" s="0">
        <v>130.03370666503906</v>
      </c>
      <c r="H3049" s="0">
        <v>124.70399475097656</v>
      </c>
      <c r="I3049" s="0">
        <v>5.3297033309936523</v>
      </c>
      <c r="J3049" s="0">
        <v>0.040987089276313782</v>
      </c>
      <c r="K3049" s="0">
        <v>1.7347652912139893</v>
      </c>
      <c r="L3049" s="0">
        <v>3.8586838245391846</v>
      </c>
      <c r="M3049" s="0">
        <v>5.3297033309936523</v>
      </c>
      <c r="N3049" s="0">
        <v>6.800722599029541</v>
      </c>
      <c r="O3049" s="0">
        <v>8.9246416091918945</v>
      </c>
      <c r="P3049" s="0">
        <v>0.71565037965774536</v>
      </c>
      <c r="Q3049" s="0">
        <v>9.943756103515625</v>
      </c>
      <c r="R3049" s="0">
        <v>236</v>
      </c>
      <c r="S3049" s="0">
        <v>7.8688383102416992</v>
      </c>
      <c r="T3049" s="0">
        <v>2.8051450252532959</v>
      </c>
      <c r="U3049" s="0">
        <v>56.51727294921875</v>
      </c>
      <c r="V3049" s="0">
        <v>64</v>
      </c>
      <c r="W3049" s="0">
        <v>52.601696014404297</v>
      </c>
      <c r="X3049">
        <f t="shared" si="141"/>
        <v>30.687954772949219</v>
      </c>
      <c r="Y3049">
        <f t="shared" si="142"/>
        <v>29.430142761230467</v>
      </c>
      <c r="Z3049">
        <f t="shared" si="143"/>
        <v>1.257809986114502</v>
      </c>
    </row>
    <row r="3050">
      <c r="A3050" t="s">
        <v>89</v>
      </c>
      <c r="B3050" t="s">
        <v>90</v>
      </c>
      <c r="C3050" t="s">
        <v>95</v>
      </c>
      <c r="D3050" t="s">
        <v>86</v>
      </c>
      <c r="E3050" t="s">
        <v>101</v>
      </c>
      <c r="F3050" s="0">
        <v>1</v>
      </c>
      <c r="G3050" s="0">
        <v>136.10885620117187</v>
      </c>
      <c r="H3050" s="0">
        <v>146.25152587890625</v>
      </c>
      <c r="I3050" s="0">
        <v>-10.142655372619629</v>
      </c>
      <c r="J3050" s="0">
        <v>-0.074518702924251556</v>
      </c>
      <c r="K3050" s="0">
        <v>-19.514842987060547</v>
      </c>
      <c r="L3050" s="0">
        <v>-13.977678298950195</v>
      </c>
      <c r="M3050" s="0">
        <v>-10.142655372619629</v>
      </c>
      <c r="N3050" s="0">
        <v>-6.3076324462890625</v>
      </c>
      <c r="O3050" s="0">
        <v>-0.77046805620193481</v>
      </c>
      <c r="P3050" s="0">
        <v>-22.171728134155273</v>
      </c>
      <c r="Q3050" s="0">
        <v>1.8864167928695679</v>
      </c>
      <c r="R3050" s="0">
        <v>236</v>
      </c>
      <c r="S3050" s="0">
        <v>53.482257843017578</v>
      </c>
      <c r="T3050" s="0">
        <v>7.3131566047668457</v>
      </c>
      <c r="U3050" s="0">
        <v>81.779762268066406</v>
      </c>
      <c r="V3050" s="0">
        <v>101.5</v>
      </c>
      <c r="W3050" s="0">
        <v>69.588981628417969</v>
      </c>
      <c r="X3050">
        <f t="shared" si="141"/>
        <v>32.121690063476564</v>
      </c>
      <c r="Y3050">
        <f t="shared" si="142"/>
        <v>34.515360107421877</v>
      </c>
      <c r="Z3050">
        <f t="shared" si="143"/>
        <v>-2.3936666679382324</v>
      </c>
    </row>
    <row r="3051">
      <c r="A3051" t="s">
        <v>89</v>
      </c>
      <c r="B3051" t="s">
        <v>90</v>
      </c>
      <c r="C3051" t="s">
        <v>95</v>
      </c>
      <c r="D3051" t="s">
        <v>86</v>
      </c>
      <c r="E3051" t="s">
        <v>101</v>
      </c>
      <c r="F3051" s="0">
        <v>2</v>
      </c>
      <c r="G3051" s="0">
        <v>130.93988037109375</v>
      </c>
      <c r="H3051" s="0">
        <v>139.92257690429687</v>
      </c>
      <c r="I3051" s="0">
        <v>-8.9826784133911133</v>
      </c>
      <c r="J3051" s="0">
        <v>-0.068601548671722412</v>
      </c>
      <c r="K3051" s="0">
        <v>-18.161422729492187</v>
      </c>
      <c r="L3051" s="0">
        <v>-12.738546371459961</v>
      </c>
      <c r="M3051" s="0">
        <v>-8.9826784133911133</v>
      </c>
      <c r="N3051" s="0">
        <v>-5.2268104553222656</v>
      </c>
      <c r="O3051" s="0">
        <v>0.19606606662273407</v>
      </c>
      <c r="P3051" s="0">
        <v>-20.763469696044922</v>
      </c>
      <c r="Q3051" s="0">
        <v>2.7981126308441162</v>
      </c>
      <c r="R3051" s="0">
        <v>236</v>
      </c>
      <c r="S3051" s="0">
        <v>51.297283172607422</v>
      </c>
      <c r="T3051" s="0">
        <v>7.1622123718261719</v>
      </c>
      <c r="U3051" s="0">
        <v>81.779762268066406</v>
      </c>
      <c r="V3051" s="0">
        <v>101.5</v>
      </c>
      <c r="W3051" s="0">
        <v>68.377120971679687</v>
      </c>
      <c r="X3051">
        <f t="shared" si="141"/>
        <v>30.901811767578124</v>
      </c>
      <c r="Y3051">
        <f t="shared" si="142"/>
        <v>33.021728149414059</v>
      </c>
      <c r="Z3051">
        <f t="shared" si="143"/>
        <v>-2.1199121055603025</v>
      </c>
    </row>
    <row r="3052">
      <c r="A3052" t="s">
        <v>89</v>
      </c>
      <c r="B3052" t="s">
        <v>90</v>
      </c>
      <c r="C3052" t="s">
        <v>95</v>
      </c>
      <c r="D3052" t="s">
        <v>86</v>
      </c>
      <c r="E3052" t="s">
        <v>101</v>
      </c>
      <c r="F3052" s="0">
        <v>3</v>
      </c>
      <c r="G3052" s="0">
        <v>128.43386840820312</v>
      </c>
      <c r="H3052" s="0">
        <v>139.34846496582031</v>
      </c>
      <c r="I3052" s="0">
        <v>-10.914600372314453</v>
      </c>
      <c r="J3052" s="0">
        <v>-0.084982261061668396</v>
      </c>
      <c r="K3052" s="0">
        <v>-20.058794021606445</v>
      </c>
      <c r="L3052" s="0">
        <v>-14.656330108642578</v>
      </c>
      <c r="M3052" s="0">
        <v>-10.914600372314453</v>
      </c>
      <c r="N3052" s="0">
        <v>-7.1728706359863281</v>
      </c>
      <c r="O3052" s="0">
        <v>-1.77040696144104</v>
      </c>
      <c r="P3052" s="0">
        <v>-22.651044845581055</v>
      </c>
      <c r="Q3052" s="0">
        <v>0.82184475660324097</v>
      </c>
      <c r="R3052" s="0">
        <v>236</v>
      </c>
      <c r="S3052" s="0">
        <v>50.911823272705078</v>
      </c>
      <c r="T3052" s="0">
        <v>7.1352519989013672</v>
      </c>
      <c r="U3052" s="0">
        <v>81.779762268066406</v>
      </c>
      <c r="V3052" s="0">
        <v>101.5</v>
      </c>
      <c r="W3052" s="0">
        <v>67.275421142578125</v>
      </c>
      <c r="X3052">
        <f t="shared" si="141"/>
        <v>30.310392944335938</v>
      </c>
      <c r="Y3052">
        <f t="shared" si="142"/>
        <v>32.886237731933591</v>
      </c>
      <c r="Z3052">
        <f t="shared" si="143"/>
        <v>-2.5758456878662108</v>
      </c>
    </row>
    <row r="3053">
      <c r="A3053" t="s">
        <v>89</v>
      </c>
      <c r="B3053" t="s">
        <v>90</v>
      </c>
      <c r="C3053" t="s">
        <v>95</v>
      </c>
      <c r="D3053" t="s">
        <v>86</v>
      </c>
      <c r="E3053" t="s">
        <v>101</v>
      </c>
      <c r="F3053" s="0">
        <v>4</v>
      </c>
      <c r="G3053" s="0">
        <v>129.46282958984375</v>
      </c>
      <c r="H3053" s="0">
        <v>141.5858154296875</v>
      </c>
      <c r="I3053" s="0">
        <v>-12.122989654541016</v>
      </c>
      <c r="J3053" s="0">
        <v>-0.093640699982643127</v>
      </c>
      <c r="K3053" s="0">
        <v>-21.534902572631836</v>
      </c>
      <c r="L3053" s="0">
        <v>-15.974267959594727</v>
      </c>
      <c r="M3053" s="0">
        <v>-12.122989654541016</v>
      </c>
      <c r="N3053" s="0">
        <v>-8.2717113494873047</v>
      </c>
      <c r="O3053" s="0">
        <v>-2.7110764980316162</v>
      </c>
      <c r="P3053" s="0">
        <v>-24.203048706054688</v>
      </c>
      <c r="Q3053" s="0">
        <v>-0.042929936200380325</v>
      </c>
      <c r="R3053" s="0">
        <v>236</v>
      </c>
      <c r="S3053" s="0">
        <v>53.936611175537109</v>
      </c>
      <c r="T3053" s="0">
        <v>7.3441548347473145</v>
      </c>
      <c r="U3053" s="0">
        <v>81.779762268066406</v>
      </c>
      <c r="V3053" s="0">
        <v>101.5</v>
      </c>
      <c r="W3053" s="0">
        <v>65.885597229003906</v>
      </c>
      <c r="X3053">
        <f t="shared" si="141"/>
        <v>30.553227783203123</v>
      </c>
      <c r="Y3053">
        <f t="shared" si="142"/>
        <v>33.414252441406248</v>
      </c>
      <c r="Z3053">
        <f t="shared" si="143"/>
        <v>-2.8610255584716797</v>
      </c>
    </row>
    <row r="3054">
      <c r="A3054" t="s">
        <v>89</v>
      </c>
      <c r="B3054" t="s">
        <v>90</v>
      </c>
      <c r="C3054" t="s">
        <v>95</v>
      </c>
      <c r="D3054" t="s">
        <v>86</v>
      </c>
      <c r="E3054" t="s">
        <v>101</v>
      </c>
      <c r="F3054" s="0">
        <v>5</v>
      </c>
      <c r="G3054" s="0">
        <v>138.77423095703125</v>
      </c>
      <c r="H3054" s="0">
        <v>151.74624633789063</v>
      </c>
      <c r="I3054" s="0">
        <v>-12.972017288208008</v>
      </c>
      <c r="J3054" s="0">
        <v>-0.093475691974163055</v>
      </c>
      <c r="K3054" s="0">
        <v>-23.146286010742188</v>
      </c>
      <c r="L3054" s="0">
        <v>-17.135246276855469</v>
      </c>
      <c r="M3054" s="0">
        <v>-12.972017288208008</v>
      </c>
      <c r="N3054" s="0">
        <v>-8.8087892532348633</v>
      </c>
      <c r="O3054" s="0">
        <v>-2.7977488040924072</v>
      </c>
      <c r="P3054" s="0">
        <v>-26.030550003051758</v>
      </c>
      <c r="Q3054" s="0">
        <v>0.086515083909034729</v>
      </c>
      <c r="R3054" s="0">
        <v>236</v>
      </c>
      <c r="S3054" s="0">
        <v>63.028099060058594</v>
      </c>
      <c r="T3054" s="0">
        <v>7.9390239715576172</v>
      </c>
      <c r="U3054" s="0">
        <v>81.779762268066406</v>
      </c>
      <c r="V3054" s="0">
        <v>101.5</v>
      </c>
      <c r="W3054" s="0">
        <v>64.783905029296875</v>
      </c>
      <c r="X3054">
        <f t="shared" si="141"/>
        <v>32.750718505859375</v>
      </c>
      <c r="Y3054">
        <f t="shared" si="142"/>
        <v>35.812114135742185</v>
      </c>
      <c r="Z3054">
        <f t="shared" si="143"/>
        <v>-3.0613960800170896</v>
      </c>
    </row>
    <row r="3055">
      <c r="A3055" t="s">
        <v>89</v>
      </c>
      <c r="B3055" t="s">
        <v>90</v>
      </c>
      <c r="C3055" t="s">
        <v>95</v>
      </c>
      <c r="D3055" t="s">
        <v>86</v>
      </c>
      <c r="E3055" t="s">
        <v>101</v>
      </c>
      <c r="F3055" s="0">
        <v>6</v>
      </c>
      <c r="G3055" s="0">
        <v>157.25309753417969</v>
      </c>
      <c r="H3055" s="0">
        <v>163.86814880371094</v>
      </c>
      <c r="I3055" s="0">
        <v>-6.6150550842285156</v>
      </c>
      <c r="J3055" s="0">
        <v>-0.042066294699907303</v>
      </c>
      <c r="K3055" s="0">
        <v>-17.273738861083984</v>
      </c>
      <c r="L3055" s="0">
        <v>-10.976502418518066</v>
      </c>
      <c r="M3055" s="0">
        <v>-6.6150550842285156</v>
      </c>
      <c r="N3055" s="0">
        <v>-2.2536077499389648</v>
      </c>
      <c r="O3055" s="0">
        <v>4.0436291694641113</v>
      </c>
      <c r="P3055" s="0">
        <v>-20.295328140258789</v>
      </c>
      <c r="Q3055" s="0">
        <v>7.065218448638916</v>
      </c>
      <c r="R3055" s="0">
        <v>236</v>
      </c>
      <c r="S3055" s="0">
        <v>69.172744750976563</v>
      </c>
      <c r="T3055" s="0">
        <v>8.3170156478881836</v>
      </c>
      <c r="U3055" s="0">
        <v>81.779762268066406</v>
      </c>
      <c r="V3055" s="0">
        <v>101.5</v>
      </c>
      <c r="W3055" s="0">
        <v>70.025421142578125</v>
      </c>
      <c r="X3055">
        <f t="shared" si="141"/>
        <v>37.111731018066408</v>
      </c>
      <c r="Y3055">
        <f t="shared" si="142"/>
        <v>38.672883117675781</v>
      </c>
      <c r="Z3055">
        <f t="shared" si="143"/>
        <v>-1.5611529998779297</v>
      </c>
    </row>
    <row r="3056">
      <c r="A3056" t="s">
        <v>89</v>
      </c>
      <c r="B3056" t="s">
        <v>90</v>
      </c>
      <c r="C3056" t="s">
        <v>95</v>
      </c>
      <c r="D3056" t="s">
        <v>86</v>
      </c>
      <c r="E3056" t="s">
        <v>101</v>
      </c>
      <c r="F3056" s="0">
        <v>7</v>
      </c>
      <c r="G3056" s="0">
        <v>180.64048767089844</v>
      </c>
      <c r="H3056" s="0">
        <v>177.58346557617187</v>
      </c>
      <c r="I3056" s="0">
        <v>3.0570285320281982</v>
      </c>
      <c r="J3056" s="0">
        <v>0.016923274844884872</v>
      </c>
      <c r="K3056" s="0">
        <v>-8.0304365158081055</v>
      </c>
      <c r="L3056" s="0">
        <v>-1.4798723459243774</v>
      </c>
      <c r="M3056" s="0">
        <v>3.0570285320281982</v>
      </c>
      <c r="N3056" s="0">
        <v>7.5939292907714844</v>
      </c>
      <c r="O3056" s="0">
        <v>14.14449405670166</v>
      </c>
      <c r="P3056" s="0">
        <v>-11.173579216003418</v>
      </c>
      <c r="Q3056" s="0">
        <v>17.287635803222656</v>
      </c>
      <c r="R3056" s="0">
        <v>236</v>
      </c>
      <c r="S3056" s="0">
        <v>74.850090026855469</v>
      </c>
      <c r="T3056" s="0">
        <v>8.6515951156616211</v>
      </c>
      <c r="U3056" s="0">
        <v>81.779762268066406</v>
      </c>
      <c r="V3056" s="0">
        <v>101.5</v>
      </c>
      <c r="W3056" s="0">
        <v>77.953392028808594</v>
      </c>
      <c r="X3056">
        <f t="shared" si="141"/>
        <v>42.63115509033203</v>
      </c>
      <c r="Y3056">
        <f t="shared" si="142"/>
        <v>41.909697875976562</v>
      </c>
      <c r="Z3056">
        <f t="shared" si="143"/>
        <v>0.72145873355865475</v>
      </c>
    </row>
    <row r="3057">
      <c r="A3057" t="s">
        <v>89</v>
      </c>
      <c r="B3057" t="s">
        <v>90</v>
      </c>
      <c r="C3057" t="s">
        <v>95</v>
      </c>
      <c r="D3057" t="s">
        <v>86</v>
      </c>
      <c r="E3057" t="s">
        <v>101</v>
      </c>
      <c r="F3057" s="0">
        <v>8</v>
      </c>
      <c r="G3057" s="0">
        <v>199.86456298828125</v>
      </c>
      <c r="H3057" s="0">
        <v>198.06581115722656</v>
      </c>
      <c r="I3057" s="0">
        <v>1.7987476587295532</v>
      </c>
      <c r="J3057" s="0">
        <v>0.0089998329058289528</v>
      </c>
      <c r="K3057" s="0">
        <v>-9.9524326324462891</v>
      </c>
      <c r="L3057" s="0">
        <v>-3.0097401142120361</v>
      </c>
      <c r="M3057" s="0">
        <v>1.7987476587295532</v>
      </c>
      <c r="N3057" s="0">
        <v>6.6072354316711426</v>
      </c>
      <c r="O3057" s="0">
        <v>13.549927711486816</v>
      </c>
      <c r="P3057" s="0">
        <v>-13.28372859954834</v>
      </c>
      <c r="Q3057" s="0">
        <v>16.881223678588867</v>
      </c>
      <c r="R3057" s="0">
        <v>236</v>
      </c>
      <c r="S3057" s="0">
        <v>84.079627990722656</v>
      </c>
      <c r="T3057" s="0">
        <v>9.16949462890625</v>
      </c>
      <c r="U3057" s="0">
        <v>81.779762268066406</v>
      </c>
      <c r="V3057" s="0">
        <v>101.5</v>
      </c>
      <c r="W3057" s="0">
        <v>85.572036743164063</v>
      </c>
      <c r="X3057">
        <f t="shared" si="141"/>
        <v>47.168036865234377</v>
      </c>
      <c r="Y3057">
        <f t="shared" si="142"/>
        <v>46.743531433105467</v>
      </c>
      <c r="Z3057">
        <f t="shared" si="143"/>
        <v>0.42450444746017457</v>
      </c>
    </row>
    <row r="3058">
      <c r="A3058" t="s">
        <v>89</v>
      </c>
      <c r="B3058" t="s">
        <v>90</v>
      </c>
      <c r="C3058" t="s">
        <v>95</v>
      </c>
      <c r="D3058" t="s">
        <v>86</v>
      </c>
      <c r="E3058" t="s">
        <v>101</v>
      </c>
      <c r="F3058" s="0">
        <v>9</v>
      </c>
      <c r="G3058" s="0">
        <v>220.21766662597656</v>
      </c>
      <c r="H3058" s="0">
        <v>215.61441040039062</v>
      </c>
      <c r="I3058" s="0">
        <v>4.6032638549804687</v>
      </c>
      <c r="J3058" s="0">
        <v>0.020903244614601135</v>
      </c>
      <c r="K3058" s="0">
        <v>-8.7043695449829102</v>
      </c>
      <c r="L3058" s="0">
        <v>-0.84211200475692749</v>
      </c>
      <c r="M3058" s="0">
        <v>4.6032638549804687</v>
      </c>
      <c r="N3058" s="0">
        <v>10.048639297485352</v>
      </c>
      <c r="O3058" s="0">
        <v>17.910898208618164</v>
      </c>
      <c r="P3058" s="0">
        <v>-12.476899147033691</v>
      </c>
      <c r="Q3058" s="0">
        <v>21.683425903320313</v>
      </c>
      <c r="R3058" s="0">
        <v>236</v>
      </c>
      <c r="S3058" s="0">
        <v>107.82748413085937</v>
      </c>
      <c r="T3058" s="0">
        <v>10.384001731872559</v>
      </c>
      <c r="U3058" s="0">
        <v>81.779762268066406</v>
      </c>
      <c r="V3058" s="0">
        <v>101.5</v>
      </c>
      <c r="W3058" s="0">
        <v>94.055084228515625</v>
      </c>
      <c r="X3058">
        <f t="shared" si="141"/>
        <v>51.971369323730471</v>
      </c>
      <c r="Y3058">
        <f t="shared" si="142"/>
        <v>50.885000854492191</v>
      </c>
      <c r="Z3058">
        <f t="shared" si="143"/>
        <v>1.0863702697753905</v>
      </c>
    </row>
    <row r="3059">
      <c r="A3059" t="s">
        <v>89</v>
      </c>
      <c r="B3059" t="s">
        <v>90</v>
      </c>
      <c r="C3059" t="s">
        <v>95</v>
      </c>
      <c r="D3059" t="s">
        <v>86</v>
      </c>
      <c r="E3059" t="s">
        <v>101</v>
      </c>
      <c r="F3059" s="0">
        <v>10</v>
      </c>
      <c r="G3059" s="0">
        <v>235.54792785644531</v>
      </c>
      <c r="H3059" s="0">
        <v>238.31282043457031</v>
      </c>
      <c r="I3059" s="0">
        <v>-2.7648828029632568</v>
      </c>
      <c r="J3059" s="0">
        <v>-0.011738089844584465</v>
      </c>
      <c r="K3059" s="0">
        <v>-16.938434600830078</v>
      </c>
      <c r="L3059" s="0">
        <v>-8.5645856857299805</v>
      </c>
      <c r="M3059" s="0">
        <v>-2.7648828029632568</v>
      </c>
      <c r="N3059" s="0">
        <v>3.0348200798034668</v>
      </c>
      <c r="O3059" s="0">
        <v>11.408669471740723</v>
      </c>
      <c r="P3059" s="0">
        <v>-20.956439971923828</v>
      </c>
      <c r="Q3059" s="0">
        <v>15.426674842834473</v>
      </c>
      <c r="R3059" s="0">
        <v>236</v>
      </c>
      <c r="S3059" s="0">
        <v>122.31655883789062</v>
      </c>
      <c r="T3059" s="0">
        <v>11.05968189239502</v>
      </c>
      <c r="U3059" s="0">
        <v>81.779762268066406</v>
      </c>
      <c r="V3059" s="0">
        <v>101.5</v>
      </c>
      <c r="W3059" s="0">
        <v>95.61016845703125</v>
      </c>
      <c r="X3059">
        <f t="shared" si="141"/>
        <v>55.589310974121091</v>
      </c>
      <c r="Y3059">
        <f t="shared" si="142"/>
        <v>56.241825622558594</v>
      </c>
      <c r="Z3059">
        <f t="shared" si="143"/>
        <v>-0.65251234149932857</v>
      </c>
    </row>
    <row r="3060">
      <c r="A3060" t="s">
        <v>89</v>
      </c>
      <c r="B3060" t="s">
        <v>90</v>
      </c>
      <c r="C3060" t="s">
        <v>95</v>
      </c>
      <c r="D3060" t="s">
        <v>86</v>
      </c>
      <c r="E3060" t="s">
        <v>101</v>
      </c>
      <c r="F3060" s="0">
        <v>11</v>
      </c>
      <c r="G3060" s="0">
        <v>248.40846252441406</v>
      </c>
      <c r="H3060" s="0">
        <v>247.53456115722656</v>
      </c>
      <c r="I3060" s="0">
        <v>0.87390649318695068</v>
      </c>
      <c r="J3060" s="0">
        <v>0.0035180221311748028</v>
      </c>
      <c r="K3060" s="0">
        <v>-12.976078033447266</v>
      </c>
      <c r="L3060" s="0">
        <v>-4.7933950424194336</v>
      </c>
      <c r="M3060" s="0">
        <v>0.87390649318695068</v>
      </c>
      <c r="N3060" s="0">
        <v>6.5412077903747559</v>
      </c>
      <c r="O3060" s="0">
        <v>14.723891258239746</v>
      </c>
      <c r="P3060" s="0">
        <v>-16.90235710144043</v>
      </c>
      <c r="Q3060" s="0">
        <v>18.650169372558594</v>
      </c>
      <c r="R3060" s="0">
        <v>236</v>
      </c>
      <c r="S3060" s="0">
        <v>116.79558563232422</v>
      </c>
      <c r="T3060" s="0">
        <v>10.80720043182373</v>
      </c>
      <c r="U3060" s="0">
        <v>81.779762268066406</v>
      </c>
      <c r="V3060" s="0">
        <v>101.5</v>
      </c>
      <c r="W3060" s="0">
        <v>95.406776428222656</v>
      </c>
      <c r="X3060">
        <f t="shared" si="141"/>
        <v>58.62439715576172</v>
      </c>
      <c r="Y3060">
        <f t="shared" si="142"/>
        <v>58.418156433105466</v>
      </c>
      <c r="Z3060">
        <f t="shared" si="143"/>
        <v>0.20624193239212035</v>
      </c>
    </row>
    <row r="3061">
      <c r="A3061" t="s">
        <v>89</v>
      </c>
      <c r="B3061" t="s">
        <v>90</v>
      </c>
      <c r="C3061" t="s">
        <v>95</v>
      </c>
      <c r="D3061" t="s">
        <v>86</v>
      </c>
      <c r="E3061" t="s">
        <v>101</v>
      </c>
      <c r="F3061" s="0">
        <v>12</v>
      </c>
      <c r="G3061" s="0">
        <v>258.24261474609375</v>
      </c>
      <c r="H3061" s="0">
        <v>240.40878295898437</v>
      </c>
      <c r="I3061" s="0">
        <v>17.833829879760742</v>
      </c>
      <c r="J3061" s="0">
        <v>0.069058433175086975</v>
      </c>
      <c r="K3061" s="0">
        <v>2.2347879409790039</v>
      </c>
      <c r="L3061" s="0">
        <v>11.450828552246094</v>
      </c>
      <c r="M3061" s="0">
        <v>17.833829879760742</v>
      </c>
      <c r="N3061" s="0">
        <v>24.216831207275391</v>
      </c>
      <c r="O3061" s="0">
        <v>33.432872772216797</v>
      </c>
      <c r="P3061" s="0">
        <v>-2.1873235702514648</v>
      </c>
      <c r="Q3061" s="0">
        <v>37.854984283447266</v>
      </c>
      <c r="R3061" s="0">
        <v>236</v>
      </c>
      <c r="S3061" s="0">
        <v>148.15750122070312</v>
      </c>
      <c r="T3061" s="0">
        <v>12.1719970703125</v>
      </c>
      <c r="U3061" s="0">
        <v>81.779762268066406</v>
      </c>
      <c r="V3061" s="0">
        <v>101.5</v>
      </c>
      <c r="W3061" s="0">
        <v>94.495765686035156</v>
      </c>
      <c r="X3061">
        <f t="shared" si="141"/>
        <v>60.945257080078122</v>
      </c>
      <c r="Y3061">
        <f t="shared" si="142"/>
        <v>56.736472778320312</v>
      </c>
      <c r="Z3061">
        <f t="shared" si="143"/>
        <v>4.2087838516235347</v>
      </c>
    </row>
    <row r="3062">
      <c r="A3062" t="s">
        <v>89</v>
      </c>
      <c r="B3062" t="s">
        <v>90</v>
      </c>
      <c r="C3062" t="s">
        <v>95</v>
      </c>
      <c r="D3062" t="s">
        <v>86</v>
      </c>
      <c r="E3062" t="s">
        <v>101</v>
      </c>
      <c r="F3062" s="0">
        <v>13</v>
      </c>
      <c r="G3062" s="0">
        <v>256.9849853515625</v>
      </c>
      <c r="H3062" s="0">
        <v>242.11285400390625</v>
      </c>
      <c r="I3062" s="0">
        <v>14.87213134765625</v>
      </c>
      <c r="J3062" s="0">
        <v>0.057871595025062561</v>
      </c>
      <c r="K3062" s="0">
        <v>-0.21752308309078217</v>
      </c>
      <c r="L3062" s="0">
        <v>8.6975669860839844</v>
      </c>
      <c r="M3062" s="0">
        <v>14.87213134765625</v>
      </c>
      <c r="N3062" s="0">
        <v>21.046695709228516</v>
      </c>
      <c r="O3062" s="0">
        <v>29.961786270141602</v>
      </c>
      <c r="P3062" s="0">
        <v>-4.4952306747436523</v>
      </c>
      <c r="Q3062" s="0">
        <v>34.239494323730469</v>
      </c>
      <c r="R3062" s="0">
        <v>236</v>
      </c>
      <c r="S3062" s="0">
        <v>138.63931274414062</v>
      </c>
      <c r="T3062" s="0">
        <v>11.774519920349121</v>
      </c>
      <c r="U3062" s="0">
        <v>81.779762268066406</v>
      </c>
      <c r="V3062" s="0">
        <v>101.5</v>
      </c>
      <c r="W3062" s="0">
        <v>95.741523742675781</v>
      </c>
      <c r="X3062">
        <f t="shared" si="141"/>
        <v>60.648456542968752</v>
      </c>
      <c r="Y3062">
        <f t="shared" si="142"/>
        <v>57.138633544921873</v>
      </c>
      <c r="Z3062">
        <f t="shared" si="143"/>
        <v>3.5098229980468751</v>
      </c>
    </row>
    <row r="3063">
      <c r="A3063" t="s">
        <v>89</v>
      </c>
      <c r="B3063" t="s">
        <v>90</v>
      </c>
      <c r="C3063" t="s">
        <v>95</v>
      </c>
      <c r="D3063" t="s">
        <v>86</v>
      </c>
      <c r="E3063" t="s">
        <v>101</v>
      </c>
      <c r="F3063" s="0">
        <v>14</v>
      </c>
      <c r="G3063" s="0">
        <v>254.13705444335937</v>
      </c>
      <c r="H3063" s="0">
        <v>244.71986389160156</v>
      </c>
      <c r="I3063" s="0">
        <v>9.4171905517578125</v>
      </c>
      <c r="J3063" s="0">
        <v>0.037055559456348419</v>
      </c>
      <c r="K3063" s="0">
        <v>-5.6560277938842773</v>
      </c>
      <c r="L3063" s="0">
        <v>3.2493517398834229</v>
      </c>
      <c r="M3063" s="0">
        <v>9.4171905517578125</v>
      </c>
      <c r="N3063" s="0">
        <v>15.585029602050781</v>
      </c>
      <c r="O3063" s="0">
        <v>24.490409851074219</v>
      </c>
      <c r="P3063" s="0">
        <v>-9.9290761947631836</v>
      </c>
      <c r="Q3063" s="0">
        <v>28.763456344604492</v>
      </c>
      <c r="R3063" s="0">
        <v>236</v>
      </c>
      <c r="S3063" s="0">
        <v>138.33746337890625</v>
      </c>
      <c r="T3063" s="0">
        <v>11.76169490814209</v>
      </c>
      <c r="U3063" s="0">
        <v>81.779762268066406</v>
      </c>
      <c r="V3063" s="0">
        <v>101.5</v>
      </c>
      <c r="W3063" s="0">
        <v>95.792373657226563</v>
      </c>
      <c r="X3063">
        <f t="shared" si="141"/>
        <v>59.976344848632813</v>
      </c>
      <c r="Y3063">
        <f t="shared" si="142"/>
        <v>57.75388787841797</v>
      </c>
      <c r="Z3063">
        <f t="shared" si="143"/>
        <v>2.2224569702148438</v>
      </c>
    </row>
    <row r="3064">
      <c r="A3064" t="s">
        <v>89</v>
      </c>
      <c r="B3064" t="s">
        <v>90</v>
      </c>
      <c r="C3064" t="s">
        <v>95</v>
      </c>
      <c r="D3064" t="s">
        <v>86</v>
      </c>
      <c r="E3064" t="s">
        <v>101</v>
      </c>
      <c r="F3064" s="0">
        <v>15</v>
      </c>
      <c r="G3064" s="0">
        <v>256.50320434570312</v>
      </c>
      <c r="H3064" s="0">
        <v>240.37033081054687</v>
      </c>
      <c r="I3064" s="0">
        <v>16.132863998413086</v>
      </c>
      <c r="J3064" s="0">
        <v>0.06289537250995636</v>
      </c>
      <c r="K3064" s="0">
        <v>2.050145149230957</v>
      </c>
      <c r="L3064" s="0">
        <v>10.370329856872559</v>
      </c>
      <c r="M3064" s="0">
        <v>16.132863998413086</v>
      </c>
      <c r="N3064" s="0">
        <v>21.89539909362793</v>
      </c>
      <c r="O3064" s="0">
        <v>30.215581893920898</v>
      </c>
      <c r="P3064" s="0">
        <v>-1.9421099424362183</v>
      </c>
      <c r="Q3064" s="0">
        <v>34.207836151123047</v>
      </c>
      <c r="R3064" s="0">
        <v>236</v>
      </c>
      <c r="S3064" s="0">
        <v>120.75380706787109</v>
      </c>
      <c r="T3064" s="0">
        <v>10.988803863525391</v>
      </c>
      <c r="U3064" s="0">
        <v>81.779762268066406</v>
      </c>
      <c r="V3064" s="0">
        <v>101.5</v>
      </c>
      <c r="W3064" s="0">
        <v>96.245765686035156</v>
      </c>
      <c r="X3064">
        <f t="shared" si="141"/>
        <v>60.534756225585937</v>
      </c>
      <c r="Y3064">
        <f t="shared" si="142"/>
        <v>56.727398071289059</v>
      </c>
      <c r="Z3064">
        <f t="shared" si="143"/>
        <v>3.8073559036254885</v>
      </c>
    </row>
    <row r="3065">
      <c r="A3065" t="s">
        <v>89</v>
      </c>
      <c r="B3065" t="s">
        <v>90</v>
      </c>
      <c r="C3065" t="s">
        <v>95</v>
      </c>
      <c r="D3065" t="s">
        <v>86</v>
      </c>
      <c r="E3065" t="s">
        <v>101</v>
      </c>
      <c r="F3065" s="0">
        <v>16</v>
      </c>
      <c r="G3065" s="0">
        <v>256.55404663085937</v>
      </c>
      <c r="H3065" s="0">
        <v>236.67071533203125</v>
      </c>
      <c r="I3065" s="0">
        <v>19.883331298828125</v>
      </c>
      <c r="J3065" s="0">
        <v>0.077501527965068817</v>
      </c>
      <c r="K3065" s="0">
        <v>6.8292698860168457</v>
      </c>
      <c r="L3065" s="0">
        <v>14.541715621948242</v>
      </c>
      <c r="M3065" s="0">
        <v>19.883331298828125</v>
      </c>
      <c r="N3065" s="0">
        <v>25.224946975708008</v>
      </c>
      <c r="O3065" s="0">
        <v>32.937393188476562</v>
      </c>
      <c r="P3065" s="0">
        <v>3.1286249160766602</v>
      </c>
      <c r="Q3065" s="0">
        <v>36.638038635253906</v>
      </c>
      <c r="R3065" s="0">
        <v>236</v>
      </c>
      <c r="S3065" s="0">
        <v>103.75741577148437</v>
      </c>
      <c r="T3065" s="0">
        <v>10.186138153076172</v>
      </c>
      <c r="U3065" s="0">
        <v>81.779762268066406</v>
      </c>
      <c r="V3065" s="0">
        <v>101.5</v>
      </c>
      <c r="W3065" s="0">
        <v>94.61016845703125</v>
      </c>
      <c r="X3065">
        <f t="shared" si="141"/>
        <v>60.546755004882812</v>
      </c>
      <c r="Y3065">
        <f t="shared" si="142"/>
        <v>55.854288818359372</v>
      </c>
      <c r="Z3065">
        <f t="shared" si="143"/>
        <v>4.6924661865234372</v>
      </c>
    </row>
    <row r="3066">
      <c r="A3066" t="s">
        <v>89</v>
      </c>
      <c r="B3066" t="s">
        <v>90</v>
      </c>
      <c r="C3066" t="s">
        <v>95</v>
      </c>
      <c r="D3066" t="s">
        <v>86</v>
      </c>
      <c r="E3066" t="s">
        <v>101</v>
      </c>
      <c r="F3066" s="0">
        <v>17</v>
      </c>
      <c r="G3066" s="0">
        <v>252.62931823730469</v>
      </c>
      <c r="H3066" s="0">
        <v>233.21383666992187</v>
      </c>
      <c r="I3066" s="0">
        <v>19.415487289428711</v>
      </c>
      <c r="J3066" s="0">
        <v>0.076853655278682709</v>
      </c>
      <c r="K3066" s="0">
        <v>7.3901410102844238</v>
      </c>
      <c r="L3066" s="0">
        <v>14.494812965393066</v>
      </c>
      <c r="M3066" s="0">
        <v>19.415487289428711</v>
      </c>
      <c r="N3066" s="0">
        <v>24.336160659790039</v>
      </c>
      <c r="O3066" s="0">
        <v>31.440834045410156</v>
      </c>
      <c r="P3066" s="0">
        <v>3.9811222553253174</v>
      </c>
      <c r="Q3066" s="0">
        <v>34.849853515625</v>
      </c>
      <c r="R3066" s="0">
        <v>236</v>
      </c>
      <c r="S3066" s="0">
        <v>88.048713684082031</v>
      </c>
      <c r="T3066" s="0">
        <v>9.383427619934082</v>
      </c>
      <c r="U3066" s="0">
        <v>81.779762268066406</v>
      </c>
      <c r="V3066" s="0">
        <v>101.5</v>
      </c>
      <c r="W3066" s="0">
        <v>91.305084228515625</v>
      </c>
      <c r="X3066">
        <f t="shared" si="141"/>
        <v>59.620519104003904</v>
      </c>
      <c r="Y3066">
        <f t="shared" si="142"/>
        <v>55.038465454101562</v>
      </c>
      <c r="Z3066">
        <f t="shared" si="143"/>
        <v>4.5820550003051759</v>
      </c>
    </row>
    <row r="3067">
      <c r="A3067" t="s">
        <v>89</v>
      </c>
      <c r="B3067" t="s">
        <v>90</v>
      </c>
      <c r="C3067" t="s">
        <v>95</v>
      </c>
      <c r="D3067" t="s">
        <v>86</v>
      </c>
      <c r="E3067" t="s">
        <v>101</v>
      </c>
      <c r="F3067" s="0">
        <v>18</v>
      </c>
      <c r="G3067" s="0">
        <v>243.78401184082031</v>
      </c>
      <c r="H3067" s="0">
        <v>224.44786071777344</v>
      </c>
      <c r="I3067" s="0">
        <v>19.336160659790039</v>
      </c>
      <c r="J3067" s="0">
        <v>0.079316772520542145</v>
      </c>
      <c r="K3067" s="0">
        <v>7.4835538864135742</v>
      </c>
      <c r="L3067" s="0">
        <v>14.486169815063477</v>
      </c>
      <c r="M3067" s="0">
        <v>19.336160659790039</v>
      </c>
      <c r="N3067" s="0">
        <v>24.186151504516602</v>
      </c>
      <c r="O3067" s="0">
        <v>31.188766479492188</v>
      </c>
      <c r="P3067" s="0">
        <v>4.123504638671875</v>
      </c>
      <c r="Q3067" s="0">
        <v>34.548816680908203</v>
      </c>
      <c r="R3067" s="0">
        <v>236</v>
      </c>
      <c r="S3067" s="0">
        <v>85.537307739257813</v>
      </c>
      <c r="T3067" s="0">
        <v>9.2486381530761719</v>
      </c>
      <c r="U3067" s="0">
        <v>81.779762268066406</v>
      </c>
      <c r="V3067" s="0">
        <v>101.5</v>
      </c>
      <c r="W3067" s="0">
        <v>88.394065856933594</v>
      </c>
      <c r="X3067">
        <f t="shared" si="141"/>
        <v>57.533026794433596</v>
      </c>
      <c r="Y3067">
        <f t="shared" si="142"/>
        <v>52.96969512939453</v>
      </c>
      <c r="Z3067">
        <f t="shared" si="143"/>
        <v>4.5633339157104489</v>
      </c>
    </row>
    <row r="3068">
      <c r="A3068" t="s">
        <v>89</v>
      </c>
      <c r="B3068" t="s">
        <v>90</v>
      </c>
      <c r="C3068" t="s">
        <v>95</v>
      </c>
      <c r="D3068" t="s">
        <v>86</v>
      </c>
      <c r="E3068" t="s">
        <v>101</v>
      </c>
      <c r="F3068" s="0">
        <v>19</v>
      </c>
      <c r="G3068" s="0">
        <v>218.75688171386719</v>
      </c>
      <c r="H3068" s="0">
        <v>206.78196716308594</v>
      </c>
      <c r="I3068" s="0">
        <v>11.97492504119873</v>
      </c>
      <c r="J3068" s="0">
        <v>0.054740794003009796</v>
      </c>
      <c r="K3068" s="0">
        <v>0.35698354244232178</v>
      </c>
      <c r="L3068" s="0">
        <v>7.2209577560424805</v>
      </c>
      <c r="M3068" s="0">
        <v>11.97492504119873</v>
      </c>
      <c r="N3068" s="0">
        <v>16.728893280029297</v>
      </c>
      <c r="O3068" s="0">
        <v>23.592866897583008</v>
      </c>
      <c r="P3068" s="0">
        <v>-2.9365413188934326</v>
      </c>
      <c r="Q3068" s="0">
        <v>26.886390686035156</v>
      </c>
      <c r="R3068" s="0">
        <v>236</v>
      </c>
      <c r="S3068" s="0">
        <v>82.183799743652344</v>
      </c>
      <c r="T3068" s="0">
        <v>9.0655279159545898</v>
      </c>
      <c r="U3068" s="0">
        <v>81.779762268066406</v>
      </c>
      <c r="V3068" s="0">
        <v>101.5</v>
      </c>
      <c r="W3068" s="0">
        <v>83.105934143066406</v>
      </c>
      <c r="X3068">
        <f t="shared" si="141"/>
        <v>51.62662408447266</v>
      </c>
      <c r="Y3068">
        <f t="shared" si="142"/>
        <v>48.800544250488279</v>
      </c>
      <c r="Z3068">
        <f t="shared" si="143"/>
        <v>2.8260823097229002</v>
      </c>
    </row>
    <row r="3069">
      <c r="A3069" t="s">
        <v>89</v>
      </c>
      <c r="B3069" t="s">
        <v>90</v>
      </c>
      <c r="C3069" t="s">
        <v>95</v>
      </c>
      <c r="D3069" t="s">
        <v>86</v>
      </c>
      <c r="E3069" t="s">
        <v>101</v>
      </c>
      <c r="F3069" s="0">
        <v>20</v>
      </c>
      <c r="G3069" s="0">
        <v>206.78962707519531</v>
      </c>
      <c r="H3069" s="0">
        <v>198.31367492675781</v>
      </c>
      <c r="I3069" s="0">
        <v>8.4759511947631836</v>
      </c>
      <c r="J3069" s="0">
        <v>0.04098828136920929</v>
      </c>
      <c r="K3069" s="0">
        <v>-2.4185032844543457</v>
      </c>
      <c r="L3069" s="0">
        <v>4.018028736114502</v>
      </c>
      <c r="M3069" s="0">
        <v>8.4759511947631836</v>
      </c>
      <c r="N3069" s="0">
        <v>12.933874130249023</v>
      </c>
      <c r="O3069" s="0">
        <v>19.370405197143555</v>
      </c>
      <c r="P3069" s="0">
        <v>-5.506929874420166</v>
      </c>
      <c r="Q3069" s="0">
        <v>22.458831787109375</v>
      </c>
      <c r="R3069" s="0">
        <v>236</v>
      </c>
      <c r="S3069" s="0">
        <v>72.266792297363281</v>
      </c>
      <c r="T3069" s="0">
        <v>8.5009880065917969</v>
      </c>
      <c r="U3069" s="0">
        <v>81.779762268066406</v>
      </c>
      <c r="V3069" s="0">
        <v>101.5</v>
      </c>
      <c r="W3069" s="0">
        <v>80.317794799804687</v>
      </c>
      <c r="X3069">
        <f t="shared" si="141"/>
        <v>48.802351989746093</v>
      </c>
      <c r="Y3069">
        <f t="shared" si="142"/>
        <v>46.802027282714846</v>
      </c>
      <c r="Z3069">
        <f t="shared" si="143"/>
        <v>2.0003244819641113</v>
      </c>
    </row>
    <row r="3070">
      <c r="A3070" t="s">
        <v>89</v>
      </c>
      <c r="B3070" t="s">
        <v>90</v>
      </c>
      <c r="C3070" t="s">
        <v>95</v>
      </c>
      <c r="D3070" t="s">
        <v>86</v>
      </c>
      <c r="E3070" t="s">
        <v>101</v>
      </c>
      <c r="F3070" s="0">
        <v>21</v>
      </c>
      <c r="G3070" s="0">
        <v>194.92008972167969</v>
      </c>
      <c r="H3070" s="0">
        <v>189.08363342285156</v>
      </c>
      <c r="I3070" s="0">
        <v>5.8364553451538086</v>
      </c>
      <c r="J3070" s="0">
        <v>0.029942810535430908</v>
      </c>
      <c r="K3070" s="0">
        <v>-4.4547405242919922</v>
      </c>
      <c r="L3070" s="0">
        <v>1.6253813505172729</v>
      </c>
      <c r="M3070" s="0">
        <v>5.8364553451538086</v>
      </c>
      <c r="N3070" s="0">
        <v>10.047529220581055</v>
      </c>
      <c r="O3070" s="0">
        <v>16.127651214599609</v>
      </c>
      <c r="P3070" s="0">
        <v>-7.3721518516540527</v>
      </c>
      <c r="Q3070" s="0">
        <v>19.045063018798828</v>
      </c>
      <c r="R3070" s="0">
        <v>236</v>
      </c>
      <c r="S3070" s="0">
        <v>64.485130310058594</v>
      </c>
      <c r="T3070" s="0">
        <v>8.0302629470825195</v>
      </c>
      <c r="U3070" s="0">
        <v>81.779762268066406</v>
      </c>
      <c r="V3070" s="0">
        <v>101.5</v>
      </c>
      <c r="W3070" s="0">
        <v>75.538139343261719</v>
      </c>
      <c r="X3070">
        <f t="shared" si="141"/>
        <v>46.001141174316409</v>
      </c>
      <c r="Y3070">
        <f t="shared" si="142"/>
        <v>44.623737487792965</v>
      </c>
      <c r="Z3070">
        <f t="shared" si="143"/>
        <v>1.3774034614562989</v>
      </c>
    </row>
    <row r="3071">
      <c r="A3071" t="s">
        <v>89</v>
      </c>
      <c r="B3071" t="s">
        <v>90</v>
      </c>
      <c r="C3071" t="s">
        <v>95</v>
      </c>
      <c r="D3071" t="s">
        <v>86</v>
      </c>
      <c r="E3071" t="s">
        <v>101</v>
      </c>
      <c r="F3071" s="0">
        <v>22</v>
      </c>
      <c r="G3071" s="0">
        <v>174.08135986328125</v>
      </c>
      <c r="H3071" s="0">
        <v>171.8114013671875</v>
      </c>
      <c r="I3071" s="0">
        <v>2.2699434757232666</v>
      </c>
      <c r="J3071" s="0">
        <v>0.01303955540060997</v>
      </c>
      <c r="K3071" s="0">
        <v>-7.6537127494812012</v>
      </c>
      <c r="L3071" s="0">
        <v>-1.7907363176345825</v>
      </c>
      <c r="M3071" s="0">
        <v>2.2699434757232666</v>
      </c>
      <c r="N3071" s="0">
        <v>6.3306231498718262</v>
      </c>
      <c r="O3071" s="0">
        <v>12.193599700927734</v>
      </c>
      <c r="P3071" s="0">
        <v>-10.466931343078613</v>
      </c>
      <c r="Q3071" s="0">
        <v>15.006818771362305</v>
      </c>
      <c r="R3071" s="0">
        <v>236</v>
      </c>
      <c r="S3071" s="0">
        <v>59.961334228515625</v>
      </c>
      <c r="T3071" s="0">
        <v>7.7434701919555664</v>
      </c>
      <c r="U3071" s="0">
        <v>81.779762268066406</v>
      </c>
      <c r="V3071" s="0">
        <v>101.5</v>
      </c>
      <c r="W3071" s="0">
        <v>72.148307800292969</v>
      </c>
      <c r="X3071">
        <f t="shared" si="141"/>
        <v>41.083200927734374</v>
      </c>
      <c r="Y3071">
        <f t="shared" si="142"/>
        <v>40.547490722656249</v>
      </c>
      <c r="Z3071">
        <f t="shared" si="143"/>
        <v>0.53570666027069092</v>
      </c>
    </row>
    <row r="3072">
      <c r="A3072" t="s">
        <v>89</v>
      </c>
      <c r="B3072" t="s">
        <v>90</v>
      </c>
      <c r="C3072" t="s">
        <v>95</v>
      </c>
      <c r="D3072" t="s">
        <v>86</v>
      </c>
      <c r="E3072" t="s">
        <v>101</v>
      </c>
      <c r="F3072" s="0">
        <v>23</v>
      </c>
      <c r="G3072" s="0">
        <v>158.35502624511719</v>
      </c>
      <c r="H3072" s="0">
        <v>162.07948303222656</v>
      </c>
      <c r="I3072" s="0">
        <v>-3.72446608543396</v>
      </c>
      <c r="J3072" s="0">
        <v>-0.023519720882177353</v>
      </c>
      <c r="K3072" s="0">
        <v>-14.066932678222656</v>
      </c>
      <c r="L3072" s="0">
        <v>-7.956519603729248</v>
      </c>
      <c r="M3072" s="0">
        <v>-3.72446608543396</v>
      </c>
      <c r="N3072" s="0">
        <v>0.50758743286132813</v>
      </c>
      <c r="O3072" s="0">
        <v>6.6180005073547363</v>
      </c>
      <c r="P3072" s="0">
        <v>-16.998878479003906</v>
      </c>
      <c r="Q3072" s="0">
        <v>9.5499458312988281</v>
      </c>
      <c r="R3072" s="0">
        <v>236</v>
      </c>
      <c r="S3072" s="0">
        <v>65.129257202148438</v>
      </c>
      <c r="T3072" s="0">
        <v>8.0702695846557617</v>
      </c>
      <c r="U3072" s="0">
        <v>81.779762268066406</v>
      </c>
      <c r="V3072" s="0">
        <v>101.5</v>
      </c>
      <c r="W3072" s="0">
        <v>70.266952514648437</v>
      </c>
      <c r="X3072">
        <f t="shared" si="141"/>
        <v>37.371786193847655</v>
      </c>
      <c r="Y3072">
        <f t="shared" si="142"/>
        <v>38.250757995605468</v>
      </c>
      <c r="Z3072">
        <f t="shared" si="143"/>
        <v>-0.87897399616241456</v>
      </c>
    </row>
    <row r="3073">
      <c r="A3073" t="s">
        <v>89</v>
      </c>
      <c r="B3073" t="s">
        <v>90</v>
      </c>
      <c r="C3073" t="s">
        <v>95</v>
      </c>
      <c r="D3073" t="s">
        <v>86</v>
      </c>
      <c r="E3073" t="s">
        <v>101</v>
      </c>
      <c r="F3073" s="0">
        <v>24</v>
      </c>
      <c r="G3073" s="0">
        <v>145.85481262207031</v>
      </c>
      <c r="H3073" s="0">
        <v>155.73387145996094</v>
      </c>
      <c r="I3073" s="0">
        <v>-9.8790693283081055</v>
      </c>
      <c r="J3073" s="0">
        <v>-0.06773221492767334</v>
      </c>
      <c r="K3073" s="0">
        <v>-20.731367111206055</v>
      </c>
      <c r="L3073" s="0">
        <v>-14.319741249084473</v>
      </c>
      <c r="M3073" s="0">
        <v>-9.8790693283081055</v>
      </c>
      <c r="N3073" s="0">
        <v>-5.4383969306945801</v>
      </c>
      <c r="O3073" s="0">
        <v>0.97322839498519897</v>
      </c>
      <c r="P3073" s="0">
        <v>-23.807842254638672</v>
      </c>
      <c r="Q3073" s="0">
        <v>4.0497040748596191</v>
      </c>
      <c r="R3073" s="0">
        <v>236</v>
      </c>
      <c r="S3073" s="0">
        <v>71.708602905273437</v>
      </c>
      <c r="T3073" s="0">
        <v>8.4680929183959961</v>
      </c>
      <c r="U3073" s="0">
        <v>81.779762268066406</v>
      </c>
      <c r="V3073" s="0">
        <v>101.5</v>
      </c>
      <c r="W3073" s="0">
        <v>69.63983154296875</v>
      </c>
      <c r="X3073">
        <f t="shared" si="141"/>
        <v>34.421735778808596</v>
      </c>
      <c r="Y3073">
        <f t="shared" si="142"/>
        <v>36.753193664550778</v>
      </c>
      <c r="Z3073">
        <f t="shared" si="143"/>
        <v>-2.3314603614807128</v>
      </c>
    </row>
    <row r="3074">
      <c r="A3074" t="s">
        <v>89</v>
      </c>
      <c r="B3074" t="s">
        <v>90</v>
      </c>
      <c r="C3074" t="s">
        <v>95</v>
      </c>
      <c r="D3074" t="s">
        <v>86</v>
      </c>
      <c r="E3074" t="s">
        <v>102</v>
      </c>
      <c r="F3074" s="0">
        <v>1</v>
      </c>
      <c r="G3074" s="0">
        <v>154.47016906738281</v>
      </c>
      <c r="H3074" s="0">
        <v>161.56565856933594</v>
      </c>
      <c r="I3074" s="0">
        <v>-7.0954833030700684</v>
      </c>
      <c r="J3074" s="0">
        <v>-0.045934326946735382</v>
      </c>
      <c r="K3074" s="0">
        <v>-12.001293182373047</v>
      </c>
      <c r="L3074" s="0">
        <v>-9.1029014587402344</v>
      </c>
      <c r="M3074" s="0">
        <v>-7.0954833030700684</v>
      </c>
      <c r="N3074" s="0">
        <v>-5.0880656242370605</v>
      </c>
      <c r="O3074" s="0">
        <v>-2.1896731853485107</v>
      </c>
      <c r="P3074" s="0">
        <v>-13.392022132873535</v>
      </c>
      <c r="Q3074" s="0">
        <v>-0.79894429445266724</v>
      </c>
      <c r="R3074" s="0">
        <v>233</v>
      </c>
      <c r="S3074" s="0">
        <v>14.653767585754395</v>
      </c>
      <c r="T3074" s="0">
        <v>3.8280239105224609</v>
      </c>
      <c r="U3074" s="0">
        <v>74.157341003417969</v>
      </c>
      <c r="V3074" s="0">
        <v>88.75</v>
      </c>
      <c r="W3074" s="0">
        <v>68.824409484863281</v>
      </c>
      <c r="X3074">
        <f t="shared" si="141"/>
        <v>35.991549392700193</v>
      </c>
      <c r="Y3074">
        <f t="shared" si="142"/>
        <v>37.644798446655273</v>
      </c>
      <c r="Z3074">
        <f t="shared" si="143"/>
        <v>-1.6532476096153259</v>
      </c>
    </row>
    <row r="3075">
      <c r="A3075" t="s">
        <v>89</v>
      </c>
      <c r="B3075" t="s">
        <v>90</v>
      </c>
      <c r="C3075" t="s">
        <v>95</v>
      </c>
      <c r="D3075" t="s">
        <v>86</v>
      </c>
      <c r="E3075" t="s">
        <v>102</v>
      </c>
      <c r="F3075" s="0">
        <v>2</v>
      </c>
      <c r="G3075" s="0">
        <v>149.3731689453125</v>
      </c>
      <c r="H3075" s="0">
        <v>157.794189453125</v>
      </c>
      <c r="I3075" s="0">
        <v>-8.4210329055786133</v>
      </c>
      <c r="J3075" s="0">
        <v>-0.056375805288553238</v>
      </c>
      <c r="K3075" s="0">
        <v>-14.438285827636719</v>
      </c>
      <c r="L3075" s="0">
        <v>-10.883243560791016</v>
      </c>
      <c r="M3075" s="0">
        <v>-8.4210329055786133</v>
      </c>
      <c r="N3075" s="0">
        <v>-5.9588217735290527</v>
      </c>
      <c r="O3075" s="0">
        <v>-2.4037802219390869</v>
      </c>
      <c r="P3075" s="0">
        <v>-16.144092559814453</v>
      </c>
      <c r="Q3075" s="0">
        <v>-0.69797265529632568</v>
      </c>
      <c r="R3075" s="0">
        <v>233</v>
      </c>
      <c r="S3075" s="0">
        <v>22.045721054077148</v>
      </c>
      <c r="T3075" s="0">
        <v>4.6952872276306152</v>
      </c>
      <c r="U3075" s="0">
        <v>74.157341003417969</v>
      </c>
      <c r="V3075" s="0">
        <v>88.75</v>
      </c>
      <c r="W3075" s="0">
        <v>69.232406616210937</v>
      </c>
      <c r="X3075">
        <f t="shared" ref="X3075:X3138" si="144">G3075*R3075/1000</f>
        <v>34.803948364257813</v>
      </c>
      <c r="Y3075">
        <f t="shared" ref="Y3075:Y3138" si="145">H3075*R3075/1000</f>
        <v>36.766046142578126</v>
      </c>
      <c r="Z3075">
        <f t="shared" ref="Z3075:Z3138" si="146">I3075*R3075/1000</f>
        <v>-1.9621006669998169</v>
      </c>
    </row>
    <row r="3076">
      <c r="A3076" t="s">
        <v>89</v>
      </c>
      <c r="B3076" t="s">
        <v>90</v>
      </c>
      <c r="C3076" t="s">
        <v>95</v>
      </c>
      <c r="D3076" t="s">
        <v>86</v>
      </c>
      <c r="E3076" t="s">
        <v>102</v>
      </c>
      <c r="F3076" s="0">
        <v>3</v>
      </c>
      <c r="G3076" s="0">
        <v>149.41441345214844</v>
      </c>
      <c r="H3076" s="0">
        <v>149.58283996582031</v>
      </c>
      <c r="I3076" s="0">
        <v>-0.16842719912528992</v>
      </c>
      <c r="J3076" s="0">
        <v>-0.0011272486299276352</v>
      </c>
      <c r="K3076" s="0">
        <v>-6.0363759994506836</v>
      </c>
      <c r="L3076" s="0">
        <v>-2.5695443153381348</v>
      </c>
      <c r="M3076" s="0">
        <v>-0.16842719912528992</v>
      </c>
      <c r="N3076" s="0">
        <v>2.2326898574829102</v>
      </c>
      <c r="O3076" s="0">
        <v>5.6995220184326172</v>
      </c>
      <c r="P3076" s="0">
        <v>-7.6998581886291504</v>
      </c>
      <c r="Q3076" s="0">
        <v>7.3630037307739258</v>
      </c>
      <c r="R3076" s="0">
        <v>233</v>
      </c>
      <c r="S3076" s="0">
        <v>20.965272903442383</v>
      </c>
      <c r="T3076" s="0">
        <v>4.5787849426269531</v>
      </c>
      <c r="U3076" s="0">
        <v>74.157341003417969</v>
      </c>
      <c r="V3076" s="0">
        <v>88.75</v>
      </c>
      <c r="W3076" s="0">
        <v>68.713310241699219</v>
      </c>
      <c r="X3076">
        <f t="shared" si="144"/>
        <v>34.813558334350589</v>
      </c>
      <c r="Y3076">
        <f t="shared" si="145"/>
        <v>34.852801712036133</v>
      </c>
      <c r="Z3076">
        <f t="shared" si="146"/>
        <v>-3.9243537396192553E-2</v>
      </c>
    </row>
    <row r="3077">
      <c r="A3077" t="s">
        <v>89</v>
      </c>
      <c r="B3077" t="s">
        <v>90</v>
      </c>
      <c r="C3077" t="s">
        <v>95</v>
      </c>
      <c r="D3077" t="s">
        <v>86</v>
      </c>
      <c r="E3077" t="s">
        <v>102</v>
      </c>
      <c r="F3077" s="0">
        <v>4</v>
      </c>
      <c r="G3077" s="0">
        <v>151.02049255371094</v>
      </c>
      <c r="H3077" s="0">
        <v>152.73361206054687</v>
      </c>
      <c r="I3077" s="0">
        <v>-1.7131195068359375</v>
      </c>
      <c r="J3077" s="0">
        <v>-0.011343622580170631</v>
      </c>
      <c r="K3077" s="0">
        <v>-8.0622835159301758</v>
      </c>
      <c r="L3077" s="0">
        <v>-4.3111457824707031</v>
      </c>
      <c r="M3077" s="0">
        <v>-1.7131195068359375</v>
      </c>
      <c r="N3077" s="0">
        <v>0.88490688800811768</v>
      </c>
      <c r="O3077" s="0">
        <v>4.6360445022583008</v>
      </c>
      <c r="P3077" s="0">
        <v>-9.8621835708618164</v>
      </c>
      <c r="Q3077" s="0">
        <v>6.4359440803527832</v>
      </c>
      <c r="R3077" s="0">
        <v>233</v>
      </c>
      <c r="S3077" s="0">
        <v>24.544881820678711</v>
      </c>
      <c r="T3077" s="0">
        <v>4.9542789459228516</v>
      </c>
      <c r="U3077" s="0">
        <v>74.157341003417969</v>
      </c>
      <c r="V3077" s="0">
        <v>88.75</v>
      </c>
      <c r="W3077" s="0">
        <v>68.670440673828125</v>
      </c>
      <c r="X3077">
        <f t="shared" si="144"/>
        <v>35.187774765014652</v>
      </c>
      <c r="Y3077">
        <f t="shared" si="145"/>
        <v>35.58693161010742</v>
      </c>
      <c r="Z3077">
        <f t="shared" si="146"/>
        <v>-0.39915684509277344</v>
      </c>
    </row>
    <row r="3078">
      <c r="A3078" t="s">
        <v>89</v>
      </c>
      <c r="B3078" t="s">
        <v>90</v>
      </c>
      <c r="C3078" t="s">
        <v>95</v>
      </c>
      <c r="D3078" t="s">
        <v>86</v>
      </c>
      <c r="E3078" t="s">
        <v>102</v>
      </c>
      <c r="F3078" s="0">
        <v>5</v>
      </c>
      <c r="G3078" s="0">
        <v>162.93373107910156</v>
      </c>
      <c r="H3078" s="0">
        <v>162.97027587890625</v>
      </c>
      <c r="I3078" s="0">
        <v>-0.036542832851409912</v>
      </c>
      <c r="J3078" s="0">
        <v>-0.00022428034571930766</v>
      </c>
      <c r="K3078" s="0">
        <v>-7.0253806114196777</v>
      </c>
      <c r="L3078" s="0">
        <v>-2.8963186740875244</v>
      </c>
      <c r="M3078" s="0">
        <v>-0.036542832851409912</v>
      </c>
      <c r="N3078" s="0">
        <v>2.823232889175415</v>
      </c>
      <c r="O3078" s="0">
        <v>6.9522953033447266</v>
      </c>
      <c r="P3078" s="0">
        <v>-9.0066194534301758</v>
      </c>
      <c r="Q3078" s="0">
        <v>8.9335336685180664</v>
      </c>
      <c r="R3078" s="0">
        <v>233</v>
      </c>
      <c r="S3078" s="0">
        <v>29.739778518676758</v>
      </c>
      <c r="T3078" s="0">
        <v>5.4534192085266113</v>
      </c>
      <c r="U3078" s="0">
        <v>74.157341003417969</v>
      </c>
      <c r="V3078" s="0">
        <v>88.75</v>
      </c>
      <c r="W3078" s="0">
        <v>68.554420471191406</v>
      </c>
      <c r="X3078">
        <f t="shared" si="144"/>
        <v>37.963559341430667</v>
      </c>
      <c r="Y3078">
        <f t="shared" si="145"/>
        <v>37.972074279785154</v>
      </c>
      <c r="Z3078">
        <f t="shared" si="146"/>
        <v>-8.51448005437851E-3</v>
      </c>
    </row>
    <row r="3079">
      <c r="A3079" t="s">
        <v>89</v>
      </c>
      <c r="B3079" t="s">
        <v>90</v>
      </c>
      <c r="C3079" t="s">
        <v>95</v>
      </c>
      <c r="D3079" t="s">
        <v>86</v>
      </c>
      <c r="E3079" t="s">
        <v>102</v>
      </c>
      <c r="F3079" s="0">
        <v>6</v>
      </c>
      <c r="G3079" s="0">
        <v>184.418212890625</v>
      </c>
      <c r="H3079" s="0">
        <v>185.21177673339844</v>
      </c>
      <c r="I3079" s="0">
        <v>-0.79356181621551514</v>
      </c>
      <c r="J3079" s="0">
        <v>-0.0043030553497374058</v>
      </c>
      <c r="K3079" s="0">
        <v>-8.4789628982543945</v>
      </c>
      <c r="L3079" s="0">
        <v>-3.9383656978607178</v>
      </c>
      <c r="M3079" s="0">
        <v>-0.79356181621551514</v>
      </c>
      <c r="N3079" s="0">
        <v>2.3512420654296875</v>
      </c>
      <c r="O3079" s="0">
        <v>6.8918395042419434</v>
      </c>
      <c r="P3079" s="0">
        <v>-10.657668113708496</v>
      </c>
      <c r="Q3079" s="0">
        <v>9.0705442428588867</v>
      </c>
      <c r="R3079" s="0">
        <v>233</v>
      </c>
      <c r="S3079" s="0">
        <v>35.963417053222656</v>
      </c>
      <c r="T3079" s="0">
        <v>5.996950626373291</v>
      </c>
      <c r="U3079" s="0">
        <v>74.157341003417969</v>
      </c>
      <c r="V3079" s="0">
        <v>88.75</v>
      </c>
      <c r="W3079" s="0">
        <v>69.571311950683594</v>
      </c>
      <c r="X3079">
        <f t="shared" si="144"/>
        <v>42.969443603515622</v>
      </c>
      <c r="Y3079">
        <f t="shared" si="145"/>
        <v>43.154343978881833</v>
      </c>
      <c r="Z3079">
        <f t="shared" si="146"/>
        <v>-0.18489990317821503</v>
      </c>
    </row>
    <row r="3080">
      <c r="A3080" t="s">
        <v>89</v>
      </c>
      <c r="B3080" t="s">
        <v>90</v>
      </c>
      <c r="C3080" t="s">
        <v>95</v>
      </c>
      <c r="D3080" t="s">
        <v>86</v>
      </c>
      <c r="E3080" t="s">
        <v>102</v>
      </c>
      <c r="F3080" s="0">
        <v>7</v>
      </c>
      <c r="G3080" s="0">
        <v>207.58116149902344</v>
      </c>
      <c r="H3080" s="0">
        <v>205.55288696289062</v>
      </c>
      <c r="I3080" s="0">
        <v>2.0282738208770752</v>
      </c>
      <c r="J3080" s="0">
        <v>0.009770992211997509</v>
      </c>
      <c r="K3080" s="0">
        <v>-5.9454503059387207</v>
      </c>
      <c r="L3080" s="0">
        <v>-1.2345094680786133</v>
      </c>
      <c r="M3080" s="0">
        <v>2.0282738208770752</v>
      </c>
      <c r="N3080" s="0">
        <v>5.2910571098327637</v>
      </c>
      <c r="O3080" s="0">
        <v>10.001997947692871</v>
      </c>
      <c r="P3080" s="0">
        <v>-8.2058906555175781</v>
      </c>
      <c r="Q3080" s="0">
        <v>12.26243782043457</v>
      </c>
      <c r="R3080" s="0">
        <v>233</v>
      </c>
      <c r="S3080" s="0">
        <v>38.712413787841797</v>
      </c>
      <c r="T3080" s="0">
        <v>6.2219300270080566</v>
      </c>
      <c r="U3080" s="0">
        <v>74.157341003417969</v>
      </c>
      <c r="V3080" s="0">
        <v>88.75</v>
      </c>
      <c r="W3080" s="0">
        <v>71.442024230957031</v>
      </c>
      <c r="X3080">
        <f t="shared" si="144"/>
        <v>48.366410629272458</v>
      </c>
      <c r="Y3080">
        <f t="shared" si="145"/>
        <v>47.893822662353514</v>
      </c>
      <c r="Z3080">
        <f t="shared" si="146"/>
        <v>0.47258780026435854</v>
      </c>
    </row>
    <row r="3081">
      <c r="A3081" t="s">
        <v>89</v>
      </c>
      <c r="B3081" t="s">
        <v>90</v>
      </c>
      <c r="C3081" t="s">
        <v>95</v>
      </c>
      <c r="D3081" t="s">
        <v>86</v>
      </c>
      <c r="E3081" t="s">
        <v>102</v>
      </c>
      <c r="F3081" s="0">
        <v>8</v>
      </c>
      <c r="G3081" s="0">
        <v>228.77702331542969</v>
      </c>
      <c r="H3081" s="0">
        <v>224.64102172851562</v>
      </c>
      <c r="I3081" s="0">
        <v>4.1360011100769043</v>
      </c>
      <c r="J3081" s="0">
        <v>0.018078742548823357</v>
      </c>
      <c r="K3081" s="0">
        <v>-5.6098356246948242</v>
      </c>
      <c r="L3081" s="0">
        <v>0.14808373153209686</v>
      </c>
      <c r="M3081" s="0">
        <v>4.1360011100769043</v>
      </c>
      <c r="N3081" s="0">
        <v>8.1239185333251953</v>
      </c>
      <c r="O3081" s="0">
        <v>13.881837844848633</v>
      </c>
      <c r="P3081" s="0">
        <v>-8.3726444244384766</v>
      </c>
      <c r="Q3081" s="0">
        <v>16.644647598266602</v>
      </c>
      <c r="R3081" s="0">
        <v>233</v>
      </c>
      <c r="S3081" s="0">
        <v>57.831714630126953</v>
      </c>
      <c r="T3081" s="0">
        <v>7.6047167778015137</v>
      </c>
      <c r="U3081" s="0">
        <v>74.157341003417969</v>
      </c>
      <c r="V3081" s="0">
        <v>88.75</v>
      </c>
      <c r="W3081" s="0">
        <v>74.600357055664063</v>
      </c>
      <c r="X3081">
        <f t="shared" si="144"/>
        <v>53.305046432495118</v>
      </c>
      <c r="Y3081">
        <f t="shared" si="145"/>
        <v>52.341358062744142</v>
      </c>
      <c r="Z3081">
        <f t="shared" si="146"/>
        <v>0.96368825864791874</v>
      </c>
    </row>
    <row r="3082">
      <c r="A3082" t="s">
        <v>89</v>
      </c>
      <c r="B3082" t="s">
        <v>90</v>
      </c>
      <c r="C3082" t="s">
        <v>95</v>
      </c>
      <c r="D3082" t="s">
        <v>86</v>
      </c>
      <c r="E3082" t="s">
        <v>102</v>
      </c>
      <c r="F3082" s="0">
        <v>9</v>
      </c>
      <c r="G3082" s="0">
        <v>251.69284057617187</v>
      </c>
      <c r="H3082" s="0">
        <v>236.43101501464844</v>
      </c>
      <c r="I3082" s="0">
        <v>15.261842727661133</v>
      </c>
      <c r="J3082" s="0">
        <v>0.060636777430772781</v>
      </c>
      <c r="K3082" s="0">
        <v>2.9241969585418701</v>
      </c>
      <c r="L3082" s="0">
        <v>10.213377952575684</v>
      </c>
      <c r="M3082" s="0">
        <v>15.261842727661133</v>
      </c>
      <c r="N3082" s="0">
        <v>20.310306549072266</v>
      </c>
      <c r="O3082" s="0">
        <v>27.599489212036133</v>
      </c>
      <c r="P3082" s="0">
        <v>-0.57335430383682251</v>
      </c>
      <c r="Q3082" s="0">
        <v>31.097040176391602</v>
      </c>
      <c r="R3082" s="0">
        <v>233</v>
      </c>
      <c r="S3082" s="0">
        <v>92.681358337402344</v>
      </c>
      <c r="T3082" s="0">
        <v>9.6271162033081055</v>
      </c>
      <c r="U3082" s="0">
        <v>74.157341003417969</v>
      </c>
      <c r="V3082" s="0">
        <v>88.75</v>
      </c>
      <c r="W3082" s="0">
        <v>77.788963317871094</v>
      </c>
      <c r="X3082">
        <f t="shared" si="144"/>
        <v>58.644431854248047</v>
      </c>
      <c r="Y3082">
        <f t="shared" si="145"/>
        <v>55.088426498413085</v>
      </c>
      <c r="Z3082">
        <f t="shared" si="146"/>
        <v>3.556009355545044</v>
      </c>
    </row>
    <row r="3083">
      <c r="A3083" t="s">
        <v>89</v>
      </c>
      <c r="B3083" t="s">
        <v>90</v>
      </c>
      <c r="C3083" t="s">
        <v>95</v>
      </c>
      <c r="D3083" t="s">
        <v>86</v>
      </c>
      <c r="E3083" t="s">
        <v>102</v>
      </c>
      <c r="F3083" s="0">
        <v>10</v>
      </c>
      <c r="G3083" s="0">
        <v>282.23391723632812</v>
      </c>
      <c r="H3083" s="0">
        <v>246.74320983886719</v>
      </c>
      <c r="I3083" s="0">
        <v>35.490692138671875</v>
      </c>
      <c r="J3083" s="0">
        <v>0.12574921548366547</v>
      </c>
      <c r="K3083" s="0">
        <v>9.8337383270263672</v>
      </c>
      <c r="L3083" s="0">
        <v>24.992074966430664</v>
      </c>
      <c r="M3083" s="0">
        <v>35.490692138671875</v>
      </c>
      <c r="N3083" s="0">
        <v>45.989311218261719</v>
      </c>
      <c r="O3083" s="0">
        <v>61.14764404296875</v>
      </c>
      <c r="P3083" s="0">
        <v>2.5603485107421875</v>
      </c>
      <c r="Q3083" s="0">
        <v>68.421035766601563</v>
      </c>
      <c r="R3083" s="0">
        <v>233</v>
      </c>
      <c r="S3083" s="0">
        <v>400.80950927734375</v>
      </c>
      <c r="T3083" s="0">
        <v>20.020227432250977</v>
      </c>
      <c r="U3083" s="0">
        <v>74.157341003417969</v>
      </c>
      <c r="V3083" s="0">
        <v>88.75</v>
      </c>
      <c r="W3083" s="0">
        <v>79.437416076660156</v>
      </c>
      <c r="X3083">
        <f t="shared" si="144"/>
        <v>65.760502716064451</v>
      </c>
      <c r="Y3083">
        <f t="shared" si="145"/>
        <v>57.491167892456055</v>
      </c>
      <c r="Z3083">
        <f t="shared" si="146"/>
        <v>8.2693312683105464</v>
      </c>
    </row>
    <row r="3084">
      <c r="A3084" t="s">
        <v>89</v>
      </c>
      <c r="B3084" t="s">
        <v>90</v>
      </c>
      <c r="C3084" t="s">
        <v>95</v>
      </c>
      <c r="D3084" t="s">
        <v>86</v>
      </c>
      <c r="E3084" t="s">
        <v>102</v>
      </c>
      <c r="F3084" s="0">
        <v>11</v>
      </c>
      <c r="G3084" s="0">
        <v>267.6405029296875</v>
      </c>
      <c r="H3084" s="0">
        <v>255.12054443359375</v>
      </c>
      <c r="I3084" s="0">
        <v>12.519951820373535</v>
      </c>
      <c r="J3084" s="0">
        <v>0.046778988093137741</v>
      </c>
      <c r="K3084" s="0">
        <v>0.095438115298748016</v>
      </c>
      <c r="L3084" s="0">
        <v>7.4359416961669922</v>
      </c>
      <c r="M3084" s="0">
        <v>12.519951820373535</v>
      </c>
      <c r="N3084" s="0">
        <v>17.603961944580078</v>
      </c>
      <c r="O3084" s="0">
        <v>24.944465637207031</v>
      </c>
      <c r="P3084" s="0">
        <v>-3.426738977432251</v>
      </c>
      <c r="Q3084" s="0">
        <v>28.466642379760742</v>
      </c>
      <c r="R3084" s="0">
        <v>233</v>
      </c>
      <c r="S3084" s="0">
        <v>93.991073608398438</v>
      </c>
      <c r="T3084" s="0">
        <v>9.6948995590209961</v>
      </c>
      <c r="U3084" s="0">
        <v>74.157341003417969</v>
      </c>
      <c r="V3084" s="0">
        <v>88.75</v>
      </c>
      <c r="W3084" s="0">
        <v>80.243881225585937</v>
      </c>
      <c r="X3084">
        <f t="shared" si="144"/>
        <v>62.36023718261719</v>
      </c>
      <c r="Y3084">
        <f t="shared" si="145"/>
        <v>59.443086853027346</v>
      </c>
      <c r="Z3084">
        <f t="shared" si="146"/>
        <v>2.9171487741470337</v>
      </c>
    </row>
    <row r="3085">
      <c r="A3085" t="s">
        <v>89</v>
      </c>
      <c r="B3085" t="s">
        <v>90</v>
      </c>
      <c r="C3085" t="s">
        <v>95</v>
      </c>
      <c r="D3085" t="s">
        <v>86</v>
      </c>
      <c r="E3085" t="s">
        <v>102</v>
      </c>
      <c r="F3085" s="0">
        <v>12</v>
      </c>
      <c r="G3085" s="0">
        <v>269.77783203125</v>
      </c>
      <c r="H3085" s="0">
        <v>247.80874633789063</v>
      </c>
      <c r="I3085" s="0">
        <v>21.969078063964844</v>
      </c>
      <c r="J3085" s="0">
        <v>0.081433966755867004</v>
      </c>
      <c r="K3085" s="0">
        <v>9.686833381652832</v>
      </c>
      <c r="L3085" s="0">
        <v>16.943283081054688</v>
      </c>
      <c r="M3085" s="0">
        <v>21.969078063964844</v>
      </c>
      <c r="N3085" s="0">
        <v>26.994873046875</v>
      </c>
      <c r="O3085" s="0">
        <v>34.251323699951172</v>
      </c>
      <c r="P3085" s="0">
        <v>6.2049880027770996</v>
      </c>
      <c r="Q3085" s="0">
        <v>37.733169555664063</v>
      </c>
      <c r="R3085" s="0">
        <v>233</v>
      </c>
      <c r="S3085" s="0">
        <v>91.850875854492187</v>
      </c>
      <c r="T3085" s="0">
        <v>9.5838861465454102</v>
      </c>
      <c r="U3085" s="0">
        <v>74.157341003417969</v>
      </c>
      <c r="V3085" s="0">
        <v>88.75</v>
      </c>
      <c r="W3085" s="0">
        <v>80.471122741699219</v>
      </c>
      <c r="X3085">
        <f t="shared" si="144"/>
        <v>62.858234863281247</v>
      </c>
      <c r="Y3085">
        <f t="shared" si="145"/>
        <v>57.739437896728518</v>
      </c>
      <c r="Z3085">
        <f t="shared" si="146"/>
        <v>5.1187951889038086</v>
      </c>
    </row>
    <row r="3086">
      <c r="A3086" t="s">
        <v>89</v>
      </c>
      <c r="B3086" t="s">
        <v>90</v>
      </c>
      <c r="C3086" t="s">
        <v>95</v>
      </c>
      <c r="D3086" t="s">
        <v>86</v>
      </c>
      <c r="E3086" t="s">
        <v>102</v>
      </c>
      <c r="F3086" s="0">
        <v>13</v>
      </c>
      <c r="G3086" s="0">
        <v>270.92071533203125</v>
      </c>
      <c r="H3086" s="0">
        <v>249.96778869628906</v>
      </c>
      <c r="I3086" s="0">
        <v>20.952930450439453</v>
      </c>
      <c r="J3086" s="0">
        <v>0.077339716255664825</v>
      </c>
      <c r="K3086" s="0">
        <v>8.8698530197143555</v>
      </c>
      <c r="L3086" s="0">
        <v>16.008632659912109</v>
      </c>
      <c r="M3086" s="0">
        <v>20.952930450439453</v>
      </c>
      <c r="N3086" s="0">
        <v>25.897228240966797</v>
      </c>
      <c r="O3086" s="0">
        <v>33.036006927490234</v>
      </c>
      <c r="P3086" s="0">
        <v>5.4444684982299805</v>
      </c>
      <c r="Q3086" s="0">
        <v>36.461391448974609</v>
      </c>
      <c r="R3086" s="0">
        <v>233</v>
      </c>
      <c r="S3086" s="0">
        <v>88.896156311035156</v>
      </c>
      <c r="T3086" s="0">
        <v>9.4284753799438477</v>
      </c>
      <c r="U3086" s="0">
        <v>74.157341003417969</v>
      </c>
      <c r="V3086" s="0">
        <v>88.75</v>
      </c>
      <c r="W3086" s="0">
        <v>82.106178283691406</v>
      </c>
      <c r="X3086">
        <f t="shared" si="144"/>
        <v>63.124526672363281</v>
      </c>
      <c r="Y3086">
        <f t="shared" si="145"/>
        <v>58.242494766235353</v>
      </c>
      <c r="Z3086">
        <f t="shared" si="146"/>
        <v>4.8820327949523925</v>
      </c>
    </row>
    <row r="3087">
      <c r="A3087" t="s">
        <v>89</v>
      </c>
      <c r="B3087" t="s">
        <v>90</v>
      </c>
      <c r="C3087" t="s">
        <v>95</v>
      </c>
      <c r="D3087" t="s">
        <v>86</v>
      </c>
      <c r="E3087" t="s">
        <v>102</v>
      </c>
      <c r="F3087" s="0">
        <v>14</v>
      </c>
      <c r="G3087" s="0">
        <v>265.68099975585937</v>
      </c>
      <c r="H3087" s="0">
        <v>249.57882690429687</v>
      </c>
      <c r="I3087" s="0">
        <v>16.10218620300293</v>
      </c>
      <c r="J3087" s="0">
        <v>0.060607217252254486</v>
      </c>
      <c r="K3087" s="0">
        <v>4.0526466369628906</v>
      </c>
      <c r="L3087" s="0">
        <v>11.171612739562988</v>
      </c>
      <c r="M3087" s="0">
        <v>16.10218620300293</v>
      </c>
      <c r="N3087" s="0">
        <v>21.032760620117188</v>
      </c>
      <c r="O3087" s="0">
        <v>28.151725769042969</v>
      </c>
      <c r="P3087" s="0">
        <v>0.63676971197128296</v>
      </c>
      <c r="Q3087" s="0">
        <v>31.567602157592773</v>
      </c>
      <c r="R3087" s="0">
        <v>233</v>
      </c>
      <c r="S3087" s="0">
        <v>88.403358459472656</v>
      </c>
      <c r="T3087" s="0">
        <v>9.4023056030273437</v>
      </c>
      <c r="U3087" s="0">
        <v>74.157341003417969</v>
      </c>
      <c r="V3087" s="0">
        <v>88.75</v>
      </c>
      <c r="W3087" s="0">
        <v>81.574302673339844</v>
      </c>
      <c r="X3087">
        <f t="shared" si="144"/>
        <v>61.903672943115232</v>
      </c>
      <c r="Y3087">
        <f t="shared" si="145"/>
        <v>58.151866668701174</v>
      </c>
      <c r="Z3087">
        <f t="shared" si="146"/>
        <v>3.7518093852996826</v>
      </c>
    </row>
    <row r="3088">
      <c r="A3088" t="s">
        <v>89</v>
      </c>
      <c r="B3088" t="s">
        <v>90</v>
      </c>
      <c r="C3088" t="s">
        <v>95</v>
      </c>
      <c r="D3088" t="s">
        <v>86</v>
      </c>
      <c r="E3088" t="s">
        <v>102</v>
      </c>
      <c r="F3088" s="0">
        <v>15</v>
      </c>
      <c r="G3088" s="0">
        <v>269.0572509765625</v>
      </c>
      <c r="H3088" s="0">
        <v>248.58625793457031</v>
      </c>
      <c r="I3088" s="0">
        <v>20.470977783203125</v>
      </c>
      <c r="J3088" s="0">
        <v>0.07608409970998764</v>
      </c>
      <c r="K3088" s="0">
        <v>9.2583808898925781</v>
      </c>
      <c r="L3088" s="0">
        <v>15.88287353515625</v>
      </c>
      <c r="M3088" s="0">
        <v>20.470977783203125</v>
      </c>
      <c r="N3088" s="0">
        <v>25.05908203125</v>
      </c>
      <c r="O3088" s="0">
        <v>31.683574676513672</v>
      </c>
      <c r="P3088" s="0">
        <v>6.0797648429870605</v>
      </c>
      <c r="Q3088" s="0">
        <v>34.862190246582031</v>
      </c>
      <c r="R3088" s="0">
        <v>233</v>
      </c>
      <c r="S3088" s="0">
        <v>76.549125671386719</v>
      </c>
      <c r="T3088" s="0">
        <v>8.7492361068725586</v>
      </c>
      <c r="U3088" s="0">
        <v>74.157341003417969</v>
      </c>
      <c r="V3088" s="0">
        <v>88.75</v>
      </c>
      <c r="W3088" s="0">
        <v>80.822929382324219</v>
      </c>
      <c r="X3088">
        <f t="shared" si="144"/>
        <v>62.690339477539062</v>
      </c>
      <c r="Y3088">
        <f t="shared" si="145"/>
        <v>57.92059809875488</v>
      </c>
      <c r="Z3088">
        <f t="shared" si="146"/>
        <v>4.7697378234863281</v>
      </c>
    </row>
    <row r="3089">
      <c r="A3089" t="s">
        <v>89</v>
      </c>
      <c r="B3089" t="s">
        <v>90</v>
      </c>
      <c r="C3089" t="s">
        <v>95</v>
      </c>
      <c r="D3089" t="s">
        <v>86</v>
      </c>
      <c r="E3089" t="s">
        <v>102</v>
      </c>
      <c r="F3089" s="0">
        <v>16</v>
      </c>
      <c r="G3089" s="0">
        <v>268.8990478515625</v>
      </c>
      <c r="H3089" s="0">
        <v>242.59954833984375</v>
      </c>
      <c r="I3089" s="0">
        <v>26.299501419067383</v>
      </c>
      <c r="J3089" s="0">
        <v>0.097804367542266846</v>
      </c>
      <c r="K3089" s="0">
        <v>16.108362197875977</v>
      </c>
      <c r="L3089" s="0">
        <v>22.129369735717773</v>
      </c>
      <c r="M3089" s="0">
        <v>26.299501419067383</v>
      </c>
      <c r="N3089" s="0">
        <v>30.469633102416992</v>
      </c>
      <c r="O3089" s="0">
        <v>36.490642547607422</v>
      </c>
      <c r="P3089" s="0">
        <v>13.219315528869629</v>
      </c>
      <c r="Q3089" s="0">
        <v>39.379688262939453</v>
      </c>
      <c r="R3089" s="0">
        <v>233</v>
      </c>
      <c r="S3089" s="0">
        <v>63.237300872802734</v>
      </c>
      <c r="T3089" s="0">
        <v>7.9521884918212891</v>
      </c>
      <c r="U3089" s="0">
        <v>74.157341003417969</v>
      </c>
      <c r="V3089" s="0">
        <v>88.75</v>
      </c>
      <c r="W3089" s="0">
        <v>79.758682250976563</v>
      </c>
      <c r="X3089">
        <f t="shared" si="144"/>
        <v>62.653478149414063</v>
      </c>
      <c r="Y3089">
        <f t="shared" si="145"/>
        <v>56.525694763183594</v>
      </c>
      <c r="Z3089">
        <f t="shared" si="146"/>
        <v>6.1277838306427004</v>
      </c>
    </row>
    <row r="3090">
      <c r="A3090" t="s">
        <v>89</v>
      </c>
      <c r="B3090" t="s">
        <v>90</v>
      </c>
      <c r="C3090" t="s">
        <v>95</v>
      </c>
      <c r="D3090" t="s">
        <v>86</v>
      </c>
      <c r="E3090" t="s">
        <v>102</v>
      </c>
      <c r="F3090" s="0">
        <v>17</v>
      </c>
      <c r="G3090" s="0">
        <v>261.25259399414062</v>
      </c>
      <c r="H3090" s="0">
        <v>237.72309875488281</v>
      </c>
      <c r="I3090" s="0">
        <v>23.529497146606445</v>
      </c>
      <c r="J3090" s="0">
        <v>0.090064167976379395</v>
      </c>
      <c r="K3090" s="0">
        <v>13.850754737854004</v>
      </c>
      <c r="L3090" s="0">
        <v>19.569034576416016</v>
      </c>
      <c r="M3090" s="0">
        <v>23.529497146606445</v>
      </c>
      <c r="N3090" s="0">
        <v>27.489959716796875</v>
      </c>
      <c r="O3090" s="0">
        <v>33.208240509033203</v>
      </c>
      <c r="P3090" s="0">
        <v>11.106966018676758</v>
      </c>
      <c r="Q3090" s="0">
        <v>35.952030181884766</v>
      </c>
      <c r="R3090" s="0">
        <v>233</v>
      </c>
      <c r="S3090" s="0">
        <v>57.038185119628906</v>
      </c>
      <c r="T3090" s="0">
        <v>7.5523629188537598</v>
      </c>
      <c r="U3090" s="0">
        <v>74.157341003417969</v>
      </c>
      <c r="V3090" s="0">
        <v>88.75</v>
      </c>
      <c r="W3090" s="0">
        <v>77.175025939941406</v>
      </c>
      <c r="X3090">
        <f t="shared" si="144"/>
        <v>60.871854400634767</v>
      </c>
      <c r="Y3090">
        <f t="shared" si="145"/>
        <v>55.389482009887693</v>
      </c>
      <c r="Z3090">
        <f t="shared" si="146"/>
        <v>5.4823728351593015</v>
      </c>
    </row>
    <row r="3091">
      <c r="A3091" t="s">
        <v>89</v>
      </c>
      <c r="B3091" t="s">
        <v>90</v>
      </c>
      <c r="C3091" t="s">
        <v>95</v>
      </c>
      <c r="D3091" t="s">
        <v>86</v>
      </c>
      <c r="E3091" t="s">
        <v>102</v>
      </c>
      <c r="F3091" s="0">
        <v>18</v>
      </c>
      <c r="G3091" s="0">
        <v>250.36004638671875</v>
      </c>
      <c r="H3091" s="0">
        <v>229.44587707519531</v>
      </c>
      <c r="I3091" s="0">
        <v>20.914178848266602</v>
      </c>
      <c r="J3091" s="0">
        <v>0.083536408841609955</v>
      </c>
      <c r="K3091" s="0">
        <v>12.579704284667969</v>
      </c>
      <c r="L3091" s="0">
        <v>17.503778457641602</v>
      </c>
      <c r="M3091" s="0">
        <v>20.914178848266602</v>
      </c>
      <c r="N3091" s="0">
        <v>24.324579238891602</v>
      </c>
      <c r="O3091" s="0">
        <v>29.248653411865234</v>
      </c>
      <c r="P3091" s="0">
        <v>10.216996192932129</v>
      </c>
      <c r="Q3091" s="0">
        <v>31.611360549926758</v>
      </c>
      <c r="R3091" s="0">
        <v>233</v>
      </c>
      <c r="S3091" s="0">
        <v>42.294540405273438</v>
      </c>
      <c r="T3091" s="0">
        <v>6.503425121307373</v>
      </c>
      <c r="U3091" s="0">
        <v>74.157341003417969</v>
      </c>
      <c r="V3091" s="0">
        <v>88.75</v>
      </c>
      <c r="W3091" s="0">
        <v>74.690139770507813</v>
      </c>
      <c r="X3091">
        <f t="shared" si="144"/>
        <v>58.333890808105465</v>
      </c>
      <c r="Y3091">
        <f t="shared" si="145"/>
        <v>53.460889358520511</v>
      </c>
      <c r="Z3091">
        <f t="shared" si="146"/>
        <v>4.873003671646118</v>
      </c>
    </row>
    <row r="3092">
      <c r="A3092" t="s">
        <v>89</v>
      </c>
      <c r="B3092" t="s">
        <v>90</v>
      </c>
      <c r="C3092" t="s">
        <v>95</v>
      </c>
      <c r="D3092" t="s">
        <v>86</v>
      </c>
      <c r="E3092" t="s">
        <v>102</v>
      </c>
      <c r="F3092" s="0">
        <v>19</v>
      </c>
      <c r="G3092" s="0">
        <v>226.35636901855469</v>
      </c>
      <c r="H3092" s="0">
        <v>212.31825256347656</v>
      </c>
      <c r="I3092" s="0">
        <v>14.038105964660645</v>
      </c>
      <c r="J3092" s="0">
        <v>0.062017720192670822</v>
      </c>
      <c r="K3092" s="0">
        <v>5.6967954635620117</v>
      </c>
      <c r="L3092" s="0">
        <v>10.624909400939941</v>
      </c>
      <c r="M3092" s="0">
        <v>14.038105964660645</v>
      </c>
      <c r="N3092" s="0">
        <v>17.451303482055664</v>
      </c>
      <c r="O3092" s="0">
        <v>22.379415512084961</v>
      </c>
      <c r="P3092" s="0">
        <v>3.3321499824523926</v>
      </c>
      <c r="Q3092" s="0">
        <v>24.744062423706055</v>
      </c>
      <c r="R3092" s="0">
        <v>233</v>
      </c>
      <c r="S3092" s="0">
        <v>42.363945007324219</v>
      </c>
      <c r="T3092" s="0">
        <v>6.5087590217590332</v>
      </c>
      <c r="U3092" s="0">
        <v>74.157341003417969</v>
      </c>
      <c r="V3092" s="0">
        <v>88.75</v>
      </c>
      <c r="W3092" s="0">
        <v>72.0296630859375</v>
      </c>
      <c r="X3092">
        <f t="shared" si="144"/>
        <v>52.741033981323241</v>
      </c>
      <c r="Y3092">
        <f t="shared" si="145"/>
        <v>49.470152847290038</v>
      </c>
      <c r="Z3092">
        <f t="shared" si="146"/>
        <v>3.2708786897659303</v>
      </c>
    </row>
    <row r="3093">
      <c r="A3093" t="s">
        <v>89</v>
      </c>
      <c r="B3093" t="s">
        <v>90</v>
      </c>
      <c r="C3093" t="s">
        <v>95</v>
      </c>
      <c r="D3093" t="s">
        <v>86</v>
      </c>
      <c r="E3093" t="s">
        <v>102</v>
      </c>
      <c r="F3093" s="0">
        <v>20</v>
      </c>
      <c r="G3093" s="0">
        <v>211.44871520996094</v>
      </c>
      <c r="H3093" s="0">
        <v>198.80513000488281</v>
      </c>
      <c r="I3093" s="0">
        <v>12.643583297729492</v>
      </c>
      <c r="J3093" s="0">
        <v>0.059795033186674118</v>
      </c>
      <c r="K3093" s="0">
        <v>4.8741483688354492</v>
      </c>
      <c r="L3093" s="0">
        <v>9.4643936157226563</v>
      </c>
      <c r="M3093" s="0">
        <v>12.643583297729492</v>
      </c>
      <c r="N3093" s="0">
        <v>15.822772979736328</v>
      </c>
      <c r="O3093" s="0">
        <v>20.413019180297852</v>
      </c>
      <c r="P3093" s="0">
        <v>2.6716213226318359</v>
      </c>
      <c r="Q3093" s="0">
        <v>22.615545272827148</v>
      </c>
      <c r="R3093" s="0">
        <v>233</v>
      </c>
      <c r="S3093" s="0">
        <v>36.754177093505859</v>
      </c>
      <c r="T3093" s="0">
        <v>6.0625224113464355</v>
      </c>
      <c r="U3093" s="0">
        <v>74.157341003417969</v>
      </c>
      <c r="V3093" s="0">
        <v>88.75</v>
      </c>
      <c r="W3093" s="0">
        <v>70.557792663574219</v>
      </c>
      <c r="X3093">
        <f t="shared" si="144"/>
        <v>49.267550643920899</v>
      </c>
      <c r="Y3093">
        <f t="shared" si="145"/>
        <v>46.321595291137697</v>
      </c>
      <c r="Z3093">
        <f t="shared" si="146"/>
        <v>2.9459549083709717</v>
      </c>
    </row>
    <row r="3094">
      <c r="A3094" t="s">
        <v>89</v>
      </c>
      <c r="B3094" t="s">
        <v>90</v>
      </c>
      <c r="C3094" t="s">
        <v>95</v>
      </c>
      <c r="D3094" t="s">
        <v>86</v>
      </c>
      <c r="E3094" t="s">
        <v>102</v>
      </c>
      <c r="F3094" s="0">
        <v>21</v>
      </c>
      <c r="G3094" s="0">
        <v>205.29875183105469</v>
      </c>
      <c r="H3094" s="0">
        <v>195.40834045410156</v>
      </c>
      <c r="I3094" s="0">
        <v>9.8904142379760742</v>
      </c>
      <c r="J3094" s="0">
        <v>0.048175714910030365</v>
      </c>
      <c r="K3094" s="0">
        <v>1.6668282747268677</v>
      </c>
      <c r="L3094" s="0">
        <v>6.5253896713256836</v>
      </c>
      <c r="M3094" s="0">
        <v>9.8904142379760742</v>
      </c>
      <c r="N3094" s="0">
        <v>13.255438804626465</v>
      </c>
      <c r="O3094" s="0">
        <v>18.11400032043457</v>
      </c>
      <c r="P3094" s="0">
        <v>-0.66444414854049683</v>
      </c>
      <c r="Q3094" s="0">
        <v>20.445272445678711</v>
      </c>
      <c r="R3094" s="0">
        <v>233</v>
      </c>
      <c r="S3094" s="0">
        <v>41.176582336425781</v>
      </c>
      <c r="T3094" s="0">
        <v>6.416898250579834</v>
      </c>
      <c r="U3094" s="0">
        <v>74.157341003417969</v>
      </c>
      <c r="V3094" s="0">
        <v>88.75</v>
      </c>
      <c r="W3094" s="0">
        <v>69.845291137695313</v>
      </c>
      <c r="X3094">
        <f t="shared" si="144"/>
        <v>47.834609176635745</v>
      </c>
      <c r="Y3094">
        <f t="shared" si="145"/>
        <v>45.530143325805668</v>
      </c>
      <c r="Z3094">
        <f t="shared" si="146"/>
        <v>2.3044665174484251</v>
      </c>
    </row>
    <row r="3095">
      <c r="A3095" t="s">
        <v>89</v>
      </c>
      <c r="B3095" t="s">
        <v>90</v>
      </c>
      <c r="C3095" t="s">
        <v>95</v>
      </c>
      <c r="D3095" t="s">
        <v>86</v>
      </c>
      <c r="E3095" t="s">
        <v>102</v>
      </c>
      <c r="F3095" s="0">
        <v>22</v>
      </c>
      <c r="G3095" s="0">
        <v>186.58218383789062</v>
      </c>
      <c r="H3095" s="0">
        <v>182.43984985351562</v>
      </c>
      <c r="I3095" s="0">
        <v>4.1423306465148926</v>
      </c>
      <c r="J3095" s="0">
        <v>0.022201104089617729</v>
      </c>
      <c r="K3095" s="0">
        <v>-3.5642452239990234</v>
      </c>
      <c r="L3095" s="0">
        <v>0.98886227607727051</v>
      </c>
      <c r="M3095" s="0">
        <v>4.1423306465148926</v>
      </c>
      <c r="N3095" s="0">
        <v>7.2957987785339355</v>
      </c>
      <c r="O3095" s="0">
        <v>11.848906517028809</v>
      </c>
      <c r="P3095" s="0">
        <v>-5.7489523887634277</v>
      </c>
      <c r="Q3095" s="0">
        <v>14.033613204956055</v>
      </c>
      <c r="R3095" s="0">
        <v>233</v>
      </c>
      <c r="S3095" s="0">
        <v>36.161857604980469</v>
      </c>
      <c r="T3095" s="0">
        <v>6.0134730339050293</v>
      </c>
      <c r="U3095" s="0">
        <v>74.157341003417969</v>
      </c>
      <c r="V3095" s="0">
        <v>88.75</v>
      </c>
      <c r="W3095" s="0">
        <v>69.669700622558594</v>
      </c>
      <c r="X3095">
        <f t="shared" si="144"/>
        <v>43.473648834228513</v>
      </c>
      <c r="Y3095">
        <f t="shared" si="145"/>
        <v>42.508485015869141</v>
      </c>
      <c r="Z3095">
        <f t="shared" si="146"/>
        <v>0.96516304063796998</v>
      </c>
    </row>
    <row r="3096">
      <c r="A3096" t="s">
        <v>89</v>
      </c>
      <c r="B3096" t="s">
        <v>90</v>
      </c>
      <c r="C3096" t="s">
        <v>95</v>
      </c>
      <c r="D3096" t="s">
        <v>86</v>
      </c>
      <c r="E3096" t="s">
        <v>102</v>
      </c>
      <c r="F3096" s="0">
        <v>23</v>
      </c>
      <c r="G3096" s="0">
        <v>175.31304931640625</v>
      </c>
      <c r="H3096" s="0">
        <v>171.72247314453125</v>
      </c>
      <c r="I3096" s="0">
        <v>3.5905697345733643</v>
      </c>
      <c r="J3096" s="0">
        <v>0.02048090472817421</v>
      </c>
      <c r="K3096" s="0">
        <v>-2.2370080947875977</v>
      </c>
      <c r="L3096" s="0">
        <v>1.2059720754623413</v>
      </c>
      <c r="M3096" s="0">
        <v>3.5905697345733643</v>
      </c>
      <c r="N3096" s="0">
        <v>5.9751672744750977</v>
      </c>
      <c r="O3096" s="0">
        <v>9.4181480407714844</v>
      </c>
      <c r="P3096" s="0">
        <v>-3.8890454769134521</v>
      </c>
      <c r="Q3096" s="0">
        <v>11.070184707641602</v>
      </c>
      <c r="R3096" s="0">
        <v>233</v>
      </c>
      <c r="S3096" s="0">
        <v>20.677785873413086</v>
      </c>
      <c r="T3096" s="0">
        <v>4.5472831726074219</v>
      </c>
      <c r="U3096" s="0">
        <v>74.157341003417969</v>
      </c>
      <c r="V3096" s="0">
        <v>88.75</v>
      </c>
      <c r="W3096" s="0">
        <v>69.318206787109375</v>
      </c>
      <c r="X3096">
        <f t="shared" si="144"/>
        <v>40.847940490722657</v>
      </c>
      <c r="Y3096">
        <f t="shared" si="145"/>
        <v>40.011336242675782</v>
      </c>
      <c r="Z3096">
        <f t="shared" si="146"/>
        <v>0.83660274815559388</v>
      </c>
    </row>
    <row r="3097">
      <c r="A3097" t="s">
        <v>89</v>
      </c>
      <c r="B3097" t="s">
        <v>90</v>
      </c>
      <c r="C3097" t="s">
        <v>95</v>
      </c>
      <c r="D3097" t="s">
        <v>86</v>
      </c>
      <c r="E3097" t="s">
        <v>102</v>
      </c>
      <c r="F3097" s="0">
        <v>24</v>
      </c>
      <c r="G3097" s="0">
        <v>161.87159729003906</v>
      </c>
      <c r="H3097" s="0">
        <v>161.1527099609375</v>
      </c>
      <c r="I3097" s="0">
        <v>0.71887749433517456</v>
      </c>
      <c r="J3097" s="0">
        <v>0.004441035445779562</v>
      </c>
      <c r="K3097" s="0">
        <v>-4.8621478080749512</v>
      </c>
      <c r="L3097" s="0">
        <v>-1.5648326873779297</v>
      </c>
      <c r="M3097" s="0">
        <v>0.71887749433517456</v>
      </c>
      <c r="N3097" s="0">
        <v>3.0025877952575684</v>
      </c>
      <c r="O3097" s="0">
        <v>6.2999024391174316</v>
      </c>
      <c r="P3097" s="0">
        <v>-6.4442906379699707</v>
      </c>
      <c r="Q3097" s="0">
        <v>7.8820457458496094</v>
      </c>
      <c r="R3097" s="0">
        <v>233</v>
      </c>
      <c r="S3097" s="0">
        <v>18.965127944946289</v>
      </c>
      <c r="T3097" s="0">
        <v>4.3548970222473145</v>
      </c>
      <c r="U3097" s="0">
        <v>74.157341003417969</v>
      </c>
      <c r="V3097" s="0">
        <v>88.75</v>
      </c>
      <c r="W3097" s="0">
        <v>69.000617980957031</v>
      </c>
      <c r="X3097">
        <f t="shared" si="144"/>
        <v>37.716082168579099</v>
      </c>
      <c r="Y3097">
        <f t="shared" si="145"/>
        <v>37.548581420898437</v>
      </c>
      <c r="Z3097">
        <f t="shared" si="146"/>
        <v>0.16749845618009568</v>
      </c>
    </row>
    <row r="3098">
      <c r="A3098" t="s">
        <v>89</v>
      </c>
      <c r="B3098" t="s">
        <v>90</v>
      </c>
      <c r="C3098" t="s">
        <v>95</v>
      </c>
      <c r="D3098" t="s">
        <v>86</v>
      </c>
      <c r="E3098" t="s">
        <v>103</v>
      </c>
      <c r="F3098" s="0">
        <v>1</v>
      </c>
      <c r="G3098" s="0">
        <v>163.38238525390625</v>
      </c>
      <c r="H3098" s="0">
        <v>151.35676574707031</v>
      </c>
      <c r="I3098" s="0">
        <v>12.02562141418457</v>
      </c>
      <c r="J3098" s="0">
        <v>0.073604151606559753</v>
      </c>
      <c r="K3098" s="0">
        <v>4.4072232246398926</v>
      </c>
      <c r="L3098" s="0">
        <v>8.9082345962524414</v>
      </c>
      <c r="M3098" s="0">
        <v>12.02562141418457</v>
      </c>
      <c r="N3098" s="0">
        <v>15.143008232116699</v>
      </c>
      <c r="O3098" s="0">
        <v>19.644020080566406</v>
      </c>
      <c r="P3098" s="0">
        <v>2.2475130558013916</v>
      </c>
      <c r="Q3098" s="0">
        <v>21.803730010986328</v>
      </c>
      <c r="R3098" s="0">
        <v>233</v>
      </c>
      <c r="S3098" s="0">
        <v>35.339073181152344</v>
      </c>
      <c r="T3098" s="0">
        <v>5.9446678161621094</v>
      </c>
      <c r="U3098" s="0">
        <v>80.506629943847656</v>
      </c>
      <c r="V3098" s="0">
        <v>97.25</v>
      </c>
      <c r="W3098" s="0">
        <v>73.807090759277344</v>
      </c>
      <c r="X3098">
        <f t="shared" si="144"/>
        <v>38.068095764160155</v>
      </c>
      <c r="Y3098">
        <f t="shared" si="145"/>
        <v>35.266126419067383</v>
      </c>
      <c r="Z3098">
        <f t="shared" si="146"/>
        <v>2.8019697895050051</v>
      </c>
    </row>
    <row r="3099">
      <c r="A3099" t="s">
        <v>89</v>
      </c>
      <c r="B3099" t="s">
        <v>90</v>
      </c>
      <c r="C3099" t="s">
        <v>95</v>
      </c>
      <c r="D3099" t="s">
        <v>86</v>
      </c>
      <c r="E3099" t="s">
        <v>103</v>
      </c>
      <c r="F3099" s="0">
        <v>2</v>
      </c>
      <c r="G3099" s="0">
        <v>158.55044555664062</v>
      </c>
      <c r="H3099" s="0">
        <v>143.71133422851562</v>
      </c>
      <c r="I3099" s="0">
        <v>14.839116096496582</v>
      </c>
      <c r="J3099" s="0">
        <v>0.09359239786863327</v>
      </c>
      <c r="K3099" s="0">
        <v>7.7151422500610352</v>
      </c>
      <c r="L3099" s="0">
        <v>11.924043655395508</v>
      </c>
      <c r="M3099" s="0">
        <v>14.839116096496582</v>
      </c>
      <c r="N3099" s="0">
        <v>17.754188537597656</v>
      </c>
      <c r="O3099" s="0">
        <v>21.963090896606445</v>
      </c>
      <c r="P3099" s="0">
        <v>5.695594310760498</v>
      </c>
      <c r="Q3099" s="0">
        <v>23.982637405395508</v>
      </c>
      <c r="R3099" s="0">
        <v>233</v>
      </c>
      <c r="S3099" s="0">
        <v>30.900995254516602</v>
      </c>
      <c r="T3099" s="0">
        <v>5.5588665008544922</v>
      </c>
      <c r="U3099" s="0">
        <v>80.506629943847656</v>
      </c>
      <c r="V3099" s="0">
        <v>97.25</v>
      </c>
      <c r="W3099" s="0">
        <v>73.189422607421875</v>
      </c>
      <c r="X3099">
        <f t="shared" si="144"/>
        <v>36.942253814697267</v>
      </c>
      <c r="Y3099">
        <f t="shared" si="145"/>
        <v>33.484740875244142</v>
      </c>
      <c r="Z3099">
        <f t="shared" si="146"/>
        <v>3.4575140504837036</v>
      </c>
    </row>
    <row r="3100">
      <c r="A3100" t="s">
        <v>89</v>
      </c>
      <c r="B3100" t="s">
        <v>90</v>
      </c>
      <c r="C3100" t="s">
        <v>95</v>
      </c>
      <c r="D3100" t="s">
        <v>86</v>
      </c>
      <c r="E3100" t="s">
        <v>103</v>
      </c>
      <c r="F3100" s="0">
        <v>3</v>
      </c>
      <c r="G3100" s="0">
        <v>155.3577880859375</v>
      </c>
      <c r="H3100" s="0">
        <v>144.39451599121094</v>
      </c>
      <c r="I3100" s="0">
        <v>10.96326732635498</v>
      </c>
      <c r="J3100" s="0">
        <v>0.070567861199378967</v>
      </c>
      <c r="K3100" s="0">
        <v>4.268031120300293</v>
      </c>
      <c r="L3100" s="0">
        <v>8.2236309051513672</v>
      </c>
      <c r="M3100" s="0">
        <v>10.96326732635498</v>
      </c>
      <c r="N3100" s="0">
        <v>13.702903747558594</v>
      </c>
      <c r="O3100" s="0">
        <v>17.658502578735352</v>
      </c>
      <c r="P3100" s="0">
        <v>2.3700249195098877</v>
      </c>
      <c r="Q3100" s="0">
        <v>19.556509017944336</v>
      </c>
      <c r="R3100" s="0">
        <v>233</v>
      </c>
      <c r="S3100" s="0">
        <v>27.293523788452148</v>
      </c>
      <c r="T3100" s="0">
        <v>5.2243204116821289</v>
      </c>
      <c r="U3100" s="0">
        <v>80.506629943847656</v>
      </c>
      <c r="V3100" s="0">
        <v>97.25</v>
      </c>
      <c r="W3100" s="0">
        <v>72.670318603515625</v>
      </c>
      <c r="X3100">
        <f t="shared" si="144"/>
        <v>36.198364624023441</v>
      </c>
      <c r="Y3100">
        <f t="shared" si="145"/>
        <v>33.643922225952146</v>
      </c>
      <c r="Z3100">
        <f t="shared" si="146"/>
        <v>2.5544412870407105</v>
      </c>
    </row>
    <row r="3101">
      <c r="A3101" t="s">
        <v>89</v>
      </c>
      <c r="B3101" t="s">
        <v>90</v>
      </c>
      <c r="C3101" t="s">
        <v>95</v>
      </c>
      <c r="D3101" t="s">
        <v>86</v>
      </c>
      <c r="E3101" t="s">
        <v>103</v>
      </c>
      <c r="F3101" s="0">
        <v>4</v>
      </c>
      <c r="G3101" s="0">
        <v>160.556884765625</v>
      </c>
      <c r="H3101" s="0">
        <v>151.21272277832031</v>
      </c>
      <c r="I3101" s="0">
        <v>9.3441553115844727</v>
      </c>
      <c r="J3101" s="0">
        <v>0.058198411017656326</v>
      </c>
      <c r="K3101" s="0">
        <v>1.9022297859191895</v>
      </c>
      <c r="L3101" s="0">
        <v>6.2989797592163086</v>
      </c>
      <c r="M3101" s="0">
        <v>9.3441553115844727</v>
      </c>
      <c r="N3101" s="0">
        <v>12.389330863952637</v>
      </c>
      <c r="O3101" s="0">
        <v>16.786081314086914</v>
      </c>
      <c r="P3101" s="0">
        <v>-0.20745271444320679</v>
      </c>
      <c r="Q3101" s="0">
        <v>18.895763397216797</v>
      </c>
      <c r="R3101" s="0">
        <v>233</v>
      </c>
      <c r="S3101" s="0">
        <v>33.720848083496094</v>
      </c>
      <c r="T3101" s="0">
        <v>5.8069653511047363</v>
      </c>
      <c r="U3101" s="0">
        <v>80.506629943847656</v>
      </c>
      <c r="V3101" s="0">
        <v>97.25</v>
      </c>
      <c r="W3101" s="0">
        <v>72.468498229980469</v>
      </c>
      <c r="X3101">
        <f t="shared" si="144"/>
        <v>37.409754150390626</v>
      </c>
      <c r="Y3101">
        <f t="shared" si="145"/>
        <v>35.232564407348633</v>
      </c>
      <c r="Z3101">
        <f t="shared" si="146"/>
        <v>2.1771881875991821</v>
      </c>
    </row>
    <row r="3102">
      <c r="A3102" t="s">
        <v>89</v>
      </c>
      <c r="B3102" t="s">
        <v>90</v>
      </c>
      <c r="C3102" t="s">
        <v>95</v>
      </c>
      <c r="D3102" t="s">
        <v>86</v>
      </c>
      <c r="E3102" t="s">
        <v>103</v>
      </c>
      <c r="F3102" s="0">
        <v>5</v>
      </c>
      <c r="G3102" s="0">
        <v>174.60017395019531</v>
      </c>
      <c r="H3102" s="0">
        <v>172.67240905761719</v>
      </c>
      <c r="I3102" s="0">
        <v>1.9277688264846802</v>
      </c>
      <c r="J3102" s="0">
        <v>0.011041047982871532</v>
      </c>
      <c r="K3102" s="0">
        <v>-5.3292751312255859</v>
      </c>
      <c r="L3102" s="0">
        <v>-1.0417548418045044</v>
      </c>
      <c r="M3102" s="0">
        <v>1.9277688264846802</v>
      </c>
      <c r="N3102" s="0">
        <v>4.8972926139831543</v>
      </c>
      <c r="O3102" s="0">
        <v>9.1848125457763672</v>
      </c>
      <c r="P3102" s="0">
        <v>-7.3865466117858887</v>
      </c>
      <c r="Q3102" s="0">
        <v>11.242084503173828</v>
      </c>
      <c r="R3102" s="0">
        <v>233</v>
      </c>
      <c r="S3102" s="0">
        <v>32.066188812255859</v>
      </c>
      <c r="T3102" s="0">
        <v>5.6627016067504883</v>
      </c>
      <c r="U3102" s="0">
        <v>80.506629943847656</v>
      </c>
      <c r="V3102" s="0">
        <v>97.25</v>
      </c>
      <c r="W3102" s="0">
        <v>71.575736999511719</v>
      </c>
      <c r="X3102">
        <f t="shared" si="144"/>
        <v>40.681840530395505</v>
      </c>
      <c r="Y3102">
        <f t="shared" si="145"/>
        <v>40.232671310424806</v>
      </c>
      <c r="Z3102">
        <f t="shared" si="146"/>
        <v>0.44917013657093047</v>
      </c>
    </row>
    <row r="3103">
      <c r="A3103" t="s">
        <v>89</v>
      </c>
      <c r="B3103" t="s">
        <v>90</v>
      </c>
      <c r="C3103" t="s">
        <v>95</v>
      </c>
      <c r="D3103" t="s">
        <v>86</v>
      </c>
      <c r="E3103" t="s">
        <v>103</v>
      </c>
      <c r="F3103" s="0">
        <v>6</v>
      </c>
      <c r="G3103" s="0">
        <v>202.19407653808594</v>
      </c>
      <c r="H3103" s="0">
        <v>198.01161193847656</v>
      </c>
      <c r="I3103" s="0">
        <v>4.1824479103088379</v>
      </c>
      <c r="J3103" s="0">
        <v>0.020685313269495964</v>
      </c>
      <c r="K3103" s="0">
        <v>-3.3489315509796143</v>
      </c>
      <c r="L3103" s="0">
        <v>1.1006684303283691</v>
      </c>
      <c r="M3103" s="0">
        <v>4.1824479103088379</v>
      </c>
      <c r="N3103" s="0">
        <v>7.2642273902893066</v>
      </c>
      <c r="O3103" s="0">
        <v>11.713827133178711</v>
      </c>
      <c r="P3103" s="0">
        <v>-5.4839730262756348</v>
      </c>
      <c r="Q3103" s="0">
        <v>13.848869323730469</v>
      </c>
      <c r="R3103" s="0">
        <v>233</v>
      </c>
      <c r="S3103" s="0">
        <v>34.536388397216797</v>
      </c>
      <c r="T3103" s="0">
        <v>5.8767666816711426</v>
      </c>
      <c r="U3103" s="0">
        <v>80.506629943847656</v>
      </c>
      <c r="V3103" s="0">
        <v>97.25</v>
      </c>
      <c r="W3103" s="0">
        <v>71.584205627441406</v>
      </c>
      <c r="X3103">
        <f t="shared" si="144"/>
        <v>47.111219833374022</v>
      </c>
      <c r="Y3103">
        <f t="shared" si="145"/>
        <v>46.136705581665041</v>
      </c>
      <c r="Z3103">
        <f t="shared" si="146"/>
        <v>0.97451036310195926</v>
      </c>
    </row>
    <row r="3104">
      <c r="A3104" t="s">
        <v>89</v>
      </c>
      <c r="B3104" t="s">
        <v>90</v>
      </c>
      <c r="C3104" t="s">
        <v>95</v>
      </c>
      <c r="D3104" t="s">
        <v>86</v>
      </c>
      <c r="E3104" t="s">
        <v>103</v>
      </c>
      <c r="F3104" s="0">
        <v>7</v>
      </c>
      <c r="G3104" s="0">
        <v>233.33663940429687</v>
      </c>
      <c r="H3104" s="0">
        <v>230.69767761230469</v>
      </c>
      <c r="I3104" s="0">
        <v>2.6389608383178711</v>
      </c>
      <c r="J3104" s="0">
        <v>0.011309672147035599</v>
      </c>
      <c r="K3104" s="0">
        <v>-7.1547727584838867</v>
      </c>
      <c r="L3104" s="0">
        <v>-1.3685555458068848</v>
      </c>
      <c r="M3104" s="0">
        <v>2.6389608383178711</v>
      </c>
      <c r="N3104" s="0">
        <v>6.646477222442627</v>
      </c>
      <c r="O3104" s="0">
        <v>12.432694435119629</v>
      </c>
      <c r="P3104" s="0">
        <v>-9.9311599731445313</v>
      </c>
      <c r="Q3104" s="0">
        <v>15.209081649780273</v>
      </c>
      <c r="R3104" s="0">
        <v>233</v>
      </c>
      <c r="S3104" s="0">
        <v>58.40155029296875</v>
      </c>
      <c r="T3104" s="0">
        <v>7.6420907974243164</v>
      </c>
      <c r="U3104" s="0">
        <v>80.506629943847656</v>
      </c>
      <c r="V3104" s="0">
        <v>97.25</v>
      </c>
      <c r="W3104" s="0">
        <v>75.278709411621094</v>
      </c>
      <c r="X3104">
        <f t="shared" si="144"/>
        <v>54.367436981201173</v>
      </c>
      <c r="Y3104">
        <f t="shared" si="145"/>
        <v>53.752558883666993</v>
      </c>
      <c r="Z3104">
        <f t="shared" si="146"/>
        <v>0.61487787532806393</v>
      </c>
    </row>
    <row r="3105">
      <c r="A3105" t="s">
        <v>89</v>
      </c>
      <c r="B3105" t="s">
        <v>90</v>
      </c>
      <c r="C3105" t="s">
        <v>95</v>
      </c>
      <c r="D3105" t="s">
        <v>86</v>
      </c>
      <c r="E3105" t="s">
        <v>103</v>
      </c>
      <c r="F3105" s="0">
        <v>8</v>
      </c>
      <c r="G3105" s="0">
        <v>261.88748168945312</v>
      </c>
      <c r="H3105" s="0">
        <v>255.92462158203125</v>
      </c>
      <c r="I3105" s="0">
        <v>5.9628782272338867</v>
      </c>
      <c r="J3105" s="0">
        <v>0.022768855094909668</v>
      </c>
      <c r="K3105" s="0">
        <v>-5.0339741706848145</v>
      </c>
      <c r="L3105" s="0">
        <v>1.4630552530288696</v>
      </c>
      <c r="M3105" s="0">
        <v>5.9628782272338867</v>
      </c>
      <c r="N3105" s="0">
        <v>10.462700843811035</v>
      </c>
      <c r="O3105" s="0">
        <v>16.95973014831543</v>
      </c>
      <c r="P3105" s="0">
        <v>-8.1514291763305664</v>
      </c>
      <c r="Q3105" s="0">
        <v>20.077186584472656</v>
      </c>
      <c r="R3105" s="0">
        <v>233</v>
      </c>
      <c r="S3105" s="0">
        <v>73.631668090820313</v>
      </c>
      <c r="T3105" s="0">
        <v>8.5808897018432617</v>
      </c>
      <c r="U3105" s="0">
        <v>80.506629943847656</v>
      </c>
      <c r="V3105" s="0">
        <v>97.25</v>
      </c>
      <c r="W3105" s="0">
        <v>80.312301635742188</v>
      </c>
      <c r="X3105">
        <f t="shared" si="144"/>
        <v>61.019783233642578</v>
      </c>
      <c r="Y3105">
        <f t="shared" si="145"/>
        <v>59.630436828613284</v>
      </c>
      <c r="Z3105">
        <f t="shared" si="146"/>
        <v>1.3893506269454956</v>
      </c>
    </row>
    <row r="3106">
      <c r="A3106" t="s">
        <v>89</v>
      </c>
      <c r="B3106" t="s">
        <v>90</v>
      </c>
      <c r="C3106" t="s">
        <v>95</v>
      </c>
      <c r="D3106" t="s">
        <v>86</v>
      </c>
      <c r="E3106" t="s">
        <v>103</v>
      </c>
      <c r="F3106" s="0">
        <v>9</v>
      </c>
      <c r="G3106" s="0">
        <v>286.6082763671875</v>
      </c>
      <c r="H3106" s="0">
        <v>278.15509033203125</v>
      </c>
      <c r="I3106" s="0">
        <v>8.4531974792480469</v>
      </c>
      <c r="J3106" s="0">
        <v>0.029493905603885651</v>
      </c>
      <c r="K3106" s="0">
        <v>-3.3028860092163086</v>
      </c>
      <c r="L3106" s="0">
        <v>3.6427032947540283</v>
      </c>
      <c r="M3106" s="0">
        <v>8.4531974792480469</v>
      </c>
      <c r="N3106" s="0">
        <v>13.263691902160645</v>
      </c>
      <c r="O3106" s="0">
        <v>20.209281921386719</v>
      </c>
      <c r="P3106" s="0">
        <v>-6.6355724334716797</v>
      </c>
      <c r="Q3106" s="0">
        <v>23.541967391967773</v>
      </c>
      <c r="R3106" s="0">
        <v>233</v>
      </c>
      <c r="S3106" s="0">
        <v>84.149810791015625</v>
      </c>
      <c r="T3106" s="0">
        <v>9.1733207702636719</v>
      </c>
      <c r="U3106" s="0">
        <v>80.506629943847656</v>
      </c>
      <c r="V3106" s="0">
        <v>97.25</v>
      </c>
      <c r="W3106" s="0">
        <v>85.154029846191406</v>
      </c>
      <c r="X3106">
        <f t="shared" si="144"/>
        <v>66.779728393554691</v>
      </c>
      <c r="Y3106">
        <f t="shared" si="145"/>
        <v>64.810136047363287</v>
      </c>
      <c r="Z3106">
        <f t="shared" si="146"/>
        <v>1.969595012664795</v>
      </c>
    </row>
    <row r="3107">
      <c r="A3107" t="s">
        <v>89</v>
      </c>
      <c r="B3107" t="s">
        <v>90</v>
      </c>
      <c r="C3107" t="s">
        <v>95</v>
      </c>
      <c r="D3107" t="s">
        <v>86</v>
      </c>
      <c r="E3107" t="s">
        <v>103</v>
      </c>
      <c r="F3107" s="0">
        <v>10</v>
      </c>
      <c r="G3107" s="0">
        <v>296.15008544921875</v>
      </c>
      <c r="H3107" s="0">
        <v>295.60577392578125</v>
      </c>
      <c r="I3107" s="0">
        <v>0.54433178901672363</v>
      </c>
      <c r="J3107" s="0">
        <v>0.0018380268011242151</v>
      </c>
      <c r="K3107" s="0">
        <v>-11.674456596374512</v>
      </c>
      <c r="L3107" s="0">
        <v>-4.4554972648620605</v>
      </c>
      <c r="M3107" s="0">
        <v>0.54433178901672363</v>
      </c>
      <c r="N3107" s="0">
        <v>5.5441608428955078</v>
      </c>
      <c r="O3107" s="0">
        <v>12.763120651245117</v>
      </c>
      <c r="P3107" s="0">
        <v>-15.138313293457031</v>
      </c>
      <c r="Q3107" s="0">
        <v>16.22697639465332</v>
      </c>
      <c r="R3107" s="0">
        <v>233</v>
      </c>
      <c r="S3107" s="0">
        <v>90.90423583984375</v>
      </c>
      <c r="T3107" s="0">
        <v>9.5343713760375977</v>
      </c>
      <c r="U3107" s="0">
        <v>80.506629943847656</v>
      </c>
      <c r="V3107" s="0">
        <v>97.25</v>
      </c>
      <c r="W3107" s="0">
        <v>87.467132568359375</v>
      </c>
      <c r="X3107">
        <f t="shared" si="144"/>
        <v>69.002969909667968</v>
      </c>
      <c r="Y3107">
        <f t="shared" si="145"/>
        <v>68.876145324707025</v>
      </c>
      <c r="Z3107">
        <f t="shared" si="146"/>
        <v>0.12682930684089661</v>
      </c>
    </row>
    <row r="3108">
      <c r="A3108" t="s">
        <v>89</v>
      </c>
      <c r="B3108" t="s">
        <v>90</v>
      </c>
      <c r="C3108" t="s">
        <v>95</v>
      </c>
      <c r="D3108" t="s">
        <v>86</v>
      </c>
      <c r="E3108" t="s">
        <v>103</v>
      </c>
      <c r="F3108" s="0">
        <v>11</v>
      </c>
      <c r="G3108" s="0">
        <v>311.77313232421875</v>
      </c>
      <c r="H3108" s="0">
        <v>306.02859497070312</v>
      </c>
      <c r="I3108" s="0">
        <v>5.7445406913757324</v>
      </c>
      <c r="J3108" s="0">
        <v>0.018425386399030685</v>
      </c>
      <c r="K3108" s="0">
        <v>-8.9986562728881836</v>
      </c>
      <c r="L3108" s="0">
        <v>-0.28825616836547852</v>
      </c>
      <c r="M3108" s="0">
        <v>5.7445406913757324</v>
      </c>
      <c r="N3108" s="0">
        <v>11.777338027954102</v>
      </c>
      <c r="O3108" s="0">
        <v>20.487737655639648</v>
      </c>
      <c r="P3108" s="0">
        <v>-13.17814826965332</v>
      </c>
      <c r="Q3108" s="0">
        <v>24.667230606079102</v>
      </c>
      <c r="R3108" s="0">
        <v>233</v>
      </c>
      <c r="S3108" s="0">
        <v>132.34611511230469</v>
      </c>
      <c r="T3108" s="0">
        <v>11.504178047180176</v>
      </c>
      <c r="U3108" s="0">
        <v>80.506629943847656</v>
      </c>
      <c r="V3108" s="0">
        <v>97.25</v>
      </c>
      <c r="W3108" s="0">
        <v>89.183570861816406</v>
      </c>
      <c r="X3108">
        <f t="shared" si="144"/>
        <v>72.643139831542967</v>
      </c>
      <c r="Y3108">
        <f t="shared" si="145"/>
        <v>71.30466262817383</v>
      </c>
      <c r="Z3108">
        <f t="shared" si="146"/>
        <v>1.3384779810905456</v>
      </c>
    </row>
    <row r="3109">
      <c r="A3109" t="s">
        <v>89</v>
      </c>
      <c r="B3109" t="s">
        <v>90</v>
      </c>
      <c r="C3109" t="s">
        <v>95</v>
      </c>
      <c r="D3109" t="s">
        <v>86</v>
      </c>
      <c r="E3109" t="s">
        <v>103</v>
      </c>
      <c r="F3109" s="0">
        <v>12</v>
      </c>
      <c r="G3109" s="0">
        <v>312.67172241210937</v>
      </c>
      <c r="H3109" s="0">
        <v>298.53189086914063</v>
      </c>
      <c r="I3109" s="0">
        <v>14.13984203338623</v>
      </c>
      <c r="J3109" s="0">
        <v>0.04522264376282692</v>
      </c>
      <c r="K3109" s="0">
        <v>1.2166985273361206</v>
      </c>
      <c r="L3109" s="0">
        <v>8.8517961502075195</v>
      </c>
      <c r="M3109" s="0">
        <v>14.13984203338623</v>
      </c>
      <c r="N3109" s="0">
        <v>19.427886962890625</v>
      </c>
      <c r="O3109" s="0">
        <v>27.062986373901367</v>
      </c>
      <c r="P3109" s="0">
        <v>-2.4468331336975098</v>
      </c>
      <c r="Q3109" s="0">
        <v>30.726516723632813</v>
      </c>
      <c r="R3109" s="0">
        <v>233</v>
      </c>
      <c r="S3109" s="0">
        <v>101.68670654296875</v>
      </c>
      <c r="T3109" s="0">
        <v>10.083982467651367</v>
      </c>
      <c r="U3109" s="0">
        <v>80.506629943847656</v>
      </c>
      <c r="V3109" s="0">
        <v>97.25</v>
      </c>
      <c r="W3109" s="0">
        <v>89.196159362792969</v>
      </c>
      <c r="X3109">
        <f t="shared" si="144"/>
        <v>72.852511322021485</v>
      </c>
      <c r="Y3109">
        <f t="shared" si="145"/>
        <v>69.557930572509761</v>
      </c>
      <c r="Z3109">
        <f t="shared" si="146"/>
        <v>3.2945831937789918</v>
      </c>
    </row>
    <row r="3110">
      <c r="A3110" t="s">
        <v>89</v>
      </c>
      <c r="B3110" t="s">
        <v>90</v>
      </c>
      <c r="C3110" t="s">
        <v>95</v>
      </c>
      <c r="D3110" t="s">
        <v>86</v>
      </c>
      <c r="E3110" t="s">
        <v>103</v>
      </c>
      <c r="F3110" s="0">
        <v>13</v>
      </c>
      <c r="G3110" s="0">
        <v>313.48703002929687</v>
      </c>
      <c r="H3110" s="0">
        <v>299.73019409179687</v>
      </c>
      <c r="I3110" s="0">
        <v>13.756810188293457</v>
      </c>
      <c r="J3110" s="0">
        <v>0.043883189558982849</v>
      </c>
      <c r="K3110" s="0">
        <v>1.071485161781311</v>
      </c>
      <c r="L3110" s="0">
        <v>8.5660781860351562</v>
      </c>
      <c r="M3110" s="0">
        <v>13.756810188293457</v>
      </c>
      <c r="N3110" s="0">
        <v>18.947542190551758</v>
      </c>
      <c r="O3110" s="0">
        <v>26.442134857177734</v>
      </c>
      <c r="P3110" s="0">
        <v>-2.5246281623840332</v>
      </c>
      <c r="Q3110" s="0">
        <v>30.038248062133789</v>
      </c>
      <c r="R3110" s="0">
        <v>233</v>
      </c>
      <c r="S3110" s="0">
        <v>97.978561401367188</v>
      </c>
      <c r="T3110" s="0">
        <v>9.898411750793457</v>
      </c>
      <c r="U3110" s="0">
        <v>80.506629943847656</v>
      </c>
      <c r="V3110" s="0">
        <v>97.25</v>
      </c>
      <c r="W3110" s="0">
        <v>88.784233093261719</v>
      </c>
      <c r="X3110">
        <f t="shared" si="144"/>
        <v>73.042477996826179</v>
      </c>
      <c r="Y3110">
        <f t="shared" si="145"/>
        <v>69.837135223388671</v>
      </c>
      <c r="Z3110">
        <f t="shared" si="146"/>
        <v>3.2053367738723755</v>
      </c>
    </row>
    <row r="3111">
      <c r="A3111" t="s">
        <v>89</v>
      </c>
      <c r="B3111" t="s">
        <v>90</v>
      </c>
      <c r="C3111" t="s">
        <v>95</v>
      </c>
      <c r="D3111" t="s">
        <v>86</v>
      </c>
      <c r="E3111" t="s">
        <v>103</v>
      </c>
      <c r="F3111" s="0">
        <v>14</v>
      </c>
      <c r="G3111" s="0">
        <v>314.99215698242187</v>
      </c>
      <c r="H3111" s="0">
        <v>301.67572021484375</v>
      </c>
      <c r="I3111" s="0">
        <v>13.316451072692871</v>
      </c>
      <c r="J3111" s="0">
        <v>0.042275499552488327</v>
      </c>
      <c r="K3111" s="0">
        <v>0.35925021767616272</v>
      </c>
      <c r="L3111" s="0">
        <v>8.0144691467285156</v>
      </c>
      <c r="M3111" s="0">
        <v>13.316451072692871</v>
      </c>
      <c r="N3111" s="0">
        <v>18.618432998657227</v>
      </c>
      <c r="O3111" s="0">
        <v>26.273651123046875</v>
      </c>
      <c r="P3111" s="0">
        <v>-3.3139362335205078</v>
      </c>
      <c r="Q3111" s="0">
        <v>29.94683837890625</v>
      </c>
      <c r="R3111" s="0">
        <v>233</v>
      </c>
      <c r="S3111" s="0">
        <v>102.22336578369141</v>
      </c>
      <c r="T3111" s="0">
        <v>10.110557556152344</v>
      </c>
      <c r="U3111" s="0">
        <v>80.506629943847656</v>
      </c>
      <c r="V3111" s="0">
        <v>97.25</v>
      </c>
      <c r="W3111" s="0">
        <v>88.960319519042969</v>
      </c>
      <c r="X3111">
        <f t="shared" si="144"/>
        <v>73.393172576904291</v>
      </c>
      <c r="Y3111">
        <f t="shared" si="145"/>
        <v>70.290442810058593</v>
      </c>
      <c r="Z3111">
        <f t="shared" si="146"/>
        <v>3.102733099937439</v>
      </c>
    </row>
    <row r="3112">
      <c r="A3112" t="s">
        <v>89</v>
      </c>
      <c r="B3112" t="s">
        <v>90</v>
      </c>
      <c r="C3112" t="s">
        <v>95</v>
      </c>
      <c r="D3112" t="s">
        <v>86</v>
      </c>
      <c r="E3112" t="s">
        <v>103</v>
      </c>
      <c r="F3112" s="0">
        <v>15</v>
      </c>
      <c r="G3112" s="0">
        <v>308.876220703125</v>
      </c>
      <c r="H3112" s="0">
        <v>294.96392822265625</v>
      </c>
      <c r="I3112" s="0">
        <v>13.912312507629395</v>
      </c>
      <c r="J3112" s="0">
        <v>0.045041706413030624</v>
      </c>
      <c r="K3112" s="0">
        <v>1.2055258750915527</v>
      </c>
      <c r="L3112" s="0">
        <v>8.7127981185913086</v>
      </c>
      <c r="M3112" s="0">
        <v>13.912312507629395</v>
      </c>
      <c r="N3112" s="0">
        <v>19.111825942993164</v>
      </c>
      <c r="O3112" s="0">
        <v>26.619098663330078</v>
      </c>
      <c r="P3112" s="0">
        <v>-2.3966715335845947</v>
      </c>
      <c r="Q3112" s="0">
        <v>30.221296310424805</v>
      </c>
      <c r="R3112" s="0">
        <v>233</v>
      </c>
      <c r="S3112" s="0">
        <v>98.310371398925781</v>
      </c>
      <c r="T3112" s="0">
        <v>9.9151582717895508</v>
      </c>
      <c r="U3112" s="0">
        <v>80.506629943847656</v>
      </c>
      <c r="V3112" s="0">
        <v>97.25</v>
      </c>
      <c r="W3112" s="0">
        <v>88.690078735351563</v>
      </c>
      <c r="X3112">
        <f t="shared" si="144"/>
        <v>71.968159423828126</v>
      </c>
      <c r="Y3112">
        <f t="shared" si="145"/>
        <v>68.726595275878907</v>
      </c>
      <c r="Z3112">
        <f t="shared" si="146"/>
        <v>3.2415688142776489</v>
      </c>
    </row>
    <row r="3113">
      <c r="A3113" t="s">
        <v>89</v>
      </c>
      <c r="B3113" t="s">
        <v>90</v>
      </c>
      <c r="C3113" t="s">
        <v>95</v>
      </c>
      <c r="D3113" t="s">
        <v>86</v>
      </c>
      <c r="E3113" t="s">
        <v>103</v>
      </c>
      <c r="F3113" s="0">
        <v>16</v>
      </c>
      <c r="G3113" s="0">
        <v>298.328125</v>
      </c>
      <c r="H3113" s="0">
        <v>283.05557250976562</v>
      </c>
      <c r="I3113" s="0">
        <v>15.272553443908691</v>
      </c>
      <c r="J3113" s="0">
        <v>0.051193810999393463</v>
      </c>
      <c r="K3113" s="0">
        <v>2.7006187438964844</v>
      </c>
      <c r="L3113" s="0">
        <v>10.128219604492187</v>
      </c>
      <c r="M3113" s="0">
        <v>15.272553443908691</v>
      </c>
      <c r="N3113" s="0">
        <v>20.416887283325195</v>
      </c>
      <c r="O3113" s="0">
        <v>27.844488143920898</v>
      </c>
      <c r="P3113" s="0">
        <v>-0.86334997415542603</v>
      </c>
      <c r="Q3113" s="0">
        <v>31.408456802368164</v>
      </c>
      <c r="R3113" s="0">
        <v>233</v>
      </c>
      <c r="S3113" s="0">
        <v>96.234771728515625</v>
      </c>
      <c r="T3113" s="0">
        <v>9.8099327087402344</v>
      </c>
      <c r="U3113" s="0">
        <v>80.506629943847656</v>
      </c>
      <c r="V3113" s="0">
        <v>97.25</v>
      </c>
      <c r="W3113" s="0">
        <v>86.754875183105469</v>
      </c>
      <c r="X3113">
        <f t="shared" si="144"/>
        <v>69.510453124999998</v>
      </c>
      <c r="Y3113">
        <f t="shared" si="145"/>
        <v>65.951948394775386</v>
      </c>
      <c r="Z3113">
        <f t="shared" si="146"/>
        <v>3.5585049524307251</v>
      </c>
    </row>
    <row r="3114">
      <c r="A3114" t="s">
        <v>89</v>
      </c>
      <c r="B3114" t="s">
        <v>90</v>
      </c>
      <c r="C3114" t="s">
        <v>95</v>
      </c>
      <c r="D3114" t="s">
        <v>86</v>
      </c>
      <c r="E3114" t="s">
        <v>103</v>
      </c>
      <c r="F3114" s="0">
        <v>17</v>
      </c>
      <c r="G3114" s="0">
        <v>293.74044799804687</v>
      </c>
      <c r="H3114" s="0">
        <v>274.01910400390625</v>
      </c>
      <c r="I3114" s="0">
        <v>19.721323013305664</v>
      </c>
      <c r="J3114" s="0">
        <v>0.067138604819774628</v>
      </c>
      <c r="K3114" s="0">
        <v>6.7112908363342285</v>
      </c>
      <c r="L3114" s="0">
        <v>14.397723197937012</v>
      </c>
      <c r="M3114" s="0">
        <v>19.721323013305664</v>
      </c>
      <c r="N3114" s="0">
        <v>25.044921875</v>
      </c>
      <c r="O3114" s="0">
        <v>32.731353759765625</v>
      </c>
      <c r="P3114" s="0">
        <v>3.023127555847168</v>
      </c>
      <c r="Q3114" s="0">
        <v>36.419517517089844</v>
      </c>
      <c r="R3114" s="0">
        <v>233</v>
      </c>
      <c r="S3114" s="0">
        <v>103.05868530273437</v>
      </c>
      <c r="T3114" s="0">
        <v>10.151782035827637</v>
      </c>
      <c r="U3114" s="0">
        <v>80.506629943847656</v>
      </c>
      <c r="V3114" s="0">
        <v>97.25</v>
      </c>
      <c r="W3114" s="0">
        <v>84.008224487304687</v>
      </c>
      <c r="X3114">
        <f t="shared" si="144"/>
        <v>68.441524383544916</v>
      </c>
      <c r="Y3114">
        <f t="shared" si="145"/>
        <v>63.846451232910155</v>
      </c>
      <c r="Z3114">
        <f t="shared" si="146"/>
        <v>4.5950682621002201</v>
      </c>
    </row>
    <row r="3115">
      <c r="A3115" t="s">
        <v>89</v>
      </c>
      <c r="B3115" t="s">
        <v>90</v>
      </c>
      <c r="C3115" t="s">
        <v>95</v>
      </c>
      <c r="D3115" t="s">
        <v>86</v>
      </c>
      <c r="E3115" t="s">
        <v>103</v>
      </c>
      <c r="F3115" s="0">
        <v>18</v>
      </c>
      <c r="G3115" s="0">
        <v>280.49465942382812</v>
      </c>
      <c r="H3115" s="0">
        <v>252.15103149414062</v>
      </c>
      <c r="I3115" s="0">
        <v>28.343635559082031</v>
      </c>
      <c r="J3115" s="0">
        <v>0.10104875266551971</v>
      </c>
      <c r="K3115" s="0">
        <v>17.432582855224609</v>
      </c>
      <c r="L3115" s="0">
        <v>23.878921508789063</v>
      </c>
      <c r="M3115" s="0">
        <v>28.343635559082031</v>
      </c>
      <c r="N3115" s="0">
        <v>32.808349609375</v>
      </c>
      <c r="O3115" s="0">
        <v>39.254688262939453</v>
      </c>
      <c r="P3115" s="0">
        <v>14.339450836181641</v>
      </c>
      <c r="Q3115" s="0">
        <v>42.347820281982422</v>
      </c>
      <c r="R3115" s="0">
        <v>233</v>
      </c>
      <c r="S3115" s="0">
        <v>72.487174987792969</v>
      </c>
      <c r="T3115" s="0">
        <v>8.5139398574829102</v>
      </c>
      <c r="U3115" s="0">
        <v>80.506629943847656</v>
      </c>
      <c r="V3115" s="0">
        <v>97.25</v>
      </c>
      <c r="W3115" s="0">
        <v>81.41192626953125</v>
      </c>
      <c r="X3115">
        <f t="shared" si="144"/>
        <v>65.355255645751953</v>
      </c>
      <c r="Y3115">
        <f t="shared" si="145"/>
        <v>58.751190338134762</v>
      </c>
      <c r="Z3115">
        <f t="shared" si="146"/>
        <v>6.604067085266113</v>
      </c>
    </row>
    <row r="3116">
      <c r="A3116" t="s">
        <v>89</v>
      </c>
      <c r="B3116" t="s">
        <v>90</v>
      </c>
      <c r="C3116" t="s">
        <v>95</v>
      </c>
      <c r="D3116" t="s">
        <v>86</v>
      </c>
      <c r="E3116" t="s">
        <v>103</v>
      </c>
      <c r="F3116" s="0">
        <v>19</v>
      </c>
      <c r="G3116" s="0">
        <v>255.02137756347656</v>
      </c>
      <c r="H3116" s="0">
        <v>229.52801513671875</v>
      </c>
      <c r="I3116" s="0">
        <v>25.49336051940918</v>
      </c>
      <c r="J3116" s="0">
        <v>0.099965579807758331</v>
      </c>
      <c r="K3116" s="0">
        <v>15.750545501708984</v>
      </c>
      <c r="L3116" s="0">
        <v>21.506679534912109</v>
      </c>
      <c r="M3116" s="0">
        <v>25.49336051940918</v>
      </c>
      <c r="N3116" s="0">
        <v>29.48004150390625</v>
      </c>
      <c r="O3116" s="0">
        <v>35.236175537109375</v>
      </c>
      <c r="P3116" s="0">
        <v>12.988593101501465</v>
      </c>
      <c r="Q3116" s="0">
        <v>37.998126983642578</v>
      </c>
      <c r="R3116" s="0">
        <v>233</v>
      </c>
      <c r="S3116" s="0">
        <v>57.795860290527344</v>
      </c>
      <c r="T3116" s="0">
        <v>7.6023588180541992</v>
      </c>
      <c r="U3116" s="0">
        <v>80.506629943847656</v>
      </c>
      <c r="V3116" s="0">
        <v>97.25</v>
      </c>
      <c r="W3116" s="0">
        <v>79.703842163085938</v>
      </c>
      <c r="X3116">
        <f t="shared" si="144"/>
        <v>59.419980972290041</v>
      </c>
      <c r="Y3116">
        <f t="shared" si="145"/>
        <v>53.480027526855466</v>
      </c>
      <c r="Z3116">
        <f t="shared" si="146"/>
        <v>5.9399530010223387</v>
      </c>
    </row>
    <row r="3117">
      <c r="A3117" t="s">
        <v>89</v>
      </c>
      <c r="B3117" t="s">
        <v>90</v>
      </c>
      <c r="C3117" t="s">
        <v>95</v>
      </c>
      <c r="D3117" t="s">
        <v>86</v>
      </c>
      <c r="E3117" t="s">
        <v>103</v>
      </c>
      <c r="F3117" s="0">
        <v>20</v>
      </c>
      <c r="G3117" s="0">
        <v>238.85786437988281</v>
      </c>
      <c r="H3117" s="0">
        <v>222.48403930664062</v>
      </c>
      <c r="I3117" s="0">
        <v>16.373817443847656</v>
      </c>
      <c r="J3117" s="0">
        <v>0.068550467491149902</v>
      </c>
      <c r="K3117" s="0">
        <v>7.6808276176452637</v>
      </c>
      <c r="L3117" s="0">
        <v>12.816716194152832</v>
      </c>
      <c r="M3117" s="0">
        <v>16.373817443847656</v>
      </c>
      <c r="N3117" s="0">
        <v>19.930917739868164</v>
      </c>
      <c r="O3117" s="0">
        <v>25.066806793212891</v>
      </c>
      <c r="P3117" s="0">
        <v>5.2164859771728516</v>
      </c>
      <c r="Q3117" s="0">
        <v>27.531148910522461</v>
      </c>
      <c r="R3117" s="0">
        <v>233</v>
      </c>
      <c r="S3117" s="0">
        <v>46.011478424072266</v>
      </c>
      <c r="T3117" s="0">
        <v>6.7831759452819824</v>
      </c>
      <c r="U3117" s="0">
        <v>80.506629943847656</v>
      </c>
      <c r="V3117" s="0">
        <v>97.25</v>
      </c>
      <c r="W3117" s="0">
        <v>79.03021240234375</v>
      </c>
      <c r="X3117">
        <f t="shared" si="144"/>
        <v>55.653882400512693</v>
      </c>
      <c r="Y3117">
        <f t="shared" si="145"/>
        <v>51.838781158447269</v>
      </c>
      <c r="Z3117">
        <f t="shared" si="146"/>
        <v>3.8150994644165039</v>
      </c>
    </row>
    <row r="3118">
      <c r="A3118" t="s">
        <v>89</v>
      </c>
      <c r="B3118" t="s">
        <v>90</v>
      </c>
      <c r="C3118" t="s">
        <v>95</v>
      </c>
      <c r="D3118" t="s">
        <v>86</v>
      </c>
      <c r="E3118" t="s">
        <v>103</v>
      </c>
      <c r="F3118" s="0">
        <v>21</v>
      </c>
      <c r="G3118" s="0">
        <v>228.21867370605469</v>
      </c>
      <c r="H3118" s="0">
        <v>213.07095336914062</v>
      </c>
      <c r="I3118" s="0">
        <v>15.147705078125</v>
      </c>
      <c r="J3118" s="0">
        <v>0.066373646259307861</v>
      </c>
      <c r="K3118" s="0">
        <v>7.8537683486938477</v>
      </c>
      <c r="L3118" s="0">
        <v>12.163084983825684</v>
      </c>
      <c r="M3118" s="0">
        <v>15.147705078125</v>
      </c>
      <c r="N3118" s="0">
        <v>18.13232421875</v>
      </c>
      <c r="O3118" s="0">
        <v>22.441642761230469</v>
      </c>
      <c r="P3118" s="0">
        <v>5.7860383987426758</v>
      </c>
      <c r="Q3118" s="0">
        <v>24.509372711181641</v>
      </c>
      <c r="R3118" s="0">
        <v>233</v>
      </c>
      <c r="S3118" s="0">
        <v>32.393051147460938</v>
      </c>
      <c r="T3118" s="0">
        <v>5.6914892196655273</v>
      </c>
      <c r="U3118" s="0">
        <v>80.506629943847656</v>
      </c>
      <c r="V3118" s="0">
        <v>97.25</v>
      </c>
      <c r="W3118" s="0">
        <v>78.056205749511719</v>
      </c>
      <c r="X3118">
        <f t="shared" si="144"/>
        <v>53.17495097351074</v>
      </c>
      <c r="Y3118">
        <f t="shared" si="145"/>
        <v>49.645532135009766</v>
      </c>
      <c r="Z3118">
        <f t="shared" si="146"/>
        <v>3.5294152832031251</v>
      </c>
    </row>
    <row r="3119">
      <c r="A3119" t="s">
        <v>89</v>
      </c>
      <c r="B3119" t="s">
        <v>90</v>
      </c>
      <c r="C3119" t="s">
        <v>95</v>
      </c>
      <c r="D3119" t="s">
        <v>86</v>
      </c>
      <c r="E3119" t="s">
        <v>103</v>
      </c>
      <c r="F3119" s="0">
        <v>22</v>
      </c>
      <c r="G3119" s="0">
        <v>207.42851257324219</v>
      </c>
      <c r="H3119" s="0">
        <v>195.62677001953125</v>
      </c>
      <c r="I3119" s="0">
        <v>11.801745414733887</v>
      </c>
      <c r="J3119" s="0">
        <v>0.056895483285188675</v>
      </c>
      <c r="K3119" s="0">
        <v>4.4654769897460937</v>
      </c>
      <c r="L3119" s="0">
        <v>8.7998037338256836</v>
      </c>
      <c r="M3119" s="0">
        <v>11.801745414733887</v>
      </c>
      <c r="N3119" s="0">
        <v>14.80368709564209</v>
      </c>
      <c r="O3119" s="0">
        <v>19.13801383972168</v>
      </c>
      <c r="P3119" s="0">
        <v>2.3857467174530029</v>
      </c>
      <c r="Q3119" s="0">
        <v>21.217744827270508</v>
      </c>
      <c r="R3119" s="0">
        <v>233</v>
      </c>
      <c r="S3119" s="0">
        <v>32.770137786865234</v>
      </c>
      <c r="T3119" s="0">
        <v>5.7245206832885742</v>
      </c>
      <c r="U3119" s="0">
        <v>80.506629943847656</v>
      </c>
      <c r="V3119" s="0">
        <v>97.25</v>
      </c>
      <c r="W3119" s="0">
        <v>76.828834533691406</v>
      </c>
      <c r="X3119">
        <f t="shared" si="144"/>
        <v>48.330843429565427</v>
      </c>
      <c r="Y3119">
        <f t="shared" si="145"/>
        <v>45.581037414550778</v>
      </c>
      <c r="Z3119">
        <f t="shared" si="146"/>
        <v>2.7498066816329958</v>
      </c>
    </row>
    <row r="3120">
      <c r="A3120" t="s">
        <v>89</v>
      </c>
      <c r="B3120" t="s">
        <v>90</v>
      </c>
      <c r="C3120" t="s">
        <v>95</v>
      </c>
      <c r="D3120" t="s">
        <v>86</v>
      </c>
      <c r="E3120" t="s">
        <v>103</v>
      </c>
      <c r="F3120" s="0">
        <v>23</v>
      </c>
      <c r="G3120" s="0">
        <v>193.76861572265625</v>
      </c>
      <c r="H3120" s="0">
        <v>183.76858520507812</v>
      </c>
      <c r="I3120" s="0">
        <v>10.000031471252441</v>
      </c>
      <c r="J3120" s="0">
        <v>0.05160810798406601</v>
      </c>
      <c r="K3120" s="0">
        <v>2.7378034591674805</v>
      </c>
      <c r="L3120" s="0">
        <v>7.0283865928649902</v>
      </c>
      <c r="M3120" s="0">
        <v>10.000031471252441</v>
      </c>
      <c r="N3120" s="0">
        <v>12.971675872802734</v>
      </c>
      <c r="O3120" s="0">
        <v>17.262258529663086</v>
      </c>
      <c r="P3120" s="0">
        <v>0.67906272411346436</v>
      </c>
      <c r="Q3120" s="0">
        <v>19.321001052856445</v>
      </c>
      <c r="R3120" s="0">
        <v>233</v>
      </c>
      <c r="S3120" s="0">
        <v>32.112014770507813</v>
      </c>
      <c r="T3120" s="0">
        <v>5.6667466163635254</v>
      </c>
      <c r="U3120" s="0">
        <v>80.506629943847656</v>
      </c>
      <c r="V3120" s="0">
        <v>97.25</v>
      </c>
      <c r="W3120" s="0">
        <v>75.747016906738281</v>
      </c>
      <c r="X3120">
        <f t="shared" si="144"/>
        <v>45.148087463378907</v>
      </c>
      <c r="Y3120">
        <f t="shared" si="145"/>
        <v>42.818080352783205</v>
      </c>
      <c r="Z3120">
        <f t="shared" si="146"/>
        <v>2.3300073328018187</v>
      </c>
    </row>
    <row r="3121">
      <c r="A3121" t="s">
        <v>89</v>
      </c>
      <c r="B3121" t="s">
        <v>90</v>
      </c>
      <c r="C3121" t="s">
        <v>95</v>
      </c>
      <c r="D3121" t="s">
        <v>86</v>
      </c>
      <c r="E3121" t="s">
        <v>103</v>
      </c>
      <c r="F3121" s="0">
        <v>24</v>
      </c>
      <c r="G3121" s="0">
        <v>183.70408630371094</v>
      </c>
      <c r="H3121" s="0">
        <v>169.6788330078125</v>
      </c>
      <c r="I3121" s="0">
        <v>14.025253295898438</v>
      </c>
      <c r="J3121" s="0">
        <v>0.076346985995769501</v>
      </c>
      <c r="K3121" s="0">
        <v>6.6388087272644043</v>
      </c>
      <c r="L3121" s="0">
        <v>11.002779960632324</v>
      </c>
      <c r="M3121" s="0">
        <v>14.025253295898438</v>
      </c>
      <c r="N3121" s="0">
        <v>17.047725677490234</v>
      </c>
      <c r="O3121" s="0">
        <v>21.411697387695313</v>
      </c>
      <c r="P3121" s="0">
        <v>4.5448541641235352</v>
      </c>
      <c r="Q3121" s="0">
        <v>23.505651473999023</v>
      </c>
      <c r="R3121" s="0">
        <v>233</v>
      </c>
      <c r="S3121" s="0">
        <v>33.219932556152344</v>
      </c>
      <c r="T3121" s="0">
        <v>5.7636733055114746</v>
      </c>
      <c r="U3121" s="0">
        <v>80.506629943847656</v>
      </c>
      <c r="V3121" s="0">
        <v>97.25</v>
      </c>
      <c r="W3121" s="0">
        <v>74.502525329589844</v>
      </c>
      <c r="X3121">
        <f t="shared" si="144"/>
        <v>42.803052108764646</v>
      </c>
      <c r="Y3121">
        <f t="shared" si="145"/>
        <v>39.535168090820314</v>
      </c>
      <c r="Z3121">
        <f t="shared" si="146"/>
        <v>3.2678840179443358</v>
      </c>
    </row>
    <row r="3122">
      <c r="A3122" t="s">
        <v>89</v>
      </c>
      <c r="B3122" t="s">
        <v>90</v>
      </c>
      <c r="C3122" t="s">
        <v>95</v>
      </c>
      <c r="D3122" t="s">
        <v>86</v>
      </c>
      <c r="E3122" t="s">
        <v>104</v>
      </c>
      <c r="F3122" s="0">
        <v>1</v>
      </c>
      <c r="G3122" s="0">
        <v>174.37945556640625</v>
      </c>
      <c r="H3122" s="0">
        <v>164.30314636230469</v>
      </c>
      <c r="I3122" s="0">
        <v>10.07630443572998</v>
      </c>
      <c r="J3122" s="0">
        <v>0.057783782482147217</v>
      </c>
      <c r="K3122" s="0">
        <v>1.2196418046951294</v>
      </c>
      <c r="L3122" s="0">
        <v>6.4522299766540527</v>
      </c>
      <c r="M3122" s="0">
        <v>10.07630443572998</v>
      </c>
      <c r="N3122" s="0">
        <v>13.700379371643066</v>
      </c>
      <c r="O3122" s="0">
        <v>18.932966232299805</v>
      </c>
      <c r="P3122" s="0">
        <v>-1.291098952293396</v>
      </c>
      <c r="Q3122" s="0">
        <v>21.443708419799805</v>
      </c>
      <c r="R3122" s="0">
        <v>233</v>
      </c>
      <c r="S3122" s="0">
        <v>47.760406494140625</v>
      </c>
      <c r="T3122" s="0">
        <v>6.9108905792236328</v>
      </c>
      <c r="U3122" s="0">
        <v>83.704795837402344</v>
      </c>
      <c r="V3122" s="0">
        <v>101.625</v>
      </c>
      <c r="W3122" s="0">
        <v>74.129226684570313</v>
      </c>
      <c r="X3122">
        <f t="shared" si="144"/>
        <v>40.630413146972657</v>
      </c>
      <c r="Y3122">
        <f t="shared" si="145"/>
        <v>38.282633102416995</v>
      </c>
      <c r="Z3122">
        <f t="shared" si="146"/>
        <v>2.3477789335250856</v>
      </c>
    </row>
    <row r="3123">
      <c r="A3123" t="s">
        <v>89</v>
      </c>
      <c r="B3123" t="s">
        <v>90</v>
      </c>
      <c r="C3123" t="s">
        <v>95</v>
      </c>
      <c r="D3123" t="s">
        <v>86</v>
      </c>
      <c r="E3123" t="s">
        <v>104</v>
      </c>
      <c r="F3123" s="0">
        <v>2</v>
      </c>
      <c r="G3123" s="0">
        <v>169.57402038574219</v>
      </c>
      <c r="H3123" s="0">
        <v>157.37727355957031</v>
      </c>
      <c r="I3123" s="0">
        <v>12.196750640869141</v>
      </c>
      <c r="J3123" s="0">
        <v>0.071925818920135498</v>
      </c>
      <c r="K3123" s="0">
        <v>3.2364702224731445</v>
      </c>
      <c r="L3123" s="0">
        <v>8.5302762985229492</v>
      </c>
      <c r="M3123" s="0">
        <v>12.196750640869141</v>
      </c>
      <c r="N3123" s="0">
        <v>15.863224983215332</v>
      </c>
      <c r="O3123" s="0">
        <v>21.157032012939453</v>
      </c>
      <c r="P3123" s="0">
        <v>0.69635510444641113</v>
      </c>
      <c r="Q3123" s="0">
        <v>23.697145462036133</v>
      </c>
      <c r="R3123" s="0">
        <v>233</v>
      </c>
      <c r="S3123" s="0">
        <v>48.884487152099609</v>
      </c>
      <c r="T3123" s="0">
        <v>6.9917440414428711</v>
      </c>
      <c r="U3123" s="0">
        <v>83.704795837402344</v>
      </c>
      <c r="V3123" s="0">
        <v>101.625</v>
      </c>
      <c r="W3123" s="0">
        <v>73.944602966308594</v>
      </c>
      <c r="X3123">
        <f t="shared" si="144"/>
        <v>39.510746749877931</v>
      </c>
      <c r="Y3123">
        <f t="shared" si="145"/>
        <v>36.668904739379883</v>
      </c>
      <c r="Z3123">
        <f t="shared" si="146"/>
        <v>2.8418428993225096</v>
      </c>
    </row>
    <row r="3124">
      <c r="A3124" t="s">
        <v>89</v>
      </c>
      <c r="B3124" t="s">
        <v>90</v>
      </c>
      <c r="C3124" t="s">
        <v>95</v>
      </c>
      <c r="D3124" t="s">
        <v>86</v>
      </c>
      <c r="E3124" t="s">
        <v>104</v>
      </c>
      <c r="F3124" s="0">
        <v>3</v>
      </c>
      <c r="G3124" s="0">
        <v>165.70632934570312</v>
      </c>
      <c r="H3124" s="0">
        <v>156.15545654296875</v>
      </c>
      <c r="I3124" s="0">
        <v>9.5508871078491211</v>
      </c>
      <c r="J3124" s="0">
        <v>0.057637430727481842</v>
      </c>
      <c r="K3124" s="0">
        <v>1.3057087659835815</v>
      </c>
      <c r="L3124" s="0">
        <v>6.1770267486572266</v>
      </c>
      <c r="M3124" s="0">
        <v>9.5508871078491211</v>
      </c>
      <c r="N3124" s="0">
        <v>12.924747467041016</v>
      </c>
      <c r="O3124" s="0">
        <v>17.796066284179687</v>
      </c>
      <c r="P3124" s="0">
        <v>-1.0316846370697021</v>
      </c>
      <c r="Q3124" s="0">
        <v>20.133459091186523</v>
      </c>
      <c r="R3124" s="0">
        <v>233</v>
      </c>
      <c r="S3124" s="0">
        <v>41.393096923828125</v>
      </c>
      <c r="T3124" s="0">
        <v>6.4337468147277832</v>
      </c>
      <c r="U3124" s="0">
        <v>83.704795837402344</v>
      </c>
      <c r="V3124" s="0">
        <v>101.625</v>
      </c>
      <c r="W3124" s="0">
        <v>73.069465637207031</v>
      </c>
      <c r="X3124">
        <f t="shared" si="144"/>
        <v>38.609574737548826</v>
      </c>
      <c r="Y3124">
        <f t="shared" si="145"/>
        <v>36.384221374511718</v>
      </c>
      <c r="Z3124">
        <f t="shared" si="146"/>
        <v>2.2253566961288453</v>
      </c>
    </row>
    <row r="3125">
      <c r="A3125" t="s">
        <v>89</v>
      </c>
      <c r="B3125" t="s">
        <v>90</v>
      </c>
      <c r="C3125" t="s">
        <v>95</v>
      </c>
      <c r="D3125" t="s">
        <v>86</v>
      </c>
      <c r="E3125" t="s">
        <v>104</v>
      </c>
      <c r="F3125" s="0">
        <v>4</v>
      </c>
      <c r="G3125" s="0">
        <v>167.19216918945312</v>
      </c>
      <c r="H3125" s="0">
        <v>157.27337646484375</v>
      </c>
      <c r="I3125" s="0">
        <v>9.9187955856323242</v>
      </c>
      <c r="J3125" s="0">
        <v>0.059325717389583588</v>
      </c>
      <c r="K3125" s="0">
        <v>2.3340873718261719</v>
      </c>
      <c r="L3125" s="0">
        <v>6.8151946067810059</v>
      </c>
      <c r="M3125" s="0">
        <v>9.9187955856323242</v>
      </c>
      <c r="N3125" s="0">
        <v>13.022397041320801</v>
      </c>
      <c r="O3125" s="0">
        <v>17.503503799438477</v>
      </c>
      <c r="P3125" s="0">
        <v>0.18392792344093323</v>
      </c>
      <c r="Q3125" s="0">
        <v>19.653663635253906</v>
      </c>
      <c r="R3125" s="0">
        <v>233</v>
      </c>
      <c r="S3125" s="0">
        <v>35.027214050292969</v>
      </c>
      <c r="T3125" s="0">
        <v>5.9183793067932129</v>
      </c>
      <c r="U3125" s="0">
        <v>83.704795837402344</v>
      </c>
      <c r="V3125" s="0">
        <v>101.625</v>
      </c>
      <c r="W3125" s="0">
        <v>72.987602233886719</v>
      </c>
      <c r="X3125">
        <f t="shared" si="144"/>
        <v>38.955775421142576</v>
      </c>
      <c r="Y3125">
        <f t="shared" si="145"/>
        <v>36.644696716308594</v>
      </c>
      <c r="Z3125">
        <f t="shared" si="146"/>
        <v>2.3110793714523314</v>
      </c>
    </row>
    <row r="3126">
      <c r="A3126" t="s">
        <v>89</v>
      </c>
      <c r="B3126" t="s">
        <v>90</v>
      </c>
      <c r="C3126" t="s">
        <v>95</v>
      </c>
      <c r="D3126" t="s">
        <v>86</v>
      </c>
      <c r="E3126" t="s">
        <v>104</v>
      </c>
      <c r="F3126" s="0">
        <v>5</v>
      </c>
      <c r="G3126" s="0">
        <v>181.84486389160156</v>
      </c>
      <c r="H3126" s="0">
        <v>169.85258483886719</v>
      </c>
      <c r="I3126" s="0">
        <v>11.992277145385742</v>
      </c>
      <c r="J3126" s="0">
        <v>0.065947845578193665</v>
      </c>
      <c r="K3126" s="0">
        <v>4.357663631439209</v>
      </c>
      <c r="L3126" s="0">
        <v>8.8682546615600586</v>
      </c>
      <c r="M3126" s="0">
        <v>11.992277145385742</v>
      </c>
      <c r="N3126" s="0">
        <v>15.116299629211426</v>
      </c>
      <c r="O3126" s="0">
        <v>19.626890182495117</v>
      </c>
      <c r="P3126" s="0">
        <v>2.1933565139770508</v>
      </c>
      <c r="Q3126" s="0">
        <v>21.791196823120117</v>
      </c>
      <c r="R3126" s="0">
        <v>233</v>
      </c>
      <c r="S3126" s="0">
        <v>35.489669799804688</v>
      </c>
      <c r="T3126" s="0">
        <v>5.9573206901550293</v>
      </c>
      <c r="U3126" s="0">
        <v>83.704795837402344</v>
      </c>
      <c r="V3126" s="0">
        <v>101.625</v>
      </c>
      <c r="W3126" s="0">
        <v>72.833198547363281</v>
      </c>
      <c r="X3126">
        <f t="shared" si="144"/>
        <v>42.369853286743165</v>
      </c>
      <c r="Y3126">
        <f t="shared" si="145"/>
        <v>39.575652267456057</v>
      </c>
      <c r="Z3126">
        <f t="shared" si="146"/>
        <v>2.7942005748748779</v>
      </c>
    </row>
    <row r="3127">
      <c r="A3127" t="s">
        <v>89</v>
      </c>
      <c r="B3127" t="s">
        <v>90</v>
      </c>
      <c r="C3127" t="s">
        <v>95</v>
      </c>
      <c r="D3127" t="s">
        <v>86</v>
      </c>
      <c r="E3127" t="s">
        <v>104</v>
      </c>
      <c r="F3127" s="0">
        <v>6</v>
      </c>
      <c r="G3127" s="0">
        <v>207.7657470703125</v>
      </c>
      <c r="H3127" s="0">
        <v>197.81001281738281</v>
      </c>
      <c r="I3127" s="0">
        <v>9.9557285308837891</v>
      </c>
      <c r="J3127" s="0">
        <v>0.047918044030666351</v>
      </c>
      <c r="K3127" s="0">
        <v>0.79419726133346558</v>
      </c>
      <c r="L3127" s="0">
        <v>6.206904411315918</v>
      </c>
      <c r="M3127" s="0">
        <v>9.9557285308837891</v>
      </c>
      <c r="N3127" s="0">
        <v>13.70455265045166</v>
      </c>
      <c r="O3127" s="0">
        <v>19.117259979248047</v>
      </c>
      <c r="P3127" s="0">
        <v>-1.8029695749282837</v>
      </c>
      <c r="Q3127" s="0">
        <v>21.714426040649414</v>
      </c>
      <c r="R3127" s="0">
        <v>233</v>
      </c>
      <c r="S3127" s="0">
        <v>51.105064392089844</v>
      </c>
      <c r="T3127" s="0">
        <v>7.1487808227539063</v>
      </c>
      <c r="U3127" s="0">
        <v>83.704795837402344</v>
      </c>
      <c r="V3127" s="0">
        <v>101.625</v>
      </c>
      <c r="W3127" s="0">
        <v>73.355667114257813</v>
      </c>
      <c r="X3127">
        <f t="shared" si="144"/>
        <v>48.409419067382814</v>
      </c>
      <c r="Y3127">
        <f t="shared" si="145"/>
        <v>46.089732986450194</v>
      </c>
      <c r="Z3127">
        <f t="shared" si="146"/>
        <v>2.319684747695923</v>
      </c>
    </row>
    <row r="3128">
      <c r="A3128" t="s">
        <v>89</v>
      </c>
      <c r="B3128" t="s">
        <v>90</v>
      </c>
      <c r="C3128" t="s">
        <v>95</v>
      </c>
      <c r="D3128" t="s">
        <v>86</v>
      </c>
      <c r="E3128" t="s">
        <v>104</v>
      </c>
      <c r="F3128" s="0">
        <v>7</v>
      </c>
      <c r="G3128" s="0">
        <v>239.05641174316406</v>
      </c>
      <c r="H3128" s="0">
        <v>226.782958984375</v>
      </c>
      <c r="I3128" s="0">
        <v>12.27344799041748</v>
      </c>
      <c r="J3128" s="0">
        <v>0.051341220736503601</v>
      </c>
      <c r="K3128" s="0">
        <v>2.4035060405731201</v>
      </c>
      <c r="L3128" s="0">
        <v>8.2347478866577148</v>
      </c>
      <c r="M3128" s="0">
        <v>12.27344799041748</v>
      </c>
      <c r="N3128" s="0">
        <v>16.312149047851562</v>
      </c>
      <c r="O3128" s="0">
        <v>22.143390655517578</v>
      </c>
      <c r="P3128" s="0">
        <v>-0.39448544383049011</v>
      </c>
      <c r="Q3128" s="0">
        <v>24.941381454467773</v>
      </c>
      <c r="R3128" s="0">
        <v>233</v>
      </c>
      <c r="S3128" s="0">
        <v>59.313972473144531</v>
      </c>
      <c r="T3128" s="0">
        <v>7.7015566825866699</v>
      </c>
      <c r="U3128" s="0">
        <v>83.704795837402344</v>
      </c>
      <c r="V3128" s="0">
        <v>101.625</v>
      </c>
      <c r="W3128" s="0">
        <v>79.153656005859375</v>
      </c>
      <c r="X3128">
        <f t="shared" si="144"/>
        <v>55.700143936157225</v>
      </c>
      <c r="Y3128">
        <f t="shared" si="145"/>
        <v>52.840429443359376</v>
      </c>
      <c r="Z3128">
        <f t="shared" si="146"/>
        <v>2.8597133817672731</v>
      </c>
    </row>
    <row r="3129">
      <c r="A3129" t="s">
        <v>89</v>
      </c>
      <c r="B3129" t="s">
        <v>90</v>
      </c>
      <c r="C3129" t="s">
        <v>95</v>
      </c>
      <c r="D3129" t="s">
        <v>86</v>
      </c>
      <c r="E3129" t="s">
        <v>104</v>
      </c>
      <c r="F3129" s="0">
        <v>8</v>
      </c>
      <c r="G3129" s="0">
        <v>267.13589477539062</v>
      </c>
      <c r="H3129" s="0">
        <v>251.50677490234375</v>
      </c>
      <c r="I3129" s="0">
        <v>15.629145622253418</v>
      </c>
      <c r="J3129" s="0">
        <v>0.058506347239017487</v>
      </c>
      <c r="K3129" s="0">
        <v>4.6684708595275879</v>
      </c>
      <c r="L3129" s="0">
        <v>11.144125938415527</v>
      </c>
      <c r="M3129" s="0">
        <v>15.629145622253418</v>
      </c>
      <c r="N3129" s="0">
        <v>20.114164352416992</v>
      </c>
      <c r="O3129" s="0">
        <v>26.589820861816406</v>
      </c>
      <c r="P3129" s="0">
        <v>1.5612717866897583</v>
      </c>
      <c r="Q3129" s="0">
        <v>29.697019577026367</v>
      </c>
      <c r="R3129" s="0">
        <v>233</v>
      </c>
      <c r="S3129" s="0">
        <v>73.147987365722656</v>
      </c>
      <c r="T3129" s="0">
        <v>8.5526599884033203</v>
      </c>
      <c r="U3129" s="0">
        <v>83.704795837402344</v>
      </c>
      <c r="V3129" s="0">
        <v>101.625</v>
      </c>
      <c r="W3129" s="0">
        <v>84.965049743652344</v>
      </c>
      <c r="X3129">
        <f t="shared" si="144"/>
        <v>62.242663482666018</v>
      </c>
      <c r="Y3129">
        <f t="shared" si="145"/>
        <v>58.601078552246094</v>
      </c>
      <c r="Z3129">
        <f t="shared" si="146"/>
        <v>3.6415909299850462</v>
      </c>
    </row>
    <row r="3130">
      <c r="A3130" t="s">
        <v>89</v>
      </c>
      <c r="B3130" t="s">
        <v>90</v>
      </c>
      <c r="C3130" t="s">
        <v>95</v>
      </c>
      <c r="D3130" t="s">
        <v>86</v>
      </c>
      <c r="E3130" t="s">
        <v>104</v>
      </c>
      <c r="F3130" s="0">
        <v>9</v>
      </c>
      <c r="G3130" s="0">
        <v>289.60336303710937</v>
      </c>
      <c r="H3130" s="0">
        <v>276.4727783203125</v>
      </c>
      <c r="I3130" s="0">
        <v>13.130585670471191</v>
      </c>
      <c r="J3130" s="0">
        <v>0.04533989354968071</v>
      </c>
      <c r="K3130" s="0">
        <v>1.2396830320358276</v>
      </c>
      <c r="L3130" s="0">
        <v>8.2649250030517578</v>
      </c>
      <c r="M3130" s="0">
        <v>13.130585670471191</v>
      </c>
      <c r="N3130" s="0">
        <v>17.996246337890625</v>
      </c>
      <c r="O3130" s="0">
        <v>25.021488189697266</v>
      </c>
      <c r="P3130" s="0">
        <v>-2.1312224864959717</v>
      </c>
      <c r="Q3130" s="0">
        <v>28.392393112182617</v>
      </c>
      <c r="R3130" s="0">
        <v>233</v>
      </c>
      <c r="S3130" s="0">
        <v>86.090950012207031</v>
      </c>
      <c r="T3130" s="0">
        <v>9.2785205841064453</v>
      </c>
      <c r="U3130" s="0">
        <v>83.704795837402344</v>
      </c>
      <c r="V3130" s="0">
        <v>101.625</v>
      </c>
      <c r="W3130" s="0">
        <v>88.604713439941406</v>
      </c>
      <c r="X3130">
        <f t="shared" si="144"/>
        <v>67.477583587646478</v>
      </c>
      <c r="Y3130">
        <f t="shared" si="145"/>
        <v>64.418157348632818</v>
      </c>
      <c r="Z3130">
        <f t="shared" si="146"/>
        <v>3.0594264612197875</v>
      </c>
    </row>
    <row r="3131">
      <c r="A3131" t="s">
        <v>89</v>
      </c>
      <c r="B3131" t="s">
        <v>90</v>
      </c>
      <c r="C3131" t="s">
        <v>95</v>
      </c>
      <c r="D3131" t="s">
        <v>86</v>
      </c>
      <c r="E3131" t="s">
        <v>104</v>
      </c>
      <c r="F3131" s="0">
        <v>10</v>
      </c>
      <c r="G3131" s="0">
        <v>296.1942138671875</v>
      </c>
      <c r="H3131" s="0">
        <v>293.4014892578125</v>
      </c>
      <c r="I3131" s="0">
        <v>2.7927529811859131</v>
      </c>
      <c r="J3131" s="0">
        <v>0.0094287898391485214</v>
      </c>
      <c r="K3131" s="0">
        <v>-8.3791360855102539</v>
      </c>
      <c r="L3131" s="0">
        <v>-1.7786933183670044</v>
      </c>
      <c r="M3131" s="0">
        <v>2.7927529811859131</v>
      </c>
      <c r="N3131" s="0">
        <v>7.364199161529541</v>
      </c>
      <c r="O3131" s="0">
        <v>13.964641571044922</v>
      </c>
      <c r="P3131" s="0">
        <v>-11.546211242675781</v>
      </c>
      <c r="Q3131" s="0">
        <v>17.131717681884766</v>
      </c>
      <c r="R3131" s="0">
        <v>233</v>
      </c>
      <c r="S3131" s="0">
        <v>75.994300842285156</v>
      </c>
      <c r="T3131" s="0">
        <v>8.7174711227416992</v>
      </c>
      <c r="U3131" s="0">
        <v>83.704795837402344</v>
      </c>
      <c r="V3131" s="0">
        <v>101.625</v>
      </c>
      <c r="W3131" s="0">
        <v>90.922737121582031</v>
      </c>
      <c r="X3131">
        <f t="shared" si="144"/>
        <v>69.013251831054689</v>
      </c>
      <c r="Y3131">
        <f t="shared" si="145"/>
        <v>68.362546997070311</v>
      </c>
      <c r="Z3131">
        <f t="shared" si="146"/>
        <v>0.6507114446163178</v>
      </c>
    </row>
    <row r="3132">
      <c r="A3132" t="s">
        <v>89</v>
      </c>
      <c r="B3132" t="s">
        <v>90</v>
      </c>
      <c r="C3132" t="s">
        <v>95</v>
      </c>
      <c r="D3132" t="s">
        <v>86</v>
      </c>
      <c r="E3132" t="s">
        <v>104</v>
      </c>
      <c r="F3132" s="0">
        <v>11</v>
      </c>
      <c r="G3132" s="0">
        <v>307.65887451171875</v>
      </c>
      <c r="H3132" s="0">
        <v>304.80697631835937</v>
      </c>
      <c r="I3132" s="0">
        <v>2.8519060611724854</v>
      </c>
      <c r="J3132" s="0">
        <v>0.00926970224827528</v>
      </c>
      <c r="K3132" s="0">
        <v>-8.8785266876220703</v>
      </c>
      <c r="L3132" s="0">
        <v>-1.9480917453765869</v>
      </c>
      <c r="M3132" s="0">
        <v>2.8519060611724854</v>
      </c>
      <c r="N3132" s="0">
        <v>7.6519041061401367</v>
      </c>
      <c r="O3132" s="0">
        <v>14.582338333129883</v>
      </c>
      <c r="P3132" s="0">
        <v>-12.203941345214844</v>
      </c>
      <c r="Q3132" s="0">
        <v>17.907752990722656</v>
      </c>
      <c r="R3132" s="0">
        <v>233</v>
      </c>
      <c r="S3132" s="0">
        <v>83.782997131347656</v>
      </c>
      <c r="T3132" s="0">
        <v>9.1533050537109375</v>
      </c>
      <c r="U3132" s="0">
        <v>83.704795837402344</v>
      </c>
      <c r="V3132" s="0">
        <v>101.625</v>
      </c>
      <c r="W3132" s="0">
        <v>92.312797546386719</v>
      </c>
      <c r="X3132">
        <f t="shared" si="144"/>
        <v>71.684517761230467</v>
      </c>
      <c r="Y3132">
        <f t="shared" si="145"/>
        <v>71.020025482177729</v>
      </c>
      <c r="Z3132">
        <f t="shared" si="146"/>
        <v>0.66449411225318911</v>
      </c>
    </row>
    <row r="3133">
      <c r="A3133" t="s">
        <v>89</v>
      </c>
      <c r="B3133" t="s">
        <v>90</v>
      </c>
      <c r="C3133" t="s">
        <v>95</v>
      </c>
      <c r="D3133" t="s">
        <v>86</v>
      </c>
      <c r="E3133" t="s">
        <v>104</v>
      </c>
      <c r="F3133" s="0">
        <v>12</v>
      </c>
      <c r="G3133" s="0">
        <v>317.46713256835937</v>
      </c>
      <c r="H3133" s="0">
        <v>302.05203247070312</v>
      </c>
      <c r="I3133" s="0">
        <v>15.415074348449707</v>
      </c>
      <c r="J3133" s="0">
        <v>0.048556443303823471</v>
      </c>
      <c r="K3133" s="0">
        <v>2.1970021724700928</v>
      </c>
      <c r="L3133" s="0">
        <v>10.006346702575684</v>
      </c>
      <c r="M3133" s="0">
        <v>15.415074348449707</v>
      </c>
      <c r="N3133" s="0">
        <v>20.823802947998047</v>
      </c>
      <c r="O3133" s="0">
        <v>28.633146286010742</v>
      </c>
      <c r="P3133" s="0">
        <v>-1.5501375198364258</v>
      </c>
      <c r="Q3133" s="0">
        <v>32.380287170410156</v>
      </c>
      <c r="R3133" s="0">
        <v>233</v>
      </c>
      <c r="S3133" s="0">
        <v>106.38099670410156</v>
      </c>
      <c r="T3133" s="0">
        <v>10.314116477966309</v>
      </c>
      <c r="U3133" s="0">
        <v>83.704795837402344</v>
      </c>
      <c r="V3133" s="0">
        <v>101.625</v>
      </c>
      <c r="W3133" s="0">
        <v>93.621406555175781</v>
      </c>
      <c r="X3133">
        <f t="shared" si="144"/>
        <v>73.969841888427737</v>
      </c>
      <c r="Y3133">
        <f t="shared" si="145"/>
        <v>70.378123565673832</v>
      </c>
      <c r="Z3133">
        <f t="shared" si="146"/>
        <v>3.5917123231887818</v>
      </c>
    </row>
    <row r="3134">
      <c r="A3134" t="s">
        <v>89</v>
      </c>
      <c r="B3134" t="s">
        <v>90</v>
      </c>
      <c r="C3134" t="s">
        <v>95</v>
      </c>
      <c r="D3134" t="s">
        <v>86</v>
      </c>
      <c r="E3134" t="s">
        <v>104</v>
      </c>
      <c r="F3134" s="0">
        <v>13</v>
      </c>
      <c r="G3134" s="0">
        <v>316.93978881835937</v>
      </c>
      <c r="H3134" s="0">
        <v>304.736572265625</v>
      </c>
      <c r="I3134" s="0">
        <v>12.203217506408691</v>
      </c>
      <c r="J3134" s="0">
        <v>0.038503266870975494</v>
      </c>
      <c r="K3134" s="0">
        <v>-0.68000710010528564</v>
      </c>
      <c r="L3134" s="0">
        <v>6.9315066337585449</v>
      </c>
      <c r="M3134" s="0">
        <v>12.203217506408691</v>
      </c>
      <c r="N3134" s="0">
        <v>17.47492790222168</v>
      </c>
      <c r="O3134" s="0">
        <v>25.086442947387695</v>
      </c>
      <c r="P3134" s="0">
        <v>-4.3322224617004395</v>
      </c>
      <c r="Q3134" s="0">
        <v>28.738656997680664</v>
      </c>
      <c r="R3134" s="0">
        <v>233</v>
      </c>
      <c r="S3134" s="0">
        <v>101.05946350097656</v>
      </c>
      <c r="T3134" s="0">
        <v>10.052833557128906</v>
      </c>
      <c r="U3134" s="0">
        <v>83.704795837402344</v>
      </c>
      <c r="V3134" s="0">
        <v>101.625</v>
      </c>
      <c r="W3134" s="0">
        <v>90.676437377929688</v>
      </c>
      <c r="X3134">
        <f t="shared" si="144"/>
        <v>73.846970794677731</v>
      </c>
      <c r="Y3134">
        <f t="shared" si="145"/>
        <v>71.003621337890621</v>
      </c>
      <c r="Z3134">
        <f t="shared" si="146"/>
        <v>2.8433496789932251</v>
      </c>
    </row>
    <row r="3135">
      <c r="A3135" t="s">
        <v>89</v>
      </c>
      <c r="B3135" t="s">
        <v>90</v>
      </c>
      <c r="C3135" t="s">
        <v>95</v>
      </c>
      <c r="D3135" t="s">
        <v>86</v>
      </c>
      <c r="E3135" t="s">
        <v>104</v>
      </c>
      <c r="F3135" s="0">
        <v>14</v>
      </c>
      <c r="G3135" s="0">
        <v>314.02471923828125</v>
      </c>
      <c r="H3135" s="0">
        <v>303.74163818359375</v>
      </c>
      <c r="I3135" s="0">
        <v>10.283090591430664</v>
      </c>
      <c r="J3135" s="0">
        <v>0.032746117562055588</v>
      </c>
      <c r="K3135" s="0">
        <v>-2.7199018001556396</v>
      </c>
      <c r="L3135" s="0">
        <v>4.9623713493347168</v>
      </c>
      <c r="M3135" s="0">
        <v>10.283090591430664</v>
      </c>
      <c r="N3135" s="0">
        <v>15.603809356689453</v>
      </c>
      <c r="O3135" s="0">
        <v>23.286083221435547</v>
      </c>
      <c r="P3135" s="0">
        <v>-6.406069278717041</v>
      </c>
      <c r="Q3135" s="0">
        <v>26.972249984741211</v>
      </c>
      <c r="R3135" s="0">
        <v>233</v>
      </c>
      <c r="S3135" s="0">
        <v>102.94717407226562</v>
      </c>
      <c r="T3135" s="0">
        <v>10.146288871765137</v>
      </c>
      <c r="U3135" s="0">
        <v>83.704795837402344</v>
      </c>
      <c r="V3135" s="0">
        <v>101.625</v>
      </c>
      <c r="W3135" s="0">
        <v>92.218032836914062</v>
      </c>
      <c r="X3135">
        <f t="shared" si="144"/>
        <v>73.167759582519537</v>
      </c>
      <c r="Y3135">
        <f t="shared" si="145"/>
        <v>70.771801696777345</v>
      </c>
      <c r="Z3135">
        <f t="shared" si="146"/>
        <v>2.3959601078033446</v>
      </c>
    </row>
    <row r="3136">
      <c r="A3136" t="s">
        <v>89</v>
      </c>
      <c r="B3136" t="s">
        <v>90</v>
      </c>
      <c r="C3136" t="s">
        <v>95</v>
      </c>
      <c r="D3136" t="s">
        <v>86</v>
      </c>
      <c r="E3136" t="s">
        <v>104</v>
      </c>
      <c r="F3136" s="0">
        <v>15</v>
      </c>
      <c r="G3136" s="0">
        <v>316.55203247070312</v>
      </c>
      <c r="H3136" s="0">
        <v>301.90341186523437</v>
      </c>
      <c r="I3136" s="0">
        <v>14.648650169372559</v>
      </c>
      <c r="J3136" s="0">
        <v>0.04627564549446106</v>
      </c>
      <c r="K3136" s="0">
        <v>0.42823904752731323</v>
      </c>
      <c r="L3136" s="0">
        <v>8.82977294921875</v>
      </c>
      <c r="M3136" s="0">
        <v>14.648650169372559</v>
      </c>
      <c r="N3136" s="0">
        <v>20.467527389526367</v>
      </c>
      <c r="O3136" s="0">
        <v>28.869060516357422</v>
      </c>
      <c r="P3136" s="0">
        <v>-3.6030499935150146</v>
      </c>
      <c r="Q3136" s="0">
        <v>32.900348663330078</v>
      </c>
      <c r="R3136" s="0">
        <v>233</v>
      </c>
      <c r="S3136" s="0">
        <v>123.12666320800781</v>
      </c>
      <c r="T3136" s="0">
        <v>11.096245765686035</v>
      </c>
      <c r="U3136" s="0">
        <v>83.704795837402344</v>
      </c>
      <c r="V3136" s="0">
        <v>101.625</v>
      </c>
      <c r="W3136" s="0">
        <v>91.407379150390625</v>
      </c>
      <c r="X3136">
        <f t="shared" si="144"/>
        <v>73.756623565673834</v>
      </c>
      <c r="Y3136">
        <f t="shared" si="145"/>
        <v>70.343494964599614</v>
      </c>
      <c r="Z3136">
        <f t="shared" si="146"/>
        <v>3.413135489463806</v>
      </c>
    </row>
    <row r="3137">
      <c r="A3137" t="s">
        <v>89</v>
      </c>
      <c r="B3137" t="s">
        <v>90</v>
      </c>
      <c r="C3137" t="s">
        <v>95</v>
      </c>
      <c r="D3137" t="s">
        <v>86</v>
      </c>
      <c r="E3137" t="s">
        <v>104</v>
      </c>
      <c r="F3137" s="0">
        <v>16</v>
      </c>
      <c r="G3137" s="0">
        <v>307.28097534179687</v>
      </c>
      <c r="H3137" s="0">
        <v>290.59274291992187</v>
      </c>
      <c r="I3137" s="0">
        <v>16.68821907043457</v>
      </c>
      <c r="J3137" s="0">
        <v>0.054309315979480743</v>
      </c>
      <c r="K3137" s="0">
        <v>2.8014614582061768</v>
      </c>
      <c r="L3137" s="0">
        <v>11.005870819091797</v>
      </c>
      <c r="M3137" s="0">
        <v>16.68821907043457</v>
      </c>
      <c r="N3137" s="0">
        <v>22.370567321777344</v>
      </c>
      <c r="O3137" s="0">
        <v>30.574975967407227</v>
      </c>
      <c r="P3137" s="0">
        <v>-1.1352413892745972</v>
      </c>
      <c r="Q3137" s="0">
        <v>34.511680603027344</v>
      </c>
      <c r="R3137" s="0">
        <v>233</v>
      </c>
      <c r="S3137" s="0">
        <v>117.41661834716797</v>
      </c>
      <c r="T3137" s="0">
        <v>10.835894584655762</v>
      </c>
      <c r="U3137" s="0">
        <v>83.704795837402344</v>
      </c>
      <c r="V3137" s="0">
        <v>101.625</v>
      </c>
      <c r="W3137" s="0">
        <v>90.507255554199219</v>
      </c>
      <c r="X3137">
        <f t="shared" si="144"/>
        <v>71.596467254638668</v>
      </c>
      <c r="Y3137">
        <f t="shared" si="145"/>
        <v>67.708109100341801</v>
      </c>
      <c r="Z3137">
        <f t="shared" si="146"/>
        <v>3.8883550434112548</v>
      </c>
    </row>
    <row r="3138">
      <c r="A3138" t="s">
        <v>89</v>
      </c>
      <c r="B3138" t="s">
        <v>90</v>
      </c>
      <c r="C3138" t="s">
        <v>95</v>
      </c>
      <c r="D3138" t="s">
        <v>86</v>
      </c>
      <c r="E3138" t="s">
        <v>104</v>
      </c>
      <c r="F3138" s="0">
        <v>17</v>
      </c>
      <c r="G3138" s="0">
        <v>301.62387084960937</v>
      </c>
      <c r="H3138" s="0">
        <v>275.00668334960937</v>
      </c>
      <c r="I3138" s="0">
        <v>26.617189407348633</v>
      </c>
      <c r="J3138" s="0">
        <v>0.088246293365955353</v>
      </c>
      <c r="K3138" s="0">
        <v>14.255619049072266</v>
      </c>
      <c r="L3138" s="0">
        <v>21.558935165405273</v>
      </c>
      <c r="M3138" s="0">
        <v>26.617189407348633</v>
      </c>
      <c r="N3138" s="0">
        <v>31.675443649291992</v>
      </c>
      <c r="O3138" s="0">
        <v>38.978759765625</v>
      </c>
      <c r="P3138" s="0">
        <v>10.751285552978516</v>
      </c>
      <c r="Q3138" s="0">
        <v>42.48309326171875</v>
      </c>
      <c r="R3138" s="0">
        <v>233</v>
      </c>
      <c r="S3138" s="0">
        <v>93.041160583496094</v>
      </c>
      <c r="T3138" s="0">
        <v>9.6457843780517578</v>
      </c>
      <c r="U3138" s="0">
        <v>83.704795837402344</v>
      </c>
      <c r="V3138" s="0">
        <v>101.625</v>
      </c>
      <c r="W3138" s="0">
        <v>90.1370849609375</v>
      </c>
      <c r="X3138">
        <f t="shared" si="144"/>
        <v>70.278361907958981</v>
      </c>
      <c r="Y3138">
        <f t="shared" si="145"/>
        <v>64.07655722045898</v>
      </c>
      <c r="Z3138">
        <f t="shared" si="146"/>
        <v>6.2018051319122316</v>
      </c>
    </row>
    <row r="3139">
      <c r="A3139" t="s">
        <v>89</v>
      </c>
      <c r="B3139" t="s">
        <v>90</v>
      </c>
      <c r="C3139" t="s">
        <v>95</v>
      </c>
      <c r="D3139" t="s">
        <v>86</v>
      </c>
      <c r="E3139" t="s">
        <v>104</v>
      </c>
      <c r="F3139" s="0">
        <v>18</v>
      </c>
      <c r="G3139" s="0">
        <v>285.7772216796875</v>
      </c>
      <c r="H3139" s="0">
        <v>255.13999938964844</v>
      </c>
      <c r="I3139" s="0">
        <v>30.63720703125</v>
      </c>
      <c r="J3139" s="0">
        <v>0.10720661282539368</v>
      </c>
      <c r="K3139" s="0">
        <v>18.973236083984375</v>
      </c>
      <c r="L3139" s="0">
        <v>25.864404678344727</v>
      </c>
      <c r="M3139" s="0">
        <v>30.63720703125</v>
      </c>
      <c r="N3139" s="0">
        <v>35.410011291503906</v>
      </c>
      <c r="O3139" s="0">
        <v>42.301177978515625</v>
      </c>
      <c r="P3139" s="0">
        <v>15.666662216186523</v>
      </c>
      <c r="Q3139" s="0">
        <v>45.607753753662109</v>
      </c>
      <c r="R3139" s="0">
        <v>233</v>
      </c>
      <c r="S3139" s="0">
        <v>82.836311340332031</v>
      </c>
      <c r="T3139" s="0">
        <v>9.101445198059082</v>
      </c>
      <c r="U3139" s="0">
        <v>83.704795837402344</v>
      </c>
      <c r="V3139" s="0">
        <v>101.625</v>
      </c>
      <c r="W3139" s="0">
        <v>88.501350402832031</v>
      </c>
      <c r="X3139">
        <f t="shared" ref="X3139:X3202" si="147">G3139*R3139/1000</f>
        <v>66.586092651367181</v>
      </c>
      <c r="Y3139">
        <f t="shared" ref="Y3139:Y3202" si="148">H3139*R3139/1000</f>
        <v>59.447619857788084</v>
      </c>
      <c r="Z3139">
        <f t="shared" ref="Z3139:Z3202" si="149">I3139*R3139/1000</f>
        <v>7.1384692382812496</v>
      </c>
    </row>
    <row r="3140">
      <c r="A3140" t="s">
        <v>89</v>
      </c>
      <c r="B3140" t="s">
        <v>90</v>
      </c>
      <c r="C3140" t="s">
        <v>95</v>
      </c>
      <c r="D3140" t="s">
        <v>86</v>
      </c>
      <c r="E3140" t="s">
        <v>104</v>
      </c>
      <c r="F3140" s="0">
        <v>19</v>
      </c>
      <c r="G3140" s="0">
        <v>266.69683837890625</v>
      </c>
      <c r="H3140" s="0">
        <v>234.74562072753906</v>
      </c>
      <c r="I3140" s="0">
        <v>31.951227188110352</v>
      </c>
      <c r="J3140" s="0">
        <v>0.11980354785919189</v>
      </c>
      <c r="K3140" s="0">
        <v>19.864530563354492</v>
      </c>
      <c r="L3140" s="0">
        <v>27.005449295043945</v>
      </c>
      <c r="M3140" s="0">
        <v>31.951227188110352</v>
      </c>
      <c r="N3140" s="0">
        <v>36.897006988525391</v>
      </c>
      <c r="O3140" s="0">
        <v>44.037921905517578</v>
      </c>
      <c r="P3140" s="0">
        <v>16.438119888305664</v>
      </c>
      <c r="Q3140" s="0">
        <v>47.464332580566406</v>
      </c>
      <c r="R3140" s="0">
        <v>233</v>
      </c>
      <c r="S3140" s="0">
        <v>88.949409484863281</v>
      </c>
      <c r="T3140" s="0">
        <v>9.4312992095947266</v>
      </c>
      <c r="U3140" s="0">
        <v>83.704795837402344</v>
      </c>
      <c r="V3140" s="0">
        <v>101.625</v>
      </c>
      <c r="W3140" s="0">
        <v>86.789215087890625</v>
      </c>
      <c r="X3140">
        <f t="shared" si="147"/>
        <v>62.140363342285156</v>
      </c>
      <c r="Y3140">
        <f t="shared" si="148"/>
        <v>54.695729629516599</v>
      </c>
      <c r="Z3140">
        <f t="shared" si="149"/>
        <v>7.4446359348297122</v>
      </c>
    </row>
    <row r="3141">
      <c r="A3141" t="s">
        <v>89</v>
      </c>
      <c r="B3141" t="s">
        <v>90</v>
      </c>
      <c r="C3141" t="s">
        <v>95</v>
      </c>
      <c r="D3141" t="s">
        <v>86</v>
      </c>
      <c r="E3141" t="s">
        <v>104</v>
      </c>
      <c r="F3141" s="0">
        <v>20</v>
      </c>
      <c r="G3141" s="0">
        <v>254.56703186035156</v>
      </c>
      <c r="H3141" s="0">
        <v>227.7705078125</v>
      </c>
      <c r="I3141" s="0">
        <v>26.796531677246094</v>
      </c>
      <c r="J3141" s="0">
        <v>0.10526316612958908</v>
      </c>
      <c r="K3141" s="0">
        <v>16.317598342895508</v>
      </c>
      <c r="L3141" s="0">
        <v>22.508636474609375</v>
      </c>
      <c r="M3141" s="0">
        <v>26.796531677246094</v>
      </c>
      <c r="N3141" s="0">
        <v>31.084426879882813</v>
      </c>
      <c r="O3141" s="0">
        <v>37.275463104248047</v>
      </c>
      <c r="P3141" s="0">
        <v>13.346966743469238</v>
      </c>
      <c r="Q3141" s="0">
        <v>40.246097564697266</v>
      </c>
      <c r="R3141" s="0">
        <v>233</v>
      </c>
      <c r="S3141" s="0">
        <v>66.859321594238281</v>
      </c>
      <c r="T3141" s="0">
        <v>8.1767549514770508</v>
      </c>
      <c r="U3141" s="0">
        <v>83.704795837402344</v>
      </c>
      <c r="V3141" s="0">
        <v>101.625</v>
      </c>
      <c r="W3141" s="0">
        <v>84.711944580078125</v>
      </c>
      <c r="X3141">
        <f t="shared" si="147"/>
        <v>59.314118423461913</v>
      </c>
      <c r="Y3141">
        <f t="shared" si="148"/>
        <v>53.070528320312498</v>
      </c>
      <c r="Z3141">
        <f t="shared" si="149"/>
        <v>6.2435918807983395</v>
      </c>
    </row>
    <row r="3142">
      <c r="A3142" t="s">
        <v>89</v>
      </c>
      <c r="B3142" t="s">
        <v>90</v>
      </c>
      <c r="C3142" t="s">
        <v>95</v>
      </c>
      <c r="D3142" t="s">
        <v>86</v>
      </c>
      <c r="E3142" t="s">
        <v>104</v>
      </c>
      <c r="F3142" s="0">
        <v>21</v>
      </c>
      <c r="G3142" s="0">
        <v>245.78141784667969</v>
      </c>
      <c r="H3142" s="0">
        <v>215.96720886230469</v>
      </c>
      <c r="I3142" s="0">
        <v>29.814207077026367</v>
      </c>
      <c r="J3142" s="0">
        <v>0.1213037446141243</v>
      </c>
      <c r="K3142" s="0">
        <v>18.883804321289063</v>
      </c>
      <c r="L3142" s="0">
        <v>25.341575622558594</v>
      </c>
      <c r="M3142" s="0">
        <v>29.814207077026367</v>
      </c>
      <c r="N3142" s="0">
        <v>34.286838531494141</v>
      </c>
      <c r="O3142" s="0">
        <v>40.744609832763672</v>
      </c>
      <c r="P3142" s="0">
        <v>15.785187721252441</v>
      </c>
      <c r="Q3142" s="0">
        <v>43.843227386474609</v>
      </c>
      <c r="R3142" s="0">
        <v>233</v>
      </c>
      <c r="S3142" s="0">
        <v>72.744499206542969</v>
      </c>
      <c r="T3142" s="0">
        <v>8.5290384292602539</v>
      </c>
      <c r="U3142" s="0">
        <v>83.704795837402344</v>
      </c>
      <c r="V3142" s="0">
        <v>101.625</v>
      </c>
      <c r="W3142" s="0">
        <v>81.398658752441406</v>
      </c>
      <c r="X3142">
        <f t="shared" si="147"/>
        <v>57.267070358276371</v>
      </c>
      <c r="Y3142">
        <f t="shared" si="148"/>
        <v>50.320359664916992</v>
      </c>
      <c r="Z3142">
        <f t="shared" si="149"/>
        <v>6.9467102489471433</v>
      </c>
    </row>
    <row r="3143">
      <c r="A3143" t="s">
        <v>89</v>
      </c>
      <c r="B3143" t="s">
        <v>90</v>
      </c>
      <c r="C3143" t="s">
        <v>95</v>
      </c>
      <c r="D3143" t="s">
        <v>86</v>
      </c>
      <c r="E3143" t="s">
        <v>104</v>
      </c>
      <c r="F3143" s="0">
        <v>22</v>
      </c>
      <c r="G3143" s="0">
        <v>223.77980041503906</v>
      </c>
      <c r="H3143" s="0">
        <v>197.58308410644531</v>
      </c>
      <c r="I3143" s="0">
        <v>26.196706771850586</v>
      </c>
      <c r="J3143" s="0">
        <v>0.11706466227769852</v>
      </c>
      <c r="K3143" s="0">
        <v>15.377607345581055</v>
      </c>
      <c r="L3143" s="0">
        <v>21.769618988037109</v>
      </c>
      <c r="M3143" s="0">
        <v>26.196706771850586</v>
      </c>
      <c r="N3143" s="0">
        <v>30.623794555664063</v>
      </c>
      <c r="O3143" s="0">
        <v>37.01580810546875</v>
      </c>
      <c r="P3143" s="0">
        <v>12.310543060302734</v>
      </c>
      <c r="Q3143" s="0">
        <v>40.082870483398438</v>
      </c>
      <c r="R3143" s="0">
        <v>233</v>
      </c>
      <c r="S3143" s="0">
        <v>71.270545959472656</v>
      </c>
      <c r="T3143" s="0">
        <v>8.4421882629394531</v>
      </c>
      <c r="U3143" s="0">
        <v>83.704795837402344</v>
      </c>
      <c r="V3143" s="0">
        <v>101.625</v>
      </c>
      <c r="W3143" s="0">
        <v>79.475608825683594</v>
      </c>
      <c r="X3143">
        <f t="shared" si="147"/>
        <v>52.140693496704102</v>
      </c>
      <c r="Y3143">
        <f t="shared" si="148"/>
        <v>46.036858596801757</v>
      </c>
      <c r="Z3143">
        <f t="shared" si="149"/>
        <v>6.1038326778411864</v>
      </c>
    </row>
    <row r="3144">
      <c r="A3144" t="s">
        <v>89</v>
      </c>
      <c r="B3144" t="s">
        <v>90</v>
      </c>
      <c r="C3144" t="s">
        <v>95</v>
      </c>
      <c r="D3144" t="s">
        <v>86</v>
      </c>
      <c r="E3144" t="s">
        <v>104</v>
      </c>
      <c r="F3144" s="0">
        <v>23</v>
      </c>
      <c r="G3144" s="0">
        <v>207.10978698730469</v>
      </c>
      <c r="H3144" s="0">
        <v>182.57859802246094</v>
      </c>
      <c r="I3144" s="0">
        <v>24.531185150146484</v>
      </c>
      <c r="J3144" s="0">
        <v>0.11844532191753387</v>
      </c>
      <c r="K3144" s="0">
        <v>13.420551300048828</v>
      </c>
      <c r="L3144" s="0">
        <v>19.984804153442383</v>
      </c>
      <c r="M3144" s="0">
        <v>24.531185150146484</v>
      </c>
      <c r="N3144" s="0">
        <v>29.077566146850586</v>
      </c>
      <c r="O3144" s="0">
        <v>35.641819000244141</v>
      </c>
      <c r="P3144" s="0">
        <v>10.270840644836426</v>
      </c>
      <c r="Q3144" s="0">
        <v>38.791530609130859</v>
      </c>
      <c r="R3144" s="0">
        <v>233</v>
      </c>
      <c r="S3144" s="0">
        <v>75.163246154785156</v>
      </c>
      <c r="T3144" s="0">
        <v>8.6696739196777344</v>
      </c>
      <c r="U3144" s="0">
        <v>83.704795837402344</v>
      </c>
      <c r="V3144" s="0">
        <v>101.625</v>
      </c>
      <c r="W3144" s="0">
        <v>79.316970825195313</v>
      </c>
      <c r="X3144">
        <f t="shared" si="147"/>
        <v>48.256580368041995</v>
      </c>
      <c r="Y3144">
        <f t="shared" si="148"/>
        <v>42.540813339233395</v>
      </c>
      <c r="Z3144">
        <f t="shared" si="149"/>
        <v>5.7157661399841313</v>
      </c>
    </row>
    <row r="3145">
      <c r="A3145" t="s">
        <v>89</v>
      </c>
      <c r="B3145" t="s">
        <v>90</v>
      </c>
      <c r="C3145" t="s">
        <v>95</v>
      </c>
      <c r="D3145" t="s">
        <v>86</v>
      </c>
      <c r="E3145" t="s">
        <v>104</v>
      </c>
      <c r="F3145" s="0">
        <v>24</v>
      </c>
      <c r="G3145" s="0">
        <v>192.84629821777344</v>
      </c>
      <c r="H3145" s="0">
        <v>168.88937377929687</v>
      </c>
      <c r="I3145" s="0">
        <v>23.956933975219727</v>
      </c>
      <c r="J3145" s="0">
        <v>0.12422812730073929</v>
      </c>
      <c r="K3145" s="0">
        <v>13.554295539855957</v>
      </c>
      <c r="L3145" s="0">
        <v>19.700258255004883</v>
      </c>
      <c r="M3145" s="0">
        <v>23.956933975219727</v>
      </c>
      <c r="N3145" s="0">
        <v>28.21360969543457</v>
      </c>
      <c r="O3145" s="0">
        <v>34.359573364257813</v>
      </c>
      <c r="P3145" s="0">
        <v>10.605292320251465</v>
      </c>
      <c r="Q3145" s="0">
        <v>37.308574676513672</v>
      </c>
      <c r="R3145" s="0">
        <v>233</v>
      </c>
      <c r="S3145" s="0">
        <v>65.889297485351563</v>
      </c>
      <c r="T3145" s="0">
        <v>8.1172218322753906</v>
      </c>
      <c r="U3145" s="0">
        <v>83.704795837402344</v>
      </c>
      <c r="V3145" s="0">
        <v>101.625</v>
      </c>
      <c r="W3145" s="0">
        <v>79.484458923339844</v>
      </c>
      <c r="X3145">
        <f t="shared" si="147"/>
        <v>44.933187484741211</v>
      </c>
      <c r="Y3145">
        <f t="shared" si="148"/>
        <v>39.351224090576174</v>
      </c>
      <c r="Z3145">
        <f t="shared" si="149"/>
        <v>5.5819656162261966</v>
      </c>
    </row>
    <row r="3146">
      <c r="A3146" t="s">
        <v>89</v>
      </c>
      <c r="B3146" t="s">
        <v>90</v>
      </c>
      <c r="C3146" t="s">
        <v>95</v>
      </c>
      <c r="D3146" t="s">
        <v>86</v>
      </c>
      <c r="E3146" t="s">
        <v>105</v>
      </c>
      <c r="F3146" s="0">
        <v>1</v>
      </c>
      <c r="G3146" s="0">
        <v>184.98727416992187</v>
      </c>
      <c r="H3146" s="0">
        <v>160.53872680664062</v>
      </c>
      <c r="I3146" s="0">
        <v>24.448532104492188</v>
      </c>
      <c r="J3146" s="0">
        <v>0.13216331601142883</v>
      </c>
      <c r="K3146" s="0">
        <v>15.017061233520508</v>
      </c>
      <c r="L3146" s="0">
        <v>20.589250564575195</v>
      </c>
      <c r="M3146" s="0">
        <v>24.448532104492188</v>
      </c>
      <c r="N3146" s="0">
        <v>28.30781364440918</v>
      </c>
      <c r="O3146" s="0">
        <v>33.880001068115234</v>
      </c>
      <c r="P3146" s="0">
        <v>12.34337043762207</v>
      </c>
      <c r="Q3146" s="0">
        <v>36.553691864013672</v>
      </c>
      <c r="R3146" s="0">
        <v>233</v>
      </c>
      <c r="S3146" s="0">
        <v>54.160995483398437</v>
      </c>
      <c r="T3146" s="0">
        <v>7.3594155311584473</v>
      </c>
      <c r="U3146" s="0">
        <v>80.447349548339844</v>
      </c>
      <c r="V3146" s="0">
        <v>96.25</v>
      </c>
      <c r="W3146" s="0">
        <v>79.308494567871094</v>
      </c>
      <c r="X3146">
        <f t="shared" si="147"/>
        <v>43.102034881591798</v>
      </c>
      <c r="Y3146">
        <f t="shared" si="148"/>
        <v>37.405523345947266</v>
      </c>
      <c r="Z3146">
        <f t="shared" si="149"/>
        <v>5.6965079803466798</v>
      </c>
    </row>
    <row r="3147">
      <c r="A3147" t="s">
        <v>89</v>
      </c>
      <c r="B3147" t="s">
        <v>90</v>
      </c>
      <c r="C3147" t="s">
        <v>95</v>
      </c>
      <c r="D3147" t="s">
        <v>86</v>
      </c>
      <c r="E3147" t="s">
        <v>105</v>
      </c>
      <c r="F3147" s="0">
        <v>2</v>
      </c>
      <c r="G3147" s="0">
        <v>175.98863220214844</v>
      </c>
      <c r="H3147" s="0">
        <v>156.17179870605469</v>
      </c>
      <c r="I3147" s="0">
        <v>19.816839218139648</v>
      </c>
      <c r="J3147" s="0">
        <v>0.11260294914245605</v>
      </c>
      <c r="K3147" s="0">
        <v>11.312088012695313</v>
      </c>
      <c r="L3147" s="0">
        <v>16.336763381958008</v>
      </c>
      <c r="M3147" s="0">
        <v>19.816839218139648</v>
      </c>
      <c r="N3147" s="0">
        <v>23.296915054321289</v>
      </c>
      <c r="O3147" s="0">
        <v>28.321590423583984</v>
      </c>
      <c r="P3147" s="0">
        <v>8.9011096954345703</v>
      </c>
      <c r="Q3147" s="0">
        <v>30.732568740844727</v>
      </c>
      <c r="R3147" s="0">
        <v>233</v>
      </c>
      <c r="S3147" s="0">
        <v>44.040374755859375</v>
      </c>
      <c r="T3147" s="0">
        <v>6.6362924575805664</v>
      </c>
      <c r="U3147" s="0">
        <v>80.447349548339844</v>
      </c>
      <c r="V3147" s="0">
        <v>96.25</v>
      </c>
      <c r="W3147" s="0">
        <v>78.102630615234375</v>
      </c>
      <c r="X3147">
        <f t="shared" si="147"/>
        <v>41.005351303100589</v>
      </c>
      <c r="Y3147">
        <f t="shared" si="148"/>
        <v>36.388029098510742</v>
      </c>
      <c r="Z3147">
        <f t="shared" si="149"/>
        <v>4.6173235378265378</v>
      </c>
    </row>
    <row r="3148">
      <c r="A3148" t="s">
        <v>89</v>
      </c>
      <c r="B3148" t="s">
        <v>90</v>
      </c>
      <c r="C3148" t="s">
        <v>95</v>
      </c>
      <c r="D3148" t="s">
        <v>86</v>
      </c>
      <c r="E3148" t="s">
        <v>105</v>
      </c>
      <c r="F3148" s="0">
        <v>3</v>
      </c>
      <c r="G3148" s="0">
        <v>173.43331909179687</v>
      </c>
      <c r="H3148" s="0">
        <v>158.7550048828125</v>
      </c>
      <c r="I3148" s="0">
        <v>14.678313255310059</v>
      </c>
      <c r="J3148" s="0">
        <v>0.084633752703666687</v>
      </c>
      <c r="K3148" s="0">
        <v>6.8489885330200195</v>
      </c>
      <c r="L3148" s="0">
        <v>11.474617004394531</v>
      </c>
      <c r="M3148" s="0">
        <v>14.678313255310059</v>
      </c>
      <c r="N3148" s="0">
        <v>17.882009506225586</v>
      </c>
      <c r="O3148" s="0">
        <v>22.507637023925781</v>
      </c>
      <c r="P3148" s="0">
        <v>4.6294841766357422</v>
      </c>
      <c r="Q3148" s="0">
        <v>24.727142333984375</v>
      </c>
      <c r="R3148" s="0">
        <v>233</v>
      </c>
      <c r="S3148" s="0">
        <v>37.322990417480469</v>
      </c>
      <c r="T3148" s="0">
        <v>6.1092543601989746</v>
      </c>
      <c r="U3148" s="0">
        <v>80.447349548339844</v>
      </c>
      <c r="V3148" s="0">
        <v>96.25</v>
      </c>
      <c r="W3148" s="0">
        <v>77.68634033203125</v>
      </c>
      <c r="X3148">
        <f t="shared" si="147"/>
        <v>40.409963348388672</v>
      </c>
      <c r="Y3148">
        <f t="shared" si="148"/>
        <v>36.98991613769531</v>
      </c>
      <c r="Z3148">
        <f t="shared" si="149"/>
        <v>3.4200469884872438</v>
      </c>
    </row>
    <row r="3149">
      <c r="A3149" t="s">
        <v>89</v>
      </c>
      <c r="B3149" t="s">
        <v>90</v>
      </c>
      <c r="C3149" t="s">
        <v>95</v>
      </c>
      <c r="D3149" t="s">
        <v>86</v>
      </c>
      <c r="E3149" t="s">
        <v>105</v>
      </c>
      <c r="F3149" s="0">
        <v>4</v>
      </c>
      <c r="G3149" s="0">
        <v>178.67536926269531</v>
      </c>
      <c r="H3149" s="0">
        <v>165.86575317382812</v>
      </c>
      <c r="I3149" s="0">
        <v>12.809612274169922</v>
      </c>
      <c r="J3149" s="0">
        <v>0.071692101657390594</v>
      </c>
      <c r="K3149" s="0">
        <v>4.4902381896972656</v>
      </c>
      <c r="L3149" s="0">
        <v>9.4053916931152344</v>
      </c>
      <c r="M3149" s="0">
        <v>12.809612274169922</v>
      </c>
      <c r="N3149" s="0">
        <v>16.213832855224609</v>
      </c>
      <c r="O3149" s="0">
        <v>21.128986358642578</v>
      </c>
      <c r="P3149" s="0">
        <v>2.1318113803863525</v>
      </c>
      <c r="Q3149" s="0">
        <v>23.48741340637207</v>
      </c>
      <c r="R3149" s="0">
        <v>233</v>
      </c>
      <c r="S3149" s="0">
        <v>42.141414642333984</v>
      </c>
      <c r="T3149" s="0">
        <v>6.4916419982910156</v>
      </c>
      <c r="U3149" s="0">
        <v>80.447349548339844</v>
      </c>
      <c r="V3149" s="0">
        <v>96.25</v>
      </c>
      <c r="W3149" s="0">
        <v>76.896636962890625</v>
      </c>
      <c r="X3149">
        <f t="shared" si="147"/>
        <v>41.631361038208006</v>
      </c>
      <c r="Y3149">
        <f t="shared" si="148"/>
        <v>38.646720489501952</v>
      </c>
      <c r="Z3149">
        <f t="shared" si="149"/>
        <v>2.9846396598815916</v>
      </c>
    </row>
    <row r="3150">
      <c r="A3150" t="s">
        <v>89</v>
      </c>
      <c r="B3150" t="s">
        <v>90</v>
      </c>
      <c r="C3150" t="s">
        <v>95</v>
      </c>
      <c r="D3150" t="s">
        <v>86</v>
      </c>
      <c r="E3150" t="s">
        <v>105</v>
      </c>
      <c r="F3150" s="0">
        <v>5</v>
      </c>
      <c r="G3150" s="0">
        <v>189.49357604980469</v>
      </c>
      <c r="H3150" s="0">
        <v>181.29608154296875</v>
      </c>
      <c r="I3150" s="0">
        <v>8.1974992752075195</v>
      </c>
      <c r="J3150" s="0">
        <v>0.043260037899017334</v>
      </c>
      <c r="K3150" s="0">
        <v>-0.26806241273880005</v>
      </c>
      <c r="L3150" s="0">
        <v>4.7334599494934082</v>
      </c>
      <c r="M3150" s="0">
        <v>8.1974992752075195</v>
      </c>
      <c r="N3150" s="0">
        <v>11.661538124084473</v>
      </c>
      <c r="O3150" s="0">
        <v>16.663061141967773</v>
      </c>
      <c r="P3150" s="0">
        <v>-2.6679315567016602</v>
      </c>
      <c r="Q3150" s="0">
        <v>19.062929153442383</v>
      </c>
      <c r="R3150" s="0">
        <v>233</v>
      </c>
      <c r="S3150" s="0">
        <v>43.635444641113281</v>
      </c>
      <c r="T3150" s="0">
        <v>6.605712890625</v>
      </c>
      <c r="U3150" s="0">
        <v>80.447349548339844</v>
      </c>
      <c r="V3150" s="0">
        <v>96.25</v>
      </c>
      <c r="W3150" s="0">
        <v>77.184371948242188</v>
      </c>
      <c r="X3150">
        <f t="shared" si="147"/>
        <v>44.152003219604495</v>
      </c>
      <c r="Y3150">
        <f t="shared" si="148"/>
        <v>42.241986999511717</v>
      </c>
      <c r="Z3150">
        <f t="shared" si="149"/>
        <v>1.9100173311233521</v>
      </c>
    </row>
    <row r="3151">
      <c r="A3151" t="s">
        <v>89</v>
      </c>
      <c r="B3151" t="s">
        <v>90</v>
      </c>
      <c r="C3151" t="s">
        <v>95</v>
      </c>
      <c r="D3151" t="s">
        <v>86</v>
      </c>
      <c r="E3151" t="s">
        <v>105</v>
      </c>
      <c r="F3151" s="0">
        <v>6</v>
      </c>
      <c r="G3151" s="0">
        <v>218.3018798828125</v>
      </c>
      <c r="H3151" s="0">
        <v>208.83018493652344</v>
      </c>
      <c r="I3151" s="0">
        <v>9.4716987609863281</v>
      </c>
      <c r="J3151" s="0">
        <v>0.04338807612657547</v>
      </c>
      <c r="K3151" s="0">
        <v>0.026098610833287239</v>
      </c>
      <c r="L3151" s="0">
        <v>5.606635570526123</v>
      </c>
      <c r="M3151" s="0">
        <v>9.4716987609863281</v>
      </c>
      <c r="N3151" s="0">
        <v>13.336761474609375</v>
      </c>
      <c r="O3151" s="0">
        <v>18.917299270629883</v>
      </c>
      <c r="P3151" s="0">
        <v>-2.6515977382659912</v>
      </c>
      <c r="Q3151" s="0">
        <v>21.594995498657227</v>
      </c>
      <c r="R3151" s="0">
        <v>233</v>
      </c>
      <c r="S3151" s="0">
        <v>54.323402404785156</v>
      </c>
      <c r="T3151" s="0">
        <v>7.3704409599304199</v>
      </c>
      <c r="U3151" s="0">
        <v>80.447349548339844</v>
      </c>
      <c r="V3151" s="0">
        <v>96.25</v>
      </c>
      <c r="W3151" s="0">
        <v>76.145927429199219</v>
      </c>
      <c r="X3151">
        <f t="shared" si="147"/>
        <v>50.864338012695313</v>
      </c>
      <c r="Y3151">
        <f t="shared" si="148"/>
        <v>48.657433090209963</v>
      </c>
      <c r="Z3151">
        <f t="shared" si="149"/>
        <v>2.2069058113098143</v>
      </c>
    </row>
    <row r="3152">
      <c r="A3152" t="s">
        <v>89</v>
      </c>
      <c r="B3152" t="s">
        <v>90</v>
      </c>
      <c r="C3152" t="s">
        <v>95</v>
      </c>
      <c r="D3152" t="s">
        <v>86</v>
      </c>
      <c r="E3152" t="s">
        <v>105</v>
      </c>
      <c r="F3152" s="0">
        <v>7</v>
      </c>
      <c r="G3152" s="0">
        <v>248.57406616210937</v>
      </c>
      <c r="H3152" s="0">
        <v>244.97611999511719</v>
      </c>
      <c r="I3152" s="0">
        <v>3.5979530811309814</v>
      </c>
      <c r="J3152" s="0">
        <v>0.014474370516836643</v>
      </c>
      <c r="K3152" s="0">
        <v>-7.5591325759887695</v>
      </c>
      <c r="L3152" s="0">
        <v>-0.96743595600128174</v>
      </c>
      <c r="M3152" s="0">
        <v>3.5979530811309814</v>
      </c>
      <c r="N3152" s="0">
        <v>8.1633424758911133</v>
      </c>
      <c r="O3152" s="0">
        <v>14.755039215087891</v>
      </c>
      <c r="P3152" s="0">
        <v>-10.722011566162109</v>
      </c>
      <c r="Q3152" s="0">
        <v>17.917917251586914</v>
      </c>
      <c r="R3152" s="0">
        <v>233</v>
      </c>
      <c r="S3152" s="0">
        <v>75.793052673339844</v>
      </c>
      <c r="T3152" s="0">
        <v>8.7059202194213867</v>
      </c>
      <c r="U3152" s="0">
        <v>80.447349548339844</v>
      </c>
      <c r="V3152" s="0">
        <v>96.25</v>
      </c>
      <c r="W3152" s="0">
        <v>81.213973999023437</v>
      </c>
      <c r="X3152">
        <f t="shared" si="147"/>
        <v>57.917757415771483</v>
      </c>
      <c r="Y3152">
        <f t="shared" si="148"/>
        <v>57.079435958862305</v>
      </c>
      <c r="Z3152">
        <f t="shared" si="149"/>
        <v>0.83832306790351863</v>
      </c>
    </row>
    <row r="3153">
      <c r="A3153" t="s">
        <v>89</v>
      </c>
      <c r="B3153" t="s">
        <v>90</v>
      </c>
      <c r="C3153" t="s">
        <v>95</v>
      </c>
      <c r="D3153" t="s">
        <v>86</v>
      </c>
      <c r="E3153" t="s">
        <v>105</v>
      </c>
      <c r="F3153" s="0">
        <v>8</v>
      </c>
      <c r="G3153" s="0">
        <v>277.80886840820312</v>
      </c>
      <c r="H3153" s="0">
        <v>264.47537231445312</v>
      </c>
      <c r="I3153" s="0">
        <v>13.333484649658203</v>
      </c>
      <c r="J3153" s="0">
        <v>0.047995172441005707</v>
      </c>
      <c r="K3153" s="0">
        <v>1.793423056602478</v>
      </c>
      <c r="L3153" s="0">
        <v>8.6113853454589844</v>
      </c>
      <c r="M3153" s="0">
        <v>13.333484649658203</v>
      </c>
      <c r="N3153" s="0">
        <v>18.055583953857422</v>
      </c>
      <c r="O3153" s="0">
        <v>24.873546600341797</v>
      </c>
      <c r="P3153" s="0">
        <v>-1.4780240058898926</v>
      </c>
      <c r="Q3153" s="0">
        <v>28.144992828369141</v>
      </c>
      <c r="R3153" s="0">
        <v>233</v>
      </c>
      <c r="S3153" s="0">
        <v>81.085670471191406</v>
      </c>
      <c r="T3153" s="0">
        <v>9.0047578811645508</v>
      </c>
      <c r="U3153" s="0">
        <v>80.447349548339844</v>
      </c>
      <c r="V3153" s="0">
        <v>96.25</v>
      </c>
      <c r="W3153" s="0">
        <v>85.334236145019531</v>
      </c>
      <c r="X3153">
        <f t="shared" si="147"/>
        <v>64.729466339111326</v>
      </c>
      <c r="Y3153">
        <f t="shared" si="148"/>
        <v>61.622761749267575</v>
      </c>
      <c r="Z3153">
        <f t="shared" si="149"/>
        <v>3.1067019233703612</v>
      </c>
    </row>
    <row r="3154">
      <c r="A3154" t="s">
        <v>89</v>
      </c>
      <c r="B3154" t="s">
        <v>90</v>
      </c>
      <c r="C3154" t="s">
        <v>95</v>
      </c>
      <c r="D3154" t="s">
        <v>86</v>
      </c>
      <c r="E3154" t="s">
        <v>105</v>
      </c>
      <c r="F3154" s="0">
        <v>9</v>
      </c>
      <c r="G3154" s="0">
        <v>297.4735107421875</v>
      </c>
      <c r="H3154" s="0">
        <v>284.74734497070312</v>
      </c>
      <c r="I3154" s="0">
        <v>12.726161003112793</v>
      </c>
      <c r="J3154" s="0">
        <v>0.042780820280313492</v>
      </c>
      <c r="K3154" s="0">
        <v>0.59089028835296631</v>
      </c>
      <c r="L3154" s="0">
        <v>7.7605066299438477</v>
      </c>
      <c r="M3154" s="0">
        <v>12.726161003112793</v>
      </c>
      <c r="N3154" s="0">
        <v>17.691816329956055</v>
      </c>
      <c r="O3154" s="0">
        <v>24.861431121826172</v>
      </c>
      <c r="P3154" s="0">
        <v>-2.8492903709411621</v>
      </c>
      <c r="Q3154" s="0">
        <v>28.301612854003906</v>
      </c>
      <c r="R3154" s="0">
        <v>233</v>
      </c>
      <c r="S3154" s="0">
        <v>89.665786743164063</v>
      </c>
      <c r="T3154" s="0">
        <v>9.4692020416259766</v>
      </c>
      <c r="U3154" s="0">
        <v>80.447349548339844</v>
      </c>
      <c r="V3154" s="0">
        <v>96.25</v>
      </c>
      <c r="W3154" s="0">
        <v>88.347373962402344</v>
      </c>
      <c r="X3154">
        <f t="shared" si="147"/>
        <v>69.311328002929685</v>
      </c>
      <c r="Y3154">
        <f t="shared" si="148"/>
        <v>66.346131378173823</v>
      </c>
      <c r="Z3154">
        <f t="shared" si="149"/>
        <v>2.9651955137252806</v>
      </c>
    </row>
    <row r="3155">
      <c r="A3155" t="s">
        <v>89</v>
      </c>
      <c r="B3155" t="s">
        <v>90</v>
      </c>
      <c r="C3155" t="s">
        <v>95</v>
      </c>
      <c r="D3155" t="s">
        <v>86</v>
      </c>
      <c r="E3155" t="s">
        <v>105</v>
      </c>
      <c r="F3155" s="0">
        <v>10</v>
      </c>
      <c r="G3155" s="0">
        <v>303.87564086914062</v>
      </c>
      <c r="H3155" s="0">
        <v>298.73464965820313</v>
      </c>
      <c r="I3155" s="0">
        <v>5.1409754753112793</v>
      </c>
      <c r="J3155" s="0">
        <v>0.01691802404820919</v>
      </c>
      <c r="K3155" s="0">
        <v>-6.1912112236022949</v>
      </c>
      <c r="L3155" s="0">
        <v>0.50393658876419067</v>
      </c>
      <c r="M3155" s="0">
        <v>5.1409754753112793</v>
      </c>
      <c r="N3155" s="0">
        <v>9.7780141830444336</v>
      </c>
      <c r="O3155" s="0">
        <v>16.473161697387695</v>
      </c>
      <c r="P3155" s="0">
        <v>-9.4037284851074219</v>
      </c>
      <c r="Q3155" s="0">
        <v>19.685680389404297</v>
      </c>
      <c r="R3155" s="0">
        <v>233</v>
      </c>
      <c r="S3155" s="0">
        <v>78.19073486328125</v>
      </c>
      <c r="T3155" s="0">
        <v>8.8425521850585938</v>
      </c>
      <c r="U3155" s="0">
        <v>80.447349548339844</v>
      </c>
      <c r="V3155" s="0">
        <v>96.25</v>
      </c>
      <c r="W3155" s="0">
        <v>90.274345397949219</v>
      </c>
      <c r="X3155">
        <f t="shared" si="147"/>
        <v>70.803024322509771</v>
      </c>
      <c r="Y3155">
        <f t="shared" si="148"/>
        <v>69.605173370361328</v>
      </c>
      <c r="Z3155">
        <f t="shared" si="149"/>
        <v>1.197847285747528</v>
      </c>
    </row>
    <row r="3156">
      <c r="A3156" t="s">
        <v>89</v>
      </c>
      <c r="B3156" t="s">
        <v>90</v>
      </c>
      <c r="C3156" t="s">
        <v>95</v>
      </c>
      <c r="D3156" t="s">
        <v>86</v>
      </c>
      <c r="E3156" t="s">
        <v>105</v>
      </c>
      <c r="F3156" s="0">
        <v>11</v>
      </c>
      <c r="G3156" s="0">
        <v>316.25497436523437</v>
      </c>
      <c r="H3156" s="0">
        <v>306.02032470703125</v>
      </c>
      <c r="I3156" s="0">
        <v>10.234639167785645</v>
      </c>
      <c r="J3156" s="0">
        <v>0.032361987978219986</v>
      </c>
      <c r="K3156" s="0">
        <v>-2.0730657577514648</v>
      </c>
      <c r="L3156" s="0">
        <v>5.1984262466430664</v>
      </c>
      <c r="M3156" s="0">
        <v>10.234639167785645</v>
      </c>
      <c r="N3156" s="0">
        <v>15.270852088928223</v>
      </c>
      <c r="O3156" s="0">
        <v>22.542343139648438</v>
      </c>
      <c r="P3156" s="0">
        <v>-5.562129020690918</v>
      </c>
      <c r="Q3156" s="0">
        <v>26.031406402587891</v>
      </c>
      <c r="R3156" s="0">
        <v>233</v>
      </c>
      <c r="S3156" s="0">
        <v>92.232070922851562</v>
      </c>
      <c r="T3156" s="0">
        <v>9.6037530899047852</v>
      </c>
      <c r="U3156" s="0">
        <v>80.447349548339844</v>
      </c>
      <c r="V3156" s="0">
        <v>96.25</v>
      </c>
      <c r="W3156" s="0">
        <v>91.19720458984375</v>
      </c>
      <c r="X3156">
        <f t="shared" si="147"/>
        <v>73.687409027099605</v>
      </c>
      <c r="Y3156">
        <f t="shared" si="148"/>
        <v>71.302735656738278</v>
      </c>
      <c r="Z3156">
        <f t="shared" si="149"/>
        <v>2.3846709260940551</v>
      </c>
    </row>
    <row r="3157">
      <c r="A3157" t="s">
        <v>89</v>
      </c>
      <c r="B3157" t="s">
        <v>90</v>
      </c>
      <c r="C3157" t="s">
        <v>95</v>
      </c>
      <c r="D3157" t="s">
        <v>86</v>
      </c>
      <c r="E3157" t="s">
        <v>105</v>
      </c>
      <c r="F3157" s="0">
        <v>12</v>
      </c>
      <c r="G3157" s="0">
        <v>319.92538452148437</v>
      </c>
      <c r="H3157" s="0">
        <v>299.91647338867187</v>
      </c>
      <c r="I3157" s="0">
        <v>20.00889778137207</v>
      </c>
      <c r="J3157" s="0">
        <v>0.0625423863530159</v>
      </c>
      <c r="K3157" s="0">
        <v>6.5498037338256836</v>
      </c>
      <c r="L3157" s="0">
        <v>14.501545906066895</v>
      </c>
      <c r="M3157" s="0">
        <v>20.00889778137207</v>
      </c>
      <c r="N3157" s="0">
        <v>25.516250610351563</v>
      </c>
      <c r="O3157" s="0">
        <v>33.467990875244141</v>
      </c>
      <c r="P3157" s="0">
        <v>2.7343378067016602</v>
      </c>
      <c r="Q3157" s="0">
        <v>37.283458709716797</v>
      </c>
      <c r="R3157" s="0">
        <v>233</v>
      </c>
      <c r="S3157" s="0">
        <v>110.29592132568359</v>
      </c>
      <c r="T3157" s="0">
        <v>10.50218677520752</v>
      </c>
      <c r="U3157" s="0">
        <v>80.447349548339844</v>
      </c>
      <c r="V3157" s="0">
        <v>96.25</v>
      </c>
      <c r="W3157" s="0">
        <v>88.583091735839844</v>
      </c>
      <c r="X3157">
        <f t="shared" si="147"/>
        <v>74.54261459350586</v>
      </c>
      <c r="Y3157">
        <f t="shared" si="148"/>
        <v>69.880538299560541</v>
      </c>
      <c r="Z3157">
        <f t="shared" si="149"/>
        <v>4.6620731830596922</v>
      </c>
    </row>
    <row r="3158">
      <c r="A3158" t="s">
        <v>89</v>
      </c>
      <c r="B3158" t="s">
        <v>90</v>
      </c>
      <c r="C3158" t="s">
        <v>95</v>
      </c>
      <c r="D3158" t="s">
        <v>86</v>
      </c>
      <c r="E3158" t="s">
        <v>105</v>
      </c>
      <c r="F3158" s="0">
        <v>13</v>
      </c>
      <c r="G3158" s="0">
        <v>316.81695556640625</v>
      </c>
      <c r="H3158" s="0">
        <v>300.67349243164062</v>
      </c>
      <c r="I3158" s="0">
        <v>16.143466949462891</v>
      </c>
      <c r="J3158" s="0">
        <v>0.050955187529325485</v>
      </c>
      <c r="K3158" s="0">
        <v>3.951413631439209</v>
      </c>
      <c r="L3158" s="0">
        <v>11.154577255249023</v>
      </c>
      <c r="M3158" s="0">
        <v>16.143466949462891</v>
      </c>
      <c r="N3158" s="0">
        <v>21.132356643676758</v>
      </c>
      <c r="O3158" s="0">
        <v>28.335519790649414</v>
      </c>
      <c r="P3158" s="0">
        <v>0.49513593316078186</v>
      </c>
      <c r="Q3158" s="0">
        <v>31.791797637939453</v>
      </c>
      <c r="R3158" s="0">
        <v>233</v>
      </c>
      <c r="S3158" s="0">
        <v>90.506874084472656</v>
      </c>
      <c r="T3158" s="0">
        <v>9.5135097503662109</v>
      </c>
      <c r="U3158" s="0">
        <v>80.447349548339844</v>
      </c>
      <c r="V3158" s="0">
        <v>96.25</v>
      </c>
      <c r="W3158" s="0">
        <v>85.982368469238281</v>
      </c>
      <c r="X3158">
        <f t="shared" si="147"/>
        <v>73.818350646972661</v>
      </c>
      <c r="Y3158">
        <f t="shared" si="148"/>
        <v>70.056923736572259</v>
      </c>
      <c r="Z3158">
        <f t="shared" si="149"/>
        <v>3.7614277992248537</v>
      </c>
    </row>
    <row r="3159">
      <c r="A3159" t="s">
        <v>89</v>
      </c>
      <c r="B3159" t="s">
        <v>90</v>
      </c>
      <c r="C3159" t="s">
        <v>95</v>
      </c>
      <c r="D3159" t="s">
        <v>86</v>
      </c>
      <c r="E3159" t="s">
        <v>105</v>
      </c>
      <c r="F3159" s="0">
        <v>14</v>
      </c>
      <c r="G3159" s="0">
        <v>315.58413696289062</v>
      </c>
      <c r="H3159" s="0">
        <v>298.06707763671875</v>
      </c>
      <c r="I3159" s="0">
        <v>17.517074584960937</v>
      </c>
      <c r="J3159" s="0">
        <v>0.055506829172372818</v>
      </c>
      <c r="K3159" s="0">
        <v>6.278416633605957</v>
      </c>
      <c r="L3159" s="0">
        <v>12.918307304382324</v>
      </c>
      <c r="M3159" s="0">
        <v>17.517074584960937</v>
      </c>
      <c r="N3159" s="0">
        <v>22.115842819213867</v>
      </c>
      <c r="O3159" s="0">
        <v>28.755731582641602</v>
      </c>
      <c r="P3159" s="0">
        <v>3.0924134254455566</v>
      </c>
      <c r="Q3159" s="0">
        <v>31.941736221313477</v>
      </c>
      <c r="R3159" s="0">
        <v>233</v>
      </c>
      <c r="S3159" s="0">
        <v>76.905387878417969</v>
      </c>
      <c r="T3159" s="0">
        <v>8.7695713043212891</v>
      </c>
      <c r="U3159" s="0">
        <v>80.447349548339844</v>
      </c>
      <c r="V3159" s="0">
        <v>96.25</v>
      </c>
      <c r="W3159" s="0">
        <v>85.329681396484375</v>
      </c>
      <c r="X3159">
        <f t="shared" si="147"/>
        <v>73.531103912353515</v>
      </c>
      <c r="Y3159">
        <f t="shared" si="148"/>
        <v>69.449629089355469</v>
      </c>
      <c r="Z3159">
        <f t="shared" si="149"/>
        <v>4.0814783782958983</v>
      </c>
    </row>
    <row r="3160">
      <c r="A3160" t="s">
        <v>89</v>
      </c>
      <c r="B3160" t="s">
        <v>90</v>
      </c>
      <c r="C3160" t="s">
        <v>95</v>
      </c>
      <c r="D3160" t="s">
        <v>86</v>
      </c>
      <c r="E3160" t="s">
        <v>105</v>
      </c>
      <c r="F3160" s="0">
        <v>15</v>
      </c>
      <c r="G3160" s="0">
        <v>309.0894775390625</v>
      </c>
      <c r="H3160" s="0">
        <v>285.72393798828125</v>
      </c>
      <c r="I3160" s="0">
        <v>23.365547180175781</v>
      </c>
      <c r="J3160" s="0">
        <v>0.075594767928123474</v>
      </c>
      <c r="K3160" s="0">
        <v>12.333159446716309</v>
      </c>
      <c r="L3160" s="0">
        <v>18.85118293762207</v>
      </c>
      <c r="M3160" s="0">
        <v>23.365547180175781</v>
      </c>
      <c r="N3160" s="0">
        <v>27.879911422729492</v>
      </c>
      <c r="O3160" s="0">
        <v>34.397933959960938</v>
      </c>
      <c r="P3160" s="0">
        <v>9.2056312561035156</v>
      </c>
      <c r="Q3160" s="0">
        <v>37.525463104248047</v>
      </c>
      <c r="R3160" s="0">
        <v>233</v>
      </c>
      <c r="S3160" s="0">
        <v>74.108299255371094</v>
      </c>
      <c r="T3160" s="0">
        <v>8.6086177825927734</v>
      </c>
      <c r="U3160" s="0">
        <v>80.447349548339844</v>
      </c>
      <c r="V3160" s="0">
        <v>96.25</v>
      </c>
      <c r="W3160" s="0">
        <v>85.106742858886719</v>
      </c>
      <c r="X3160">
        <f t="shared" si="147"/>
        <v>72.017848266601561</v>
      </c>
      <c r="Y3160">
        <f t="shared" si="148"/>
        <v>66.573677551269526</v>
      </c>
      <c r="Z3160">
        <f t="shared" si="149"/>
        <v>5.4441724929809574</v>
      </c>
    </row>
    <row r="3161">
      <c r="A3161" t="s">
        <v>89</v>
      </c>
      <c r="B3161" t="s">
        <v>90</v>
      </c>
      <c r="C3161" t="s">
        <v>95</v>
      </c>
      <c r="D3161" t="s">
        <v>86</v>
      </c>
      <c r="E3161" t="s">
        <v>105</v>
      </c>
      <c r="F3161" s="0">
        <v>16</v>
      </c>
      <c r="G3161" s="0">
        <v>295.78082275390625</v>
      </c>
      <c r="H3161" s="0">
        <v>274.10577392578125</v>
      </c>
      <c r="I3161" s="0">
        <v>21.675033569335938</v>
      </c>
      <c r="J3161" s="0">
        <v>0.073280729353427887</v>
      </c>
      <c r="K3161" s="0">
        <v>11.622885704040527</v>
      </c>
      <c r="L3161" s="0">
        <v>17.561777114868164</v>
      </c>
      <c r="M3161" s="0">
        <v>21.675033569335938</v>
      </c>
      <c r="N3161" s="0">
        <v>25.788290023803711</v>
      </c>
      <c r="O3161" s="0">
        <v>31.727180480957031</v>
      </c>
      <c r="P3161" s="0">
        <v>8.7732419967651367</v>
      </c>
      <c r="Q3161" s="0">
        <v>34.576824188232422</v>
      </c>
      <c r="R3161" s="0">
        <v>233</v>
      </c>
      <c r="S3161" s="0">
        <v>61.524135589599609</v>
      </c>
      <c r="T3161" s="0">
        <v>7.8437323570251465</v>
      </c>
      <c r="U3161" s="0">
        <v>80.447349548339844</v>
      </c>
      <c r="V3161" s="0">
        <v>96.25</v>
      </c>
      <c r="W3161" s="0">
        <v>82.111038208007813</v>
      </c>
      <c r="X3161">
        <f t="shared" si="147"/>
        <v>68.916931701660161</v>
      </c>
      <c r="Y3161">
        <f t="shared" si="148"/>
        <v>63.866645324707029</v>
      </c>
      <c r="Z3161">
        <f t="shared" si="149"/>
        <v>5.0502828216552738</v>
      </c>
    </row>
    <row r="3162">
      <c r="A3162" t="s">
        <v>89</v>
      </c>
      <c r="B3162" t="s">
        <v>90</v>
      </c>
      <c r="C3162" t="s">
        <v>95</v>
      </c>
      <c r="D3162" t="s">
        <v>86</v>
      </c>
      <c r="E3162" t="s">
        <v>105</v>
      </c>
      <c r="F3162" s="0">
        <v>17</v>
      </c>
      <c r="G3162" s="0">
        <v>287.4427490234375</v>
      </c>
      <c r="H3162" s="0">
        <v>257.55514526367187</v>
      </c>
      <c r="I3162" s="0">
        <v>29.887603759765625</v>
      </c>
      <c r="J3162" s="0">
        <v>0.10397759079933167</v>
      </c>
      <c r="K3162" s="0">
        <v>19.90593147277832</v>
      </c>
      <c r="L3162" s="0">
        <v>25.803184509277344</v>
      </c>
      <c r="M3162" s="0">
        <v>29.887603759765625</v>
      </c>
      <c r="N3162" s="0">
        <v>33.972023010253906</v>
      </c>
      <c r="O3162" s="0">
        <v>39.869274139404297</v>
      </c>
      <c r="P3162" s="0">
        <v>17.076265335083008</v>
      </c>
      <c r="Q3162" s="0">
        <v>42.698940277099609</v>
      </c>
      <c r="R3162" s="0">
        <v>233</v>
      </c>
      <c r="S3162" s="0">
        <v>60.664474487304687</v>
      </c>
      <c r="T3162" s="0">
        <v>7.7887401580810547</v>
      </c>
      <c r="U3162" s="0">
        <v>80.447349548339844</v>
      </c>
      <c r="V3162" s="0">
        <v>96.25</v>
      </c>
      <c r="W3162" s="0">
        <v>80.205741882324219</v>
      </c>
      <c r="X3162">
        <f t="shared" si="147"/>
        <v>66.974160522460934</v>
      </c>
      <c r="Y3162">
        <f t="shared" si="148"/>
        <v>60.010348846435548</v>
      </c>
      <c r="Z3162">
        <f t="shared" si="149"/>
        <v>6.963811676025391</v>
      </c>
    </row>
    <row r="3163">
      <c r="A3163" t="s">
        <v>89</v>
      </c>
      <c r="B3163" t="s">
        <v>90</v>
      </c>
      <c r="C3163" t="s">
        <v>95</v>
      </c>
      <c r="D3163" t="s">
        <v>86</v>
      </c>
      <c r="E3163" t="s">
        <v>105</v>
      </c>
      <c r="F3163" s="0">
        <v>18</v>
      </c>
      <c r="G3163" s="0">
        <v>276.2803955078125</v>
      </c>
      <c r="H3163" s="0">
        <v>242.04959106445312</v>
      </c>
      <c r="I3163" s="0">
        <v>34.230804443359375</v>
      </c>
      <c r="J3163" s="0">
        <v>0.12389878183603287</v>
      </c>
      <c r="K3163" s="0">
        <v>24.290748596191406</v>
      </c>
      <c r="L3163" s="0">
        <v>30.163414001464844</v>
      </c>
      <c r="M3163" s="0">
        <v>34.230804443359375</v>
      </c>
      <c r="N3163" s="0">
        <v>38.298194885253906</v>
      </c>
      <c r="O3163" s="0">
        <v>44.170860290527344</v>
      </c>
      <c r="P3163" s="0">
        <v>21.472881317138672</v>
      </c>
      <c r="Q3163" s="0">
        <v>46.988727569580078</v>
      </c>
      <c r="R3163" s="0">
        <v>233</v>
      </c>
      <c r="S3163" s="0">
        <v>60.159664154052734</v>
      </c>
      <c r="T3163" s="0">
        <v>7.7562661170959473</v>
      </c>
      <c r="U3163" s="0">
        <v>80.447349548339844</v>
      </c>
      <c r="V3163" s="0">
        <v>96.25</v>
      </c>
      <c r="W3163" s="0">
        <v>77.068733215332031</v>
      </c>
      <c r="X3163">
        <f t="shared" si="147"/>
        <v>64.37333215332032</v>
      </c>
      <c r="Y3163">
        <f t="shared" si="148"/>
        <v>56.397554718017581</v>
      </c>
      <c r="Z3163">
        <f t="shared" si="149"/>
        <v>7.9757774353027342</v>
      </c>
    </row>
    <row r="3164">
      <c r="A3164" t="s">
        <v>89</v>
      </c>
      <c r="B3164" t="s">
        <v>90</v>
      </c>
      <c r="C3164" t="s">
        <v>95</v>
      </c>
      <c r="D3164" t="s">
        <v>86</v>
      </c>
      <c r="E3164" t="s">
        <v>105</v>
      </c>
      <c r="F3164" s="0">
        <v>19</v>
      </c>
      <c r="G3164" s="0">
        <v>252.97050476074219</v>
      </c>
      <c r="H3164" s="0">
        <v>224.31752014160156</v>
      </c>
      <c r="I3164" s="0">
        <v>28.652988433837891</v>
      </c>
      <c r="J3164" s="0">
        <v>0.11326612532138824</v>
      </c>
      <c r="K3164" s="0">
        <v>18.894086837768555</v>
      </c>
      <c r="L3164" s="0">
        <v>24.659725189208984</v>
      </c>
      <c r="M3164" s="0">
        <v>28.652988433837891</v>
      </c>
      <c r="N3164" s="0">
        <v>32.646251678466797</v>
      </c>
      <c r="O3164" s="0">
        <v>38.411888122558594</v>
      </c>
      <c r="P3164" s="0">
        <v>16.127574920654297</v>
      </c>
      <c r="Q3164" s="0">
        <v>41.178401947021484</v>
      </c>
      <c r="R3164" s="0">
        <v>233</v>
      </c>
      <c r="S3164" s="0">
        <v>57.986869812011719</v>
      </c>
      <c r="T3164" s="0">
        <v>7.6149110794067383</v>
      </c>
      <c r="U3164" s="0">
        <v>80.447349548339844</v>
      </c>
      <c r="V3164" s="0">
        <v>96.25</v>
      </c>
      <c r="W3164" s="0">
        <v>75.382209777832031</v>
      </c>
      <c r="X3164">
        <f t="shared" si="147"/>
        <v>58.942127609252928</v>
      </c>
      <c r="Y3164">
        <f t="shared" si="148"/>
        <v>52.265982192993164</v>
      </c>
      <c r="Z3164">
        <f t="shared" si="149"/>
        <v>6.6761463050842282</v>
      </c>
    </row>
    <row r="3165">
      <c r="A3165" t="s">
        <v>89</v>
      </c>
      <c r="B3165" t="s">
        <v>90</v>
      </c>
      <c r="C3165" t="s">
        <v>95</v>
      </c>
      <c r="D3165" t="s">
        <v>86</v>
      </c>
      <c r="E3165" t="s">
        <v>105</v>
      </c>
      <c r="F3165" s="0">
        <v>20</v>
      </c>
      <c r="G3165" s="0">
        <v>238.80239868164062</v>
      </c>
      <c r="H3165" s="0">
        <v>216.51040649414062</v>
      </c>
      <c r="I3165" s="0">
        <v>22.291990280151367</v>
      </c>
      <c r="J3165" s="0">
        <v>0.09334910660982132</v>
      </c>
      <c r="K3165" s="0">
        <v>12.197521209716797</v>
      </c>
      <c r="L3165" s="0">
        <v>18.161415100097656</v>
      </c>
      <c r="M3165" s="0">
        <v>22.291990280151367</v>
      </c>
      <c r="N3165" s="0">
        <v>26.422565460205078</v>
      </c>
      <c r="O3165" s="0">
        <v>32.386459350585937</v>
      </c>
      <c r="P3165" s="0">
        <v>9.3358793258666992</v>
      </c>
      <c r="Q3165" s="0">
        <v>35.248100280761719</v>
      </c>
      <c r="R3165" s="0">
        <v>233</v>
      </c>
      <c r="S3165" s="0">
        <v>62.043285369873047</v>
      </c>
      <c r="T3165" s="0">
        <v>7.8767561912536621</v>
      </c>
      <c r="U3165" s="0">
        <v>80.447349548339844</v>
      </c>
      <c r="V3165" s="0">
        <v>96.25</v>
      </c>
      <c r="W3165" s="0">
        <v>74.592620849609375</v>
      </c>
      <c r="X3165">
        <f t="shared" si="147"/>
        <v>55.640958892822269</v>
      </c>
      <c r="Y3165">
        <f t="shared" si="148"/>
        <v>50.446924713134763</v>
      </c>
      <c r="Z3165">
        <f t="shared" si="149"/>
        <v>5.1940337352752683</v>
      </c>
    </row>
    <row r="3166">
      <c r="A3166" t="s">
        <v>89</v>
      </c>
      <c r="B3166" t="s">
        <v>90</v>
      </c>
      <c r="C3166" t="s">
        <v>95</v>
      </c>
      <c r="D3166" t="s">
        <v>86</v>
      </c>
      <c r="E3166" t="s">
        <v>105</v>
      </c>
      <c r="F3166" s="0">
        <v>21</v>
      </c>
      <c r="G3166" s="0">
        <v>226.46601867675781</v>
      </c>
      <c r="H3166" s="0">
        <v>207.12001037597656</v>
      </c>
      <c r="I3166" s="0">
        <v>19.346006393432617</v>
      </c>
      <c r="J3166" s="0">
        <v>0.085425645112991333</v>
      </c>
      <c r="K3166" s="0">
        <v>9.4273920059204102</v>
      </c>
      <c r="L3166" s="0">
        <v>15.287389755249023</v>
      </c>
      <c r="M3166" s="0">
        <v>19.346006393432617</v>
      </c>
      <c r="N3166" s="0">
        <v>23.404623031616211</v>
      </c>
      <c r="O3166" s="0">
        <v>29.264619827270508</v>
      </c>
      <c r="P3166" s="0">
        <v>6.615602970123291</v>
      </c>
      <c r="Q3166" s="0">
        <v>32.076408386230469</v>
      </c>
      <c r="R3166" s="0">
        <v>233</v>
      </c>
      <c r="S3166" s="0">
        <v>59.900413513183594</v>
      </c>
      <c r="T3166" s="0">
        <v>7.7395358085632324</v>
      </c>
      <c r="U3166" s="0">
        <v>80.447349548339844</v>
      </c>
      <c r="V3166" s="0">
        <v>96.25</v>
      </c>
      <c r="W3166" s="0">
        <v>73.721412658691406</v>
      </c>
      <c r="X3166">
        <f t="shared" si="147"/>
        <v>52.766582351684569</v>
      </c>
      <c r="Y3166">
        <f t="shared" si="148"/>
        <v>48.25896241760254</v>
      </c>
      <c r="Z3166">
        <f t="shared" si="149"/>
        <v>4.5076194896697999</v>
      </c>
    </row>
    <row r="3167">
      <c r="A3167" t="s">
        <v>89</v>
      </c>
      <c r="B3167" t="s">
        <v>90</v>
      </c>
      <c r="C3167" t="s">
        <v>95</v>
      </c>
      <c r="D3167" t="s">
        <v>86</v>
      </c>
      <c r="E3167" t="s">
        <v>105</v>
      </c>
      <c r="F3167" s="0">
        <v>22</v>
      </c>
      <c r="G3167" s="0">
        <v>207.3958740234375</v>
      </c>
      <c r="H3167" s="0">
        <v>189.87322998046875</v>
      </c>
      <c r="I3167" s="0">
        <v>17.522649765014648</v>
      </c>
      <c r="J3167" s="0">
        <v>0.084488905966281891</v>
      </c>
      <c r="K3167" s="0">
        <v>7.8581938743591309</v>
      </c>
      <c r="L3167" s="0">
        <v>13.568033218383789</v>
      </c>
      <c r="M3167" s="0">
        <v>17.522649765014648</v>
      </c>
      <c r="N3167" s="0">
        <v>21.477266311645508</v>
      </c>
      <c r="O3167" s="0">
        <v>27.187105178833008</v>
      </c>
      <c r="P3167" s="0">
        <v>5.1184549331665039</v>
      </c>
      <c r="Q3167" s="0">
        <v>29.926843643188477</v>
      </c>
      <c r="R3167" s="0">
        <v>233</v>
      </c>
      <c r="S3167" s="0">
        <v>56.869922637939453</v>
      </c>
      <c r="T3167" s="0">
        <v>7.5412149429321289</v>
      </c>
      <c r="U3167" s="0">
        <v>80.447349548339844</v>
      </c>
      <c r="V3167" s="0">
        <v>96.25</v>
      </c>
      <c r="W3167" s="0">
        <v>73.026168823242188</v>
      </c>
      <c r="X3167">
        <f t="shared" si="147"/>
        <v>48.32323864746094</v>
      </c>
      <c r="Y3167">
        <f t="shared" si="148"/>
        <v>44.240462585449215</v>
      </c>
      <c r="Z3167">
        <f t="shared" si="149"/>
        <v>4.0827773952484128</v>
      </c>
    </row>
    <row r="3168">
      <c r="A3168" t="s">
        <v>89</v>
      </c>
      <c r="B3168" t="s">
        <v>90</v>
      </c>
      <c r="C3168" t="s">
        <v>95</v>
      </c>
      <c r="D3168" t="s">
        <v>86</v>
      </c>
      <c r="E3168" t="s">
        <v>105</v>
      </c>
      <c r="F3168" s="0">
        <v>23</v>
      </c>
      <c r="G3168" s="0">
        <v>190.07595825195312</v>
      </c>
      <c r="H3168" s="0">
        <v>178.583251953125</v>
      </c>
      <c r="I3168" s="0">
        <v>11.492694854736328</v>
      </c>
      <c r="J3168" s="0">
        <v>0.060463696718215942</v>
      </c>
      <c r="K3168" s="0">
        <v>2.9608583450317383</v>
      </c>
      <c r="L3168" s="0">
        <v>8.0015363693237305</v>
      </c>
      <c r="M3168" s="0">
        <v>11.492694854736328</v>
      </c>
      <c r="N3168" s="0">
        <v>14.983853340148926</v>
      </c>
      <c r="O3168" s="0">
        <v>20.024530410766602</v>
      </c>
      <c r="P3168" s="0">
        <v>0.54220139980316162</v>
      </c>
      <c r="Q3168" s="0">
        <v>22.443187713623047</v>
      </c>
      <c r="R3168" s="0">
        <v>233</v>
      </c>
      <c r="S3168" s="0">
        <v>44.321338653564453</v>
      </c>
      <c r="T3168" s="0">
        <v>6.6574273109436035</v>
      </c>
      <c r="U3168" s="0">
        <v>80.447349548339844</v>
      </c>
      <c r="V3168" s="0">
        <v>96.25</v>
      </c>
      <c r="W3168" s="0">
        <v>72.537101745605469</v>
      </c>
      <c r="X3168">
        <f t="shared" si="147"/>
        <v>44.287698272705079</v>
      </c>
      <c r="Y3168">
        <f t="shared" si="148"/>
        <v>41.609897705078126</v>
      </c>
      <c r="Z3168">
        <f t="shared" si="149"/>
        <v>2.6777979011535646</v>
      </c>
    </row>
    <row r="3169">
      <c r="A3169" t="s">
        <v>89</v>
      </c>
      <c r="B3169" t="s">
        <v>90</v>
      </c>
      <c r="C3169" t="s">
        <v>95</v>
      </c>
      <c r="D3169" t="s">
        <v>86</v>
      </c>
      <c r="E3169" t="s">
        <v>105</v>
      </c>
      <c r="F3169" s="0">
        <v>24</v>
      </c>
      <c r="G3169" s="0">
        <v>175.38236999511719</v>
      </c>
      <c r="H3169" s="0">
        <v>167.98590087890625</v>
      </c>
      <c r="I3169" s="0">
        <v>7.3964648246765137</v>
      </c>
      <c r="J3169" s="0">
        <v>0.042173366993665695</v>
      </c>
      <c r="K3169" s="0">
        <v>0.4369189441204071</v>
      </c>
      <c r="L3169" s="0">
        <v>4.5486750602722168</v>
      </c>
      <c r="M3169" s="0">
        <v>7.3964648246765137</v>
      </c>
      <c r="N3169" s="0">
        <v>10.244254112243652</v>
      </c>
      <c r="O3169" s="0">
        <v>14.356010437011719</v>
      </c>
      <c r="P3169" s="0">
        <v>-1.5360156297683716</v>
      </c>
      <c r="Q3169" s="0">
        <v>16.328945159912109</v>
      </c>
      <c r="R3169" s="0">
        <v>233</v>
      </c>
      <c r="S3169" s="0">
        <v>29.491010665893555</v>
      </c>
      <c r="T3169" s="0">
        <v>5.4305624961853027</v>
      </c>
      <c r="U3169" s="0">
        <v>80.447349548339844</v>
      </c>
      <c r="V3169" s="0">
        <v>96.25</v>
      </c>
      <c r="W3169" s="0">
        <v>71.305564880371094</v>
      </c>
      <c r="X3169">
        <f t="shared" si="147"/>
        <v>40.864092208862303</v>
      </c>
      <c r="Y3169">
        <f t="shared" si="148"/>
        <v>39.140714904785156</v>
      </c>
      <c r="Z3169">
        <f t="shared" si="149"/>
        <v>1.7233763041496277</v>
      </c>
    </row>
    <row r="3170">
      <c r="A3170" t="s">
        <v>89</v>
      </c>
      <c r="B3170" t="s">
        <v>90</v>
      </c>
      <c r="C3170" t="s">
        <v>95</v>
      </c>
      <c r="D3170" t="s">
        <v>86</v>
      </c>
      <c r="E3170" t="s">
        <v>54</v>
      </c>
      <c r="F3170" s="0">
        <v>1</v>
      </c>
      <c r="G3170" s="0">
        <v>156.22001647949219</v>
      </c>
      <c r="H3170" s="0">
        <v>151.6761474609375</v>
      </c>
      <c r="I3170" s="0">
        <v>4.5438761711120605</v>
      </c>
      <c r="J3170" s="0">
        <v>0.029086388647556305</v>
      </c>
      <c r="K3170" s="0">
        <v>0.17096564173698425</v>
      </c>
      <c r="L3170" s="0">
        <v>2.7545166015625</v>
      </c>
      <c r="M3170" s="0">
        <v>4.5438761711120605</v>
      </c>
      <c r="N3170" s="0">
        <v>6.3332357406616211</v>
      </c>
      <c r="O3170" s="0">
        <v>8.9167871475219727</v>
      </c>
      <c r="P3170" s="0">
        <v>-1.0686937570571899</v>
      </c>
      <c r="Q3170" s="0">
        <v>10.15644645690918</v>
      </c>
      <c r="R3170" s="0">
        <v>233</v>
      </c>
      <c r="S3170" s="0">
        <v>11.643110275268555</v>
      </c>
      <c r="T3170" s="0">
        <v>3.4122002124786377</v>
      </c>
      <c r="U3170" s="0">
        <v>76.143936157226562</v>
      </c>
      <c r="V3170" s="0">
        <v>96.449996948242188</v>
      </c>
      <c r="W3170" s="0">
        <v>69.8843994140625</v>
      </c>
      <c r="X3170">
        <f t="shared" si="147"/>
        <v>36.399263839721677</v>
      </c>
      <c r="Y3170">
        <f t="shared" si="148"/>
        <v>35.340542358398437</v>
      </c>
      <c r="Z3170">
        <f t="shared" si="149"/>
        <v>1.0587231478691101</v>
      </c>
    </row>
    <row r="3171">
      <c r="A3171" t="s">
        <v>89</v>
      </c>
      <c r="B3171" t="s">
        <v>90</v>
      </c>
      <c r="C3171" t="s">
        <v>95</v>
      </c>
      <c r="D3171" t="s">
        <v>86</v>
      </c>
      <c r="E3171" t="s">
        <v>54</v>
      </c>
      <c r="F3171" s="0">
        <v>2</v>
      </c>
      <c r="G3171" s="0">
        <v>150.64346313476562</v>
      </c>
      <c r="H3171" s="0">
        <v>145.73162841796875</v>
      </c>
      <c r="I3171" s="0">
        <v>4.9118313789367676</v>
      </c>
      <c r="J3171" s="0">
        <v>0.032605670392513275</v>
      </c>
      <c r="K3171" s="0">
        <v>0.62200665473937988</v>
      </c>
      <c r="L3171" s="0">
        <v>3.1564698219299316</v>
      </c>
      <c r="M3171" s="0">
        <v>4.9118313789367676</v>
      </c>
      <c r="N3171" s="0">
        <v>6.6671929359436035</v>
      </c>
      <c r="O3171" s="0">
        <v>9.2016563415527344</v>
      </c>
      <c r="P3171" s="0">
        <v>-0.59409904479980469</v>
      </c>
      <c r="Q3171" s="0">
        <v>10.41776180267334</v>
      </c>
      <c r="R3171" s="0">
        <v>233</v>
      </c>
      <c r="S3171" s="0">
        <v>11.204873085021973</v>
      </c>
      <c r="T3171" s="0">
        <v>3.3473680019378662</v>
      </c>
      <c r="U3171" s="0">
        <v>76.143936157226562</v>
      </c>
      <c r="V3171" s="0">
        <v>96.449996948242188</v>
      </c>
      <c r="W3171" s="0">
        <v>69.466690063476562</v>
      </c>
      <c r="X3171">
        <f t="shared" si="147"/>
        <v>35.099926910400391</v>
      </c>
      <c r="Y3171">
        <f t="shared" si="148"/>
        <v>33.955469421386717</v>
      </c>
      <c r="Z3171">
        <f t="shared" si="149"/>
        <v>1.1444567112922668</v>
      </c>
    </row>
    <row r="3172">
      <c r="A3172" t="s">
        <v>89</v>
      </c>
      <c r="B3172" t="s">
        <v>90</v>
      </c>
      <c r="C3172" t="s">
        <v>95</v>
      </c>
      <c r="D3172" t="s">
        <v>86</v>
      </c>
      <c r="E3172" t="s">
        <v>54</v>
      </c>
      <c r="F3172" s="0">
        <v>3</v>
      </c>
      <c r="G3172" s="0">
        <v>148.74525451660156</v>
      </c>
      <c r="H3172" s="0">
        <v>144.36119079589844</v>
      </c>
      <c r="I3172" s="0">
        <v>4.3840575218200684</v>
      </c>
      <c r="J3172" s="0">
        <v>0.029473595321178436</v>
      </c>
      <c r="K3172" s="0">
        <v>0.23319591581821442</v>
      </c>
      <c r="L3172" s="0">
        <v>2.685558557510376</v>
      </c>
      <c r="M3172" s="0">
        <v>4.3840575218200684</v>
      </c>
      <c r="N3172" s="0">
        <v>6.0825562477111816</v>
      </c>
      <c r="O3172" s="0">
        <v>8.5349187850952148</v>
      </c>
      <c r="P3172" s="0">
        <v>-0.94351565837860107</v>
      </c>
      <c r="Q3172" s="0">
        <v>9.7116308212280273</v>
      </c>
      <c r="R3172" s="0">
        <v>233</v>
      </c>
      <c r="S3172" s="0">
        <v>10.490696907043457</v>
      </c>
      <c r="T3172" s="0">
        <v>3.2389345169067383</v>
      </c>
      <c r="U3172" s="0">
        <v>76.143936157226562</v>
      </c>
      <c r="V3172" s="0">
        <v>96.449996948242188</v>
      </c>
      <c r="W3172" s="0">
        <v>68.86724853515625</v>
      </c>
      <c r="X3172">
        <f t="shared" si="147"/>
        <v>34.657644302368162</v>
      </c>
      <c r="Y3172">
        <f t="shared" si="148"/>
        <v>33.636157455444334</v>
      </c>
      <c r="Z3172">
        <f t="shared" si="149"/>
        <v>1.0214854025840758</v>
      </c>
    </row>
    <row r="3173">
      <c r="A3173" t="s">
        <v>89</v>
      </c>
      <c r="B3173" t="s">
        <v>90</v>
      </c>
      <c r="C3173" t="s">
        <v>95</v>
      </c>
      <c r="D3173" t="s">
        <v>86</v>
      </c>
      <c r="E3173" t="s">
        <v>54</v>
      </c>
      <c r="F3173" s="0">
        <v>4</v>
      </c>
      <c r="G3173" s="0">
        <v>151.19999694824219</v>
      </c>
      <c r="H3173" s="0">
        <v>148.19451904296875</v>
      </c>
      <c r="I3173" s="0">
        <v>3.0054707527160645</v>
      </c>
      <c r="J3173" s="0">
        <v>0.019877452403306961</v>
      </c>
      <c r="K3173" s="0">
        <v>-1.1935182809829712</v>
      </c>
      <c r="L3173" s="0">
        <v>1.2872785329818726</v>
      </c>
      <c r="M3173" s="0">
        <v>3.0054707527160645</v>
      </c>
      <c r="N3173" s="0">
        <v>4.7236628532409668</v>
      </c>
      <c r="O3173" s="0">
        <v>7.2044596672058105</v>
      </c>
      <c r="P3173" s="0">
        <v>-2.3838732242584229</v>
      </c>
      <c r="Q3173" s="0">
        <v>8.3948144912719727</v>
      </c>
      <c r="R3173" s="0">
        <v>233</v>
      </c>
      <c r="S3173" s="0">
        <v>10.735377311706543</v>
      </c>
      <c r="T3173" s="0">
        <v>3.2764885425567627</v>
      </c>
      <c r="U3173" s="0">
        <v>76.143936157226562</v>
      </c>
      <c r="V3173" s="0">
        <v>96.449996948242188</v>
      </c>
      <c r="W3173" s="0">
        <v>68.518569946289062</v>
      </c>
      <c r="X3173">
        <f t="shared" si="147"/>
        <v>35.229599288940427</v>
      </c>
      <c r="Y3173">
        <f t="shared" si="148"/>
        <v>34.52932293701172</v>
      </c>
      <c r="Z3173">
        <f t="shared" si="149"/>
        <v>0.70027468538284299</v>
      </c>
    </row>
    <row r="3174">
      <c r="A3174" t="s">
        <v>89</v>
      </c>
      <c r="B3174" t="s">
        <v>90</v>
      </c>
      <c r="C3174" t="s">
        <v>95</v>
      </c>
      <c r="D3174" t="s">
        <v>86</v>
      </c>
      <c r="E3174" t="s">
        <v>54</v>
      </c>
      <c r="F3174" s="0">
        <v>5</v>
      </c>
      <c r="G3174" s="0">
        <v>162.59028625488281</v>
      </c>
      <c r="H3174" s="0">
        <v>160.99502563476562</v>
      </c>
      <c r="I3174" s="0">
        <v>1.595266580581665</v>
      </c>
      <c r="J3174" s="0">
        <v>0.0098115736618638039</v>
      </c>
      <c r="K3174" s="0">
        <v>-2.7842366695404053</v>
      </c>
      <c r="L3174" s="0">
        <v>-0.1967906653881073</v>
      </c>
      <c r="M3174" s="0">
        <v>1.595266580581665</v>
      </c>
      <c r="N3174" s="0">
        <v>3.3873238563537598</v>
      </c>
      <c r="O3174" s="0">
        <v>5.9747700691223145</v>
      </c>
      <c r="P3174" s="0">
        <v>-4.0257649421691895</v>
      </c>
      <c r="Q3174" s="0">
        <v>7.2162981033325195</v>
      </c>
      <c r="R3174" s="0">
        <v>233</v>
      </c>
      <c r="S3174" s="0">
        <v>11.678244590759277</v>
      </c>
      <c r="T3174" s="0">
        <v>3.4173445701599121</v>
      </c>
      <c r="U3174" s="0">
        <v>76.143936157226562</v>
      </c>
      <c r="V3174" s="0">
        <v>96.449996948242188</v>
      </c>
      <c r="W3174" s="0">
        <v>68.213180541992187</v>
      </c>
      <c r="X3174">
        <f t="shared" si="147"/>
        <v>37.883536697387697</v>
      </c>
      <c r="Y3174">
        <f t="shared" si="148"/>
        <v>37.511840972900387</v>
      </c>
      <c r="Z3174">
        <f t="shared" si="149"/>
        <v>0.37169711327552796</v>
      </c>
    </row>
    <row r="3175">
      <c r="A3175" t="s">
        <v>89</v>
      </c>
      <c r="B3175" t="s">
        <v>90</v>
      </c>
      <c r="C3175" t="s">
        <v>95</v>
      </c>
      <c r="D3175" t="s">
        <v>86</v>
      </c>
      <c r="E3175" t="s">
        <v>54</v>
      </c>
      <c r="F3175" s="0">
        <v>6</v>
      </c>
      <c r="G3175" s="0">
        <v>185.0469970703125</v>
      </c>
      <c r="H3175" s="0">
        <v>183.00404357910156</v>
      </c>
      <c r="I3175" s="0">
        <v>2.0429587364196777</v>
      </c>
      <c r="J3175" s="0">
        <v>0.011040215380489826</v>
      </c>
      <c r="K3175" s="0">
        <v>-2.6770703792572021</v>
      </c>
      <c r="L3175" s="0">
        <v>0.11156109720468521</v>
      </c>
      <c r="M3175" s="0">
        <v>2.0429587364196777</v>
      </c>
      <c r="N3175" s="0">
        <v>3.9743564128875732</v>
      </c>
      <c r="O3175" s="0">
        <v>6.7629876136779785</v>
      </c>
      <c r="P3175" s="0">
        <v>-4.0151329040527344</v>
      </c>
      <c r="Q3175" s="0">
        <v>8.1010503768920898</v>
      </c>
      <c r="R3175" s="0">
        <v>233</v>
      </c>
      <c r="S3175" s="0">
        <v>13.56491756439209</v>
      </c>
      <c r="T3175" s="0">
        <v>3.6830582618713379</v>
      </c>
      <c r="U3175" s="0">
        <v>76.143936157226562</v>
      </c>
      <c r="V3175" s="0">
        <v>96.449996948242188</v>
      </c>
      <c r="W3175" s="0">
        <v>69.28399658203125</v>
      </c>
      <c r="X3175">
        <f t="shared" si="147"/>
        <v>43.115950317382811</v>
      </c>
      <c r="Y3175">
        <f t="shared" si="148"/>
        <v>42.639942153930662</v>
      </c>
      <c r="Z3175">
        <f t="shared" si="149"/>
        <v>0.47600938558578493</v>
      </c>
    </row>
    <row r="3176">
      <c r="A3176" t="s">
        <v>89</v>
      </c>
      <c r="B3176" t="s">
        <v>90</v>
      </c>
      <c r="C3176" t="s">
        <v>95</v>
      </c>
      <c r="D3176" t="s">
        <v>86</v>
      </c>
      <c r="E3176" t="s">
        <v>54</v>
      </c>
      <c r="F3176" s="0">
        <v>7</v>
      </c>
      <c r="G3176" s="0">
        <v>211.76362609863281</v>
      </c>
      <c r="H3176" s="0">
        <v>208.22683715820312</v>
      </c>
      <c r="I3176" s="0">
        <v>3.5367927551269531</v>
      </c>
      <c r="J3176" s="0">
        <v>0.016701607033610344</v>
      </c>
      <c r="K3176" s="0">
        <v>-1.643030047416687</v>
      </c>
      <c r="L3176" s="0">
        <v>1.4172512292861938</v>
      </c>
      <c r="M3176" s="0">
        <v>3.5367927551269531</v>
      </c>
      <c r="N3176" s="0">
        <v>5.656334400177002</v>
      </c>
      <c r="O3176" s="0">
        <v>8.7166156768798828</v>
      </c>
      <c r="P3176" s="0">
        <v>-3.1114377975463867</v>
      </c>
      <c r="Q3176" s="0">
        <v>10.185023307800293</v>
      </c>
      <c r="R3176" s="0">
        <v>233</v>
      </c>
      <c r="S3176" s="0">
        <v>16.336448669433594</v>
      </c>
      <c r="T3176" s="0">
        <v>4.041837215423584</v>
      </c>
      <c r="U3176" s="0">
        <v>76.143936157226562</v>
      </c>
      <c r="V3176" s="0">
        <v>96.449996948242188</v>
      </c>
      <c r="W3176" s="0">
        <v>73.152503967285156</v>
      </c>
      <c r="X3176">
        <f t="shared" si="147"/>
        <v>49.340924880981447</v>
      </c>
      <c r="Y3176">
        <f t="shared" si="148"/>
        <v>48.516853057861326</v>
      </c>
      <c r="Z3176">
        <f t="shared" si="149"/>
        <v>0.82407271194458009</v>
      </c>
    </row>
    <row r="3177">
      <c r="A3177" t="s">
        <v>89</v>
      </c>
      <c r="B3177" t="s">
        <v>90</v>
      </c>
      <c r="C3177" t="s">
        <v>95</v>
      </c>
      <c r="D3177" t="s">
        <v>86</v>
      </c>
      <c r="E3177" t="s">
        <v>54</v>
      </c>
      <c r="F3177" s="0">
        <v>8</v>
      </c>
      <c r="G3177" s="0">
        <v>235.7894287109375</v>
      </c>
      <c r="H3177" s="0">
        <v>229.124267578125</v>
      </c>
      <c r="I3177" s="0">
        <v>6.6651630401611328</v>
      </c>
      <c r="J3177" s="0">
        <v>0.028267437592148781</v>
      </c>
      <c r="K3177" s="0">
        <v>0.94101178646087646</v>
      </c>
      <c r="L3177" s="0">
        <v>4.3228869438171387</v>
      </c>
      <c r="M3177" s="0">
        <v>6.6651630401611328</v>
      </c>
      <c r="N3177" s="0">
        <v>9.0074396133422852</v>
      </c>
      <c r="O3177" s="0">
        <v>12.389314651489258</v>
      </c>
      <c r="P3177" s="0">
        <v>-0.6817055344581604</v>
      </c>
      <c r="Q3177" s="0">
        <v>14.012031555175781</v>
      </c>
      <c r="R3177" s="0">
        <v>233</v>
      </c>
      <c r="S3177" s="0">
        <v>19.950326919555664</v>
      </c>
      <c r="T3177" s="0">
        <v>4.4665789604187012</v>
      </c>
      <c r="U3177" s="0">
        <v>76.143936157226562</v>
      </c>
      <c r="V3177" s="0">
        <v>96.449996948242188</v>
      </c>
      <c r="W3177" s="0">
        <v>77.665153503417969</v>
      </c>
      <c r="X3177">
        <f t="shared" si="147"/>
        <v>54.938936889648438</v>
      </c>
      <c r="Y3177">
        <f t="shared" si="148"/>
        <v>53.385954345703126</v>
      </c>
      <c r="Z3177">
        <f t="shared" si="149"/>
        <v>1.5529829883575439</v>
      </c>
    </row>
    <row r="3178">
      <c r="A3178" t="s">
        <v>89</v>
      </c>
      <c r="B3178" t="s">
        <v>90</v>
      </c>
      <c r="C3178" t="s">
        <v>95</v>
      </c>
      <c r="D3178" t="s">
        <v>86</v>
      </c>
      <c r="E3178" t="s">
        <v>54</v>
      </c>
      <c r="F3178" s="0">
        <v>9</v>
      </c>
      <c r="G3178" s="0">
        <v>255.49052429199219</v>
      </c>
      <c r="H3178" s="0">
        <v>246.46603393554687</v>
      </c>
      <c r="I3178" s="0">
        <v>9.0244874954223633</v>
      </c>
      <c r="J3178" s="0">
        <v>0.035322200506925583</v>
      </c>
      <c r="K3178" s="0">
        <v>2.6803545951843262</v>
      </c>
      <c r="L3178" s="0">
        <v>6.4285197257995605</v>
      </c>
      <c r="M3178" s="0">
        <v>9.0244874954223633</v>
      </c>
      <c r="N3178" s="0">
        <v>11.620454788208008</v>
      </c>
      <c r="O3178" s="0">
        <v>15.368619918823242</v>
      </c>
      <c r="P3178" s="0">
        <v>0.88188117742538452</v>
      </c>
      <c r="Q3178" s="0">
        <v>17.167093276977539</v>
      </c>
      <c r="R3178" s="0">
        <v>233</v>
      </c>
      <c r="S3178" s="0">
        <v>24.50599479675293</v>
      </c>
      <c r="T3178" s="0">
        <v>4.9503531455993652</v>
      </c>
      <c r="U3178" s="0">
        <v>76.143936157226562</v>
      </c>
      <c r="V3178" s="0">
        <v>96.449996948242188</v>
      </c>
      <c r="W3178" s="0">
        <v>81.875267028808594</v>
      </c>
      <c r="X3178">
        <f t="shared" si="147"/>
        <v>59.529292160034181</v>
      </c>
      <c r="Y3178">
        <f t="shared" si="148"/>
        <v>57.426585906982424</v>
      </c>
      <c r="Z3178">
        <f t="shared" si="149"/>
        <v>2.1027055864334105</v>
      </c>
    </row>
    <row r="3179">
      <c r="A3179" t="s">
        <v>89</v>
      </c>
      <c r="B3179" t="s">
        <v>90</v>
      </c>
      <c r="C3179" t="s">
        <v>95</v>
      </c>
      <c r="D3179" t="s">
        <v>86</v>
      </c>
      <c r="E3179" t="s">
        <v>54</v>
      </c>
      <c r="F3179" s="0">
        <v>10</v>
      </c>
      <c r="G3179" s="0">
        <v>267.88546752929688</v>
      </c>
      <c r="H3179" s="0">
        <v>260.88876342773437</v>
      </c>
      <c r="I3179" s="0">
        <v>6.9967060089111328</v>
      </c>
      <c r="J3179" s="0">
        <v>0.02611827477812767</v>
      </c>
      <c r="K3179" s="0">
        <v>-0.90265506505966187</v>
      </c>
      <c r="L3179" s="0">
        <v>3.7643516063690186</v>
      </c>
      <c r="M3179" s="0">
        <v>6.9967060089111328</v>
      </c>
      <c r="N3179" s="0">
        <v>10.229060173034668</v>
      </c>
      <c r="O3179" s="0">
        <v>14.896066665649414</v>
      </c>
      <c r="P3179" s="0">
        <v>-3.1420142650604248</v>
      </c>
      <c r="Q3179" s="0">
        <v>17.135425567626953</v>
      </c>
      <c r="R3179" s="0">
        <v>233</v>
      </c>
      <c r="S3179" s="0">
        <v>37.993717193603516</v>
      </c>
      <c r="T3179" s="0">
        <v>6.1639041900634766</v>
      </c>
      <c r="U3179" s="0">
        <v>76.143936157226562</v>
      </c>
      <c r="V3179" s="0">
        <v>96.449996948242188</v>
      </c>
      <c r="W3179" s="0">
        <v>83.7412109375</v>
      </c>
      <c r="X3179">
        <f t="shared" si="147"/>
        <v>62.417313934326174</v>
      </c>
      <c r="Y3179">
        <f t="shared" si="148"/>
        <v>60.787081878662107</v>
      </c>
      <c r="Z3179">
        <f t="shared" si="149"/>
        <v>1.6302325000762941</v>
      </c>
    </row>
    <row r="3180">
      <c r="A3180" t="s">
        <v>89</v>
      </c>
      <c r="B3180" t="s">
        <v>90</v>
      </c>
      <c r="C3180" t="s">
        <v>95</v>
      </c>
      <c r="D3180" t="s">
        <v>86</v>
      </c>
      <c r="E3180" t="s">
        <v>54</v>
      </c>
      <c r="F3180" s="0">
        <v>11</v>
      </c>
      <c r="G3180" s="0">
        <v>274.95083618164062</v>
      </c>
      <c r="H3180" s="0">
        <v>268.59396362304687</v>
      </c>
      <c r="I3180" s="0">
        <v>6.3568873405456543</v>
      </c>
      <c r="J3180" s="0">
        <v>0.023120086640119553</v>
      </c>
      <c r="K3180" s="0">
        <v>-0.49172589182853699</v>
      </c>
      <c r="L3180" s="0">
        <v>3.554490327835083</v>
      </c>
      <c r="M3180" s="0">
        <v>6.3568873405456543</v>
      </c>
      <c r="N3180" s="0">
        <v>9.1592845916748047</v>
      </c>
      <c r="O3180" s="0">
        <v>13.205500602722168</v>
      </c>
      <c r="P3180" s="0">
        <v>-2.4332125186920166</v>
      </c>
      <c r="Q3180" s="0">
        <v>15.146986961364746</v>
      </c>
      <c r="R3180" s="0">
        <v>233</v>
      </c>
      <c r="S3180" s="0">
        <v>28.558349609375</v>
      </c>
      <c r="T3180" s="0">
        <v>5.344001293182373</v>
      </c>
      <c r="U3180" s="0">
        <v>76.143936157226562</v>
      </c>
      <c r="V3180" s="0">
        <v>96.449996948242188</v>
      </c>
      <c r="W3180" s="0">
        <v>84.776214599609375</v>
      </c>
      <c r="X3180">
        <f t="shared" si="147"/>
        <v>64.063544830322272</v>
      </c>
      <c r="Y3180">
        <f t="shared" si="148"/>
        <v>62.582393524169923</v>
      </c>
      <c r="Z3180">
        <f t="shared" si="149"/>
        <v>1.4811547503471374</v>
      </c>
    </row>
    <row r="3181">
      <c r="A3181" t="s">
        <v>89</v>
      </c>
      <c r="B3181" t="s">
        <v>90</v>
      </c>
      <c r="C3181" t="s">
        <v>95</v>
      </c>
      <c r="D3181" t="s">
        <v>86</v>
      </c>
      <c r="E3181" t="s">
        <v>54</v>
      </c>
      <c r="F3181" s="0">
        <v>12</v>
      </c>
      <c r="G3181" s="0">
        <v>280.04501342773437</v>
      </c>
      <c r="H3181" s="0">
        <v>262.77700805664062</v>
      </c>
      <c r="I3181" s="0">
        <v>17.268014907836914</v>
      </c>
      <c r="J3181" s="0">
        <v>0.061661567538976669</v>
      </c>
      <c r="K3181" s="0">
        <v>10.123167037963867</v>
      </c>
      <c r="L3181" s="0">
        <v>14.344400405883789</v>
      </c>
      <c r="M3181" s="0">
        <v>17.268014907836914</v>
      </c>
      <c r="N3181" s="0">
        <v>20.191629409790039</v>
      </c>
      <c r="O3181" s="0">
        <v>24.412862777709961</v>
      </c>
      <c r="P3181" s="0">
        <v>8.0977010726928711</v>
      </c>
      <c r="Q3181" s="0">
        <v>26.438327789306641</v>
      </c>
      <c r="R3181" s="0">
        <v>233</v>
      </c>
      <c r="S3181" s="0">
        <v>31.082351684570312</v>
      </c>
      <c r="T3181" s="0">
        <v>5.5751547813415527</v>
      </c>
      <c r="U3181" s="0">
        <v>76.143936157226562</v>
      </c>
      <c r="V3181" s="0">
        <v>96.449996948242188</v>
      </c>
      <c r="W3181" s="0">
        <v>84.636970520019531</v>
      </c>
      <c r="X3181">
        <f t="shared" si="147"/>
        <v>65.250488128662113</v>
      </c>
      <c r="Y3181">
        <f t="shared" si="148"/>
        <v>61.227042877197263</v>
      </c>
      <c r="Z3181">
        <f t="shared" si="149"/>
        <v>4.0234474735260006</v>
      </c>
    </row>
    <row r="3182">
      <c r="A3182" t="s">
        <v>89</v>
      </c>
      <c r="B3182" t="s">
        <v>90</v>
      </c>
      <c r="C3182" t="s">
        <v>95</v>
      </c>
      <c r="D3182" t="s">
        <v>86</v>
      </c>
      <c r="E3182" t="s">
        <v>54</v>
      </c>
      <c r="F3182" s="0">
        <v>13</v>
      </c>
      <c r="G3182" s="0">
        <v>278.97854614257812</v>
      </c>
      <c r="H3182" s="0">
        <v>264.29901123046875</v>
      </c>
      <c r="I3182" s="0">
        <v>14.679538726806641</v>
      </c>
      <c r="J3182" s="0">
        <v>0.052618879824876785</v>
      </c>
      <c r="K3182" s="0">
        <v>7.8067569732666016</v>
      </c>
      <c r="L3182" s="0">
        <v>11.867252349853516</v>
      </c>
      <c r="M3182" s="0">
        <v>14.679538726806641</v>
      </c>
      <c r="N3182" s="0">
        <v>17.491825103759766</v>
      </c>
      <c r="O3182" s="0">
        <v>21.55232048034668</v>
      </c>
      <c r="P3182" s="0">
        <v>5.8584184646606445</v>
      </c>
      <c r="Q3182" s="0">
        <v>23.50065803527832</v>
      </c>
      <c r="R3182" s="0">
        <v>233</v>
      </c>
      <c r="S3182" s="0">
        <v>28.76026725769043</v>
      </c>
      <c r="T3182" s="0">
        <v>5.3628602027893066</v>
      </c>
      <c r="U3182" s="0">
        <v>76.143936157226562</v>
      </c>
      <c r="V3182" s="0">
        <v>96.449996948242188</v>
      </c>
      <c r="W3182" s="0">
        <v>84.229911804199219</v>
      </c>
      <c r="X3182">
        <f t="shared" si="147"/>
        <v>65.002001251220705</v>
      </c>
      <c r="Y3182">
        <f t="shared" si="148"/>
        <v>61.581669616699216</v>
      </c>
      <c r="Z3182">
        <f t="shared" si="149"/>
        <v>3.4203325233459472</v>
      </c>
    </row>
    <row r="3183">
      <c r="A3183" t="s">
        <v>89</v>
      </c>
      <c r="B3183" t="s">
        <v>90</v>
      </c>
      <c r="C3183" t="s">
        <v>95</v>
      </c>
      <c r="D3183" t="s">
        <v>86</v>
      </c>
      <c r="E3183" t="s">
        <v>54</v>
      </c>
      <c r="F3183" s="0">
        <v>14</v>
      </c>
      <c r="G3183" s="0">
        <v>276.55194091796875</v>
      </c>
      <c r="H3183" s="0">
        <v>264.180908203125</v>
      </c>
      <c r="I3183" s="0">
        <v>12.371038436889648</v>
      </c>
      <c r="J3183" s="0">
        <v>0.044733148068189621</v>
      </c>
      <c r="K3183" s="0">
        <v>5.5459270477294922</v>
      </c>
      <c r="L3183" s="0">
        <v>9.5782585144042969</v>
      </c>
      <c r="M3183" s="0">
        <v>12.371038436889648</v>
      </c>
      <c r="N3183" s="0">
        <v>15.163818359375</v>
      </c>
      <c r="O3183" s="0">
        <v>19.196149826049805</v>
      </c>
      <c r="P3183" s="0">
        <v>3.6111030578613281</v>
      </c>
      <c r="Q3183" s="0">
        <v>21.130973815917969</v>
      </c>
      <c r="R3183" s="0">
        <v>233</v>
      </c>
      <c r="S3183" s="0">
        <v>28.362682342529297</v>
      </c>
      <c r="T3183" s="0">
        <v>5.3256626129150391</v>
      </c>
      <c r="U3183" s="0">
        <v>76.143936157226562</v>
      </c>
      <c r="V3183" s="0">
        <v>96.449996948242188</v>
      </c>
      <c r="W3183" s="0">
        <v>84.327590942382813</v>
      </c>
      <c r="X3183">
        <f t="shared" si="147"/>
        <v>64.436602233886717</v>
      </c>
      <c r="Y3183">
        <f t="shared" si="148"/>
        <v>61.554151611328123</v>
      </c>
      <c r="Z3183">
        <f t="shared" si="149"/>
        <v>2.8824519557952879</v>
      </c>
    </row>
    <row r="3184">
      <c r="A3184" t="s">
        <v>89</v>
      </c>
      <c r="B3184" t="s">
        <v>90</v>
      </c>
      <c r="C3184" t="s">
        <v>95</v>
      </c>
      <c r="D3184" t="s">
        <v>86</v>
      </c>
      <c r="E3184" t="s">
        <v>54</v>
      </c>
      <c r="F3184" s="0">
        <v>15</v>
      </c>
      <c r="G3184" s="0">
        <v>274.97360229492187</v>
      </c>
      <c r="H3184" s="0">
        <v>259.31710815429687</v>
      </c>
      <c r="I3184" s="0">
        <v>15.656485557556152</v>
      </c>
      <c r="J3184" s="0">
        <v>0.056938141584396362</v>
      </c>
      <c r="K3184" s="0">
        <v>8.9594898223876953</v>
      </c>
      <c r="L3184" s="0">
        <v>12.916129112243652</v>
      </c>
      <c r="M3184" s="0">
        <v>15.656485557556152</v>
      </c>
      <c r="N3184" s="0">
        <v>18.396842956542969</v>
      </c>
      <c r="O3184" s="0">
        <v>22.353481292724609</v>
      </c>
      <c r="P3184" s="0">
        <v>7.0609841346740723</v>
      </c>
      <c r="Q3184" s="0">
        <v>24.251987457275391</v>
      </c>
      <c r="R3184" s="0">
        <v>233</v>
      </c>
      <c r="S3184" s="0">
        <v>27.307872772216797</v>
      </c>
      <c r="T3184" s="0">
        <v>5.2256937026977539</v>
      </c>
      <c r="U3184" s="0">
        <v>76.143936157226562</v>
      </c>
      <c r="V3184" s="0">
        <v>96.449996948242188</v>
      </c>
      <c r="W3184" s="0">
        <v>84.030776977539063</v>
      </c>
      <c r="X3184">
        <f t="shared" si="147"/>
        <v>64.068849334716802</v>
      </c>
      <c r="Y3184">
        <f t="shared" si="148"/>
        <v>60.42088619995117</v>
      </c>
      <c r="Z3184">
        <f t="shared" si="149"/>
        <v>3.6479611349105836</v>
      </c>
    </row>
    <row r="3185">
      <c r="A3185" t="s">
        <v>89</v>
      </c>
      <c r="B3185" t="s">
        <v>90</v>
      </c>
      <c r="C3185" t="s">
        <v>95</v>
      </c>
      <c r="D3185" t="s">
        <v>86</v>
      </c>
      <c r="E3185" t="s">
        <v>54</v>
      </c>
      <c r="F3185" s="0">
        <v>16</v>
      </c>
      <c r="G3185" s="0">
        <v>268.18167114257812</v>
      </c>
      <c r="H3185" s="0">
        <v>250.42160034179687</v>
      </c>
      <c r="I3185" s="0">
        <v>17.760068893432617</v>
      </c>
      <c r="J3185" s="0">
        <v>0.066224023699760437</v>
      </c>
      <c r="K3185" s="0">
        <v>11.433777809143066</v>
      </c>
      <c r="L3185" s="0">
        <v>15.171401977539063</v>
      </c>
      <c r="M3185" s="0">
        <v>17.760068893432617</v>
      </c>
      <c r="N3185" s="0">
        <v>20.348735809326172</v>
      </c>
      <c r="O3185" s="0">
        <v>24.086360931396484</v>
      </c>
      <c r="P3185" s="0">
        <v>9.6403617858886719</v>
      </c>
      <c r="Q3185" s="0">
        <v>25.879776000976562</v>
      </c>
      <c r="R3185" s="0">
        <v>233</v>
      </c>
      <c r="S3185" s="0">
        <v>24.368356704711914</v>
      </c>
      <c r="T3185" s="0">
        <v>4.9364314079284668</v>
      </c>
      <c r="U3185" s="0">
        <v>76.143936157226562</v>
      </c>
      <c r="V3185" s="0">
        <v>96.449996948242188</v>
      </c>
      <c r="W3185" s="0">
        <v>82.427223205566406</v>
      </c>
      <c r="X3185">
        <f t="shared" si="147"/>
        <v>62.486329376220702</v>
      </c>
      <c r="Y3185">
        <f t="shared" si="148"/>
        <v>58.348232879638672</v>
      </c>
      <c r="Z3185">
        <f t="shared" si="149"/>
        <v>4.1380960521698</v>
      </c>
    </row>
    <row r="3186">
      <c r="A3186" t="s">
        <v>89</v>
      </c>
      <c r="B3186" t="s">
        <v>90</v>
      </c>
      <c r="C3186" t="s">
        <v>95</v>
      </c>
      <c r="D3186" t="s">
        <v>86</v>
      </c>
      <c r="E3186" t="s">
        <v>54</v>
      </c>
      <c r="F3186" s="0">
        <v>17</v>
      </c>
      <c r="G3186" s="0">
        <v>262.73989868164062</v>
      </c>
      <c r="H3186" s="0">
        <v>241.59283447265625</v>
      </c>
      <c r="I3186" s="0">
        <v>21.147058486938477</v>
      </c>
      <c r="J3186" s="0">
        <v>0.080486662685871124</v>
      </c>
      <c r="K3186" s="0">
        <v>15.083796501159668</v>
      </c>
      <c r="L3186" s="0">
        <v>18.666021347045898</v>
      </c>
      <c r="M3186" s="0">
        <v>21.147058486938477</v>
      </c>
      <c r="N3186" s="0">
        <v>23.628095626831055</v>
      </c>
      <c r="O3186" s="0">
        <v>27.210319519042969</v>
      </c>
      <c r="P3186" s="0">
        <v>13.364946365356445</v>
      </c>
      <c r="Q3186" s="0">
        <v>28.929170608520508</v>
      </c>
      <c r="R3186" s="0">
        <v>233</v>
      </c>
      <c r="S3186" s="0">
        <v>22.384143829345703</v>
      </c>
      <c r="T3186" s="0">
        <v>4.7311882972717285</v>
      </c>
      <c r="U3186" s="0">
        <v>76.143936157226562</v>
      </c>
      <c r="V3186" s="0">
        <v>96.449996948242188</v>
      </c>
      <c r="W3186" s="0">
        <v>80.188385009765625</v>
      </c>
      <c r="X3186">
        <f t="shared" si="147"/>
        <v>61.218396392822264</v>
      </c>
      <c r="Y3186">
        <f t="shared" si="148"/>
        <v>56.291130432128909</v>
      </c>
      <c r="Z3186">
        <f t="shared" si="149"/>
        <v>4.9272646274566654</v>
      </c>
    </row>
    <row r="3187">
      <c r="A3187" t="s">
        <v>89</v>
      </c>
      <c r="B3187" t="s">
        <v>90</v>
      </c>
      <c r="C3187" t="s">
        <v>95</v>
      </c>
      <c r="D3187" t="s">
        <v>86</v>
      </c>
      <c r="E3187" t="s">
        <v>54</v>
      </c>
      <c r="F3187" s="0">
        <v>18</v>
      </c>
      <c r="G3187" s="0">
        <v>252.31976318359375</v>
      </c>
      <c r="H3187" s="0">
        <v>229.18035888671875</v>
      </c>
      <c r="I3187" s="0">
        <v>23.139408111572266</v>
      </c>
      <c r="J3187" s="0">
        <v>0.09170667827129364</v>
      </c>
      <c r="K3187" s="0">
        <v>17.462440490722656</v>
      </c>
      <c r="L3187" s="0">
        <v>20.816438674926758</v>
      </c>
      <c r="M3187" s="0">
        <v>23.139408111572266</v>
      </c>
      <c r="N3187" s="0">
        <v>25.462377548217773</v>
      </c>
      <c r="O3187" s="0">
        <v>28.816375732421875</v>
      </c>
      <c r="P3187" s="0">
        <v>15.85309886932373</v>
      </c>
      <c r="Q3187" s="0">
        <v>30.425716400146484</v>
      </c>
      <c r="R3187" s="0">
        <v>233</v>
      </c>
      <c r="S3187" s="0">
        <v>19.622787475585938</v>
      </c>
      <c r="T3187" s="0">
        <v>4.4297614097595215</v>
      </c>
      <c r="U3187" s="0">
        <v>76.143936157226562</v>
      </c>
      <c r="V3187" s="0">
        <v>96.449996948242188</v>
      </c>
      <c r="W3187" s="0">
        <v>77.771308898925781</v>
      </c>
      <c r="X3187">
        <f t="shared" si="147"/>
        <v>58.790504821777347</v>
      </c>
      <c r="Y3187">
        <f t="shared" si="148"/>
        <v>53.399023620605469</v>
      </c>
      <c r="Z3187">
        <f t="shared" si="149"/>
        <v>5.3914820899963383</v>
      </c>
    </row>
    <row r="3188">
      <c r="A3188" t="s">
        <v>89</v>
      </c>
      <c r="B3188" t="s">
        <v>90</v>
      </c>
      <c r="C3188" t="s">
        <v>95</v>
      </c>
      <c r="D3188" t="s">
        <v>86</v>
      </c>
      <c r="E3188" t="s">
        <v>54</v>
      </c>
      <c r="F3188" s="0">
        <v>19</v>
      </c>
      <c r="G3188" s="0">
        <v>231.11906433105469</v>
      </c>
      <c r="H3188" s="0">
        <v>211.96307373046875</v>
      </c>
      <c r="I3188" s="0">
        <v>19.155982971191406</v>
      </c>
      <c r="J3188" s="0">
        <v>0.08288361132144928</v>
      </c>
      <c r="K3188" s="0">
        <v>13.594030380249023</v>
      </c>
      <c r="L3188" s="0">
        <v>16.880077362060547</v>
      </c>
      <c r="M3188" s="0">
        <v>19.155982971191406</v>
      </c>
      <c r="N3188" s="0">
        <v>21.431888580322266</v>
      </c>
      <c r="O3188" s="0">
        <v>24.717935562133789</v>
      </c>
      <c r="P3188" s="0">
        <v>12.017294883728027</v>
      </c>
      <c r="Q3188" s="0">
        <v>26.294672012329102</v>
      </c>
      <c r="R3188" s="0">
        <v>233</v>
      </c>
      <c r="S3188" s="0">
        <v>18.835725784301758</v>
      </c>
      <c r="T3188" s="0">
        <v>4.3400144577026367</v>
      </c>
      <c r="U3188" s="0">
        <v>76.143936157226562</v>
      </c>
      <c r="V3188" s="0">
        <v>96.449996948242188</v>
      </c>
      <c r="W3188" s="0">
        <v>75.360939025878906</v>
      </c>
      <c r="X3188">
        <f t="shared" si="147"/>
        <v>53.850741989135742</v>
      </c>
      <c r="Y3188">
        <f t="shared" si="148"/>
        <v>49.387396179199222</v>
      </c>
      <c r="Z3188">
        <f t="shared" si="149"/>
        <v>4.4633440322875977</v>
      </c>
    </row>
    <row r="3189">
      <c r="A3189" t="s">
        <v>89</v>
      </c>
      <c r="B3189" t="s">
        <v>90</v>
      </c>
      <c r="C3189" t="s">
        <v>95</v>
      </c>
      <c r="D3189" t="s">
        <v>86</v>
      </c>
      <c r="E3189" t="s">
        <v>54</v>
      </c>
      <c r="F3189" s="0">
        <v>20</v>
      </c>
      <c r="G3189" s="0">
        <v>218.32804870605469</v>
      </c>
      <c r="H3189" s="0">
        <v>203.02008056640625</v>
      </c>
      <c r="I3189" s="0">
        <v>15.307969093322754</v>
      </c>
      <c r="J3189" s="0">
        <v>0.070114530622959137</v>
      </c>
      <c r="K3189" s="0">
        <v>10.094939231872559</v>
      </c>
      <c r="L3189" s="0">
        <v>13.174839019775391</v>
      </c>
      <c r="M3189" s="0">
        <v>15.307969093322754</v>
      </c>
      <c r="N3189" s="0">
        <v>17.441099166870117</v>
      </c>
      <c r="O3189" s="0">
        <v>20.520999908447266</v>
      </c>
      <c r="P3189" s="0">
        <v>8.6171169281005859</v>
      </c>
      <c r="Q3189" s="0">
        <v>21.998821258544922</v>
      </c>
      <c r="R3189" s="0">
        <v>233</v>
      </c>
      <c r="S3189" s="0">
        <v>16.54658317565918</v>
      </c>
      <c r="T3189" s="0">
        <v>4.0677490234375</v>
      </c>
      <c r="U3189" s="0">
        <v>76.143936157226562</v>
      </c>
      <c r="V3189" s="0">
        <v>96.449996948242188</v>
      </c>
      <c r="W3189" s="0">
        <v>73.894805908203125</v>
      </c>
      <c r="X3189">
        <f t="shared" si="147"/>
        <v>50.870435348510739</v>
      </c>
      <c r="Y3189">
        <f t="shared" si="148"/>
        <v>47.303678771972656</v>
      </c>
      <c r="Z3189">
        <f t="shared" si="149"/>
        <v>3.5667567987442017</v>
      </c>
    </row>
    <row r="3190">
      <c r="A3190" t="s">
        <v>89</v>
      </c>
      <c r="B3190" t="s">
        <v>90</v>
      </c>
      <c r="C3190" t="s">
        <v>95</v>
      </c>
      <c r="D3190" t="s">
        <v>86</v>
      </c>
      <c r="E3190" t="s">
        <v>54</v>
      </c>
      <c r="F3190" s="0">
        <v>21</v>
      </c>
      <c r="G3190" s="0">
        <v>209.13670349121094</v>
      </c>
      <c r="H3190" s="0">
        <v>194.96676635742187</v>
      </c>
      <c r="I3190" s="0">
        <v>14.169942855834961</v>
      </c>
      <c r="J3190" s="0">
        <v>0.067754454910755157</v>
      </c>
      <c r="K3190" s="0">
        <v>9.072474479675293</v>
      </c>
      <c r="L3190" s="0">
        <v>12.084099769592285</v>
      </c>
      <c r="M3190" s="0">
        <v>14.169942855834961</v>
      </c>
      <c r="N3190" s="0">
        <v>16.25578498840332</v>
      </c>
      <c r="O3190" s="0">
        <v>19.267412185668945</v>
      </c>
      <c r="P3190" s="0">
        <v>7.6274127960205078</v>
      </c>
      <c r="Q3190" s="0">
        <v>20.712472915649414</v>
      </c>
      <c r="R3190" s="0">
        <v>233</v>
      </c>
      <c r="S3190" s="0">
        <v>15.821108818054199</v>
      </c>
      <c r="T3190" s="0">
        <v>3.9775757789611816</v>
      </c>
      <c r="U3190" s="0">
        <v>76.143936157226562</v>
      </c>
      <c r="V3190" s="0">
        <v>96.449996948242188</v>
      </c>
      <c r="W3190" s="0">
        <v>72.074966430664063</v>
      </c>
      <c r="X3190">
        <f t="shared" si="147"/>
        <v>48.728851913452147</v>
      </c>
      <c r="Y3190">
        <f t="shared" si="148"/>
        <v>45.4272565612793</v>
      </c>
      <c r="Z3190">
        <f t="shared" si="149"/>
        <v>3.301596685409546</v>
      </c>
    </row>
    <row r="3191">
      <c r="A3191" t="s">
        <v>89</v>
      </c>
      <c r="B3191" t="s">
        <v>90</v>
      </c>
      <c r="C3191" t="s">
        <v>95</v>
      </c>
      <c r="D3191" t="s">
        <v>86</v>
      </c>
      <c r="E3191" t="s">
        <v>54</v>
      </c>
      <c r="F3191" s="0">
        <v>22</v>
      </c>
      <c r="G3191" s="0">
        <v>190.44644165039062</v>
      </c>
      <c r="H3191" s="0">
        <v>179.01506042480469</v>
      </c>
      <c r="I3191" s="0">
        <v>11.431374549865723</v>
      </c>
      <c r="J3191" s="0">
        <v>0.060024090111255646</v>
      </c>
      <c r="K3191" s="0">
        <v>6.4711666107177734</v>
      </c>
      <c r="L3191" s="0">
        <v>9.401698112487793</v>
      </c>
      <c r="M3191" s="0">
        <v>11.431374549865723</v>
      </c>
      <c r="N3191" s="0">
        <v>13.461050987243652</v>
      </c>
      <c r="O3191" s="0">
        <v>16.391582489013672</v>
      </c>
      <c r="P3191" s="0">
        <v>5.0650167465209961</v>
      </c>
      <c r="Q3191" s="0">
        <v>17.797733306884766</v>
      </c>
      <c r="R3191" s="0">
        <v>233</v>
      </c>
      <c r="S3191" s="0">
        <v>14.980544090270996</v>
      </c>
      <c r="T3191" s="0">
        <v>3.8704707622528076</v>
      </c>
      <c r="U3191" s="0">
        <v>76.143936157226562</v>
      </c>
      <c r="V3191" s="0">
        <v>96.449996948242188</v>
      </c>
      <c r="W3191" s="0">
        <v>70.777023315429688</v>
      </c>
      <c r="X3191">
        <f t="shared" si="147"/>
        <v>44.374020904541013</v>
      </c>
      <c r="Y3191">
        <f t="shared" si="148"/>
        <v>41.710509078979491</v>
      </c>
      <c r="Z3191">
        <f t="shared" si="149"/>
        <v>2.6635102701187132</v>
      </c>
    </row>
    <row r="3192">
      <c r="A3192" t="s">
        <v>89</v>
      </c>
      <c r="B3192" t="s">
        <v>90</v>
      </c>
      <c r="C3192" t="s">
        <v>95</v>
      </c>
      <c r="D3192" t="s">
        <v>86</v>
      </c>
      <c r="E3192" t="s">
        <v>54</v>
      </c>
      <c r="F3192" s="0">
        <v>23</v>
      </c>
      <c r="G3192" s="0">
        <v>176.83590698242187</v>
      </c>
      <c r="H3192" s="0">
        <v>168.10415649414062</v>
      </c>
      <c r="I3192" s="0">
        <v>8.7317543029785156</v>
      </c>
      <c r="J3192" s="0">
        <v>0.049377720803022385</v>
      </c>
      <c r="K3192" s="0">
        <v>4.0297021865844727</v>
      </c>
      <c r="L3192" s="0">
        <v>6.8077125549316406</v>
      </c>
      <c r="M3192" s="0">
        <v>8.7317543029785156</v>
      </c>
      <c r="N3192" s="0">
        <v>10.655796051025391</v>
      </c>
      <c r="O3192" s="0">
        <v>13.433806419372559</v>
      </c>
      <c r="P3192" s="0">
        <v>2.6967356204986572</v>
      </c>
      <c r="Q3192" s="0">
        <v>14.766773223876953</v>
      </c>
      <c r="R3192" s="0">
        <v>233</v>
      </c>
      <c r="S3192" s="0">
        <v>13.461787223815918</v>
      </c>
      <c r="T3192" s="0">
        <v>3.6690309047698975</v>
      </c>
      <c r="U3192" s="0">
        <v>76.143936157226562</v>
      </c>
      <c r="V3192" s="0">
        <v>96.449996948242188</v>
      </c>
      <c r="W3192" s="0">
        <v>69.964370727539063</v>
      </c>
      <c r="X3192">
        <f t="shared" si="147"/>
        <v>41.202766326904296</v>
      </c>
      <c r="Y3192">
        <f t="shared" si="148"/>
        <v>39.168268463134766</v>
      </c>
      <c r="Z3192">
        <f t="shared" si="149"/>
        <v>2.0344987525939939</v>
      </c>
    </row>
    <row r="3193">
      <c r="A3193" t="s">
        <v>89</v>
      </c>
      <c r="B3193" t="s">
        <v>90</v>
      </c>
      <c r="C3193" t="s">
        <v>95</v>
      </c>
      <c r="D3193" t="s">
        <v>86</v>
      </c>
      <c r="E3193" t="s">
        <v>54</v>
      </c>
      <c r="F3193" s="0">
        <v>24</v>
      </c>
      <c r="G3193" s="0">
        <v>164.83619689941406</v>
      </c>
      <c r="H3193" s="0">
        <v>157.93598937988281</v>
      </c>
      <c r="I3193" s="0">
        <v>6.900209903717041</v>
      </c>
      <c r="J3193" s="0">
        <v>0.041861012578010559</v>
      </c>
      <c r="K3193" s="0">
        <v>2.2227866649627686</v>
      </c>
      <c r="L3193" s="0">
        <v>4.9862461090087891</v>
      </c>
      <c r="M3193" s="0">
        <v>6.900209903717041</v>
      </c>
      <c r="N3193" s="0">
        <v>8.814173698425293</v>
      </c>
      <c r="O3193" s="0">
        <v>11.577632904052734</v>
      </c>
      <c r="P3193" s="0">
        <v>0.89680224657058716</v>
      </c>
      <c r="Q3193" s="0">
        <v>12.903617858886719</v>
      </c>
      <c r="R3193" s="0">
        <v>233</v>
      </c>
      <c r="S3193" s="0">
        <v>13.321132659912109</v>
      </c>
      <c r="T3193" s="0">
        <v>3.6498126983642578</v>
      </c>
      <c r="U3193" s="0">
        <v>76.143936157226562</v>
      </c>
      <c r="V3193" s="0">
        <v>96.449996948242188</v>
      </c>
      <c r="W3193" s="0">
        <v>69.379806518554688</v>
      </c>
      <c r="X3193">
        <f t="shared" si="147"/>
        <v>38.406833877563479</v>
      </c>
      <c r="Y3193">
        <f t="shared" si="148"/>
        <v>36.799085525512695</v>
      </c>
      <c r="Z3193">
        <f t="shared" si="149"/>
        <v>1.6077489075660705</v>
      </c>
    </row>
    <row r="3194">
      <c r="A3194" t="s">
        <v>89</v>
      </c>
      <c r="B3194" t="s">
        <v>90</v>
      </c>
      <c r="C3194" t="s">
        <v>95</v>
      </c>
      <c r="D3194" t="s">
        <v>87</v>
      </c>
      <c r="E3194" t="s">
        <v>100</v>
      </c>
      <c r="F3194" s="0">
        <v>1</v>
      </c>
      <c r="G3194" s="0">
        <v>424.26101684570312</v>
      </c>
      <c r="H3194" s="0">
        <v>422.20013427734375</v>
      </c>
      <c r="I3194" s="0">
        <v>2.0608737468719482</v>
      </c>
      <c r="J3194" s="0">
        <v>0.0048575610853731632</v>
      </c>
      <c r="K3194" s="0">
        <v>-9.0116004943847656</v>
      </c>
      <c r="L3194" s="0">
        <v>-2.4698927402496338</v>
      </c>
      <c r="M3194" s="0">
        <v>2.0608737468719482</v>
      </c>
      <c r="N3194" s="0">
        <v>6.5916404724121094</v>
      </c>
      <c r="O3194" s="0">
        <v>13.133347511291504</v>
      </c>
      <c r="P3194" s="0">
        <v>-12.150492668151855</v>
      </c>
      <c r="Q3194" s="0">
        <v>16.272239685058594</v>
      </c>
      <c r="R3194" s="0">
        <v>231</v>
      </c>
      <c r="S3194" s="0">
        <v>74.647819519042969</v>
      </c>
      <c r="T3194" s="0">
        <v>8.639897346496582</v>
      </c>
      <c r="U3194" s="0">
        <v>56.518608093261719</v>
      </c>
      <c r="V3194" s="0">
        <v>64</v>
      </c>
      <c r="W3194" s="0">
        <v>53.822509765625</v>
      </c>
      <c r="X3194">
        <f t="shared" si="147"/>
        <v>98.004294891357418</v>
      </c>
      <c r="Y3194">
        <f t="shared" si="148"/>
        <v>97.528231018066407</v>
      </c>
      <c r="Z3194">
        <f t="shared" si="149"/>
        <v>0.47606183552742004</v>
      </c>
    </row>
    <row r="3195">
      <c r="A3195" t="s">
        <v>89</v>
      </c>
      <c r="B3195" t="s">
        <v>90</v>
      </c>
      <c r="C3195" t="s">
        <v>95</v>
      </c>
      <c r="D3195" t="s">
        <v>87</v>
      </c>
      <c r="E3195" t="s">
        <v>100</v>
      </c>
      <c r="F3195" s="0">
        <v>2</v>
      </c>
      <c r="G3195" s="0">
        <v>415.55654907226562</v>
      </c>
      <c r="H3195" s="0">
        <v>407.2340087890625</v>
      </c>
      <c r="I3195" s="0">
        <v>8.3225431442260742</v>
      </c>
      <c r="J3195" s="0">
        <v>0.020027462393045425</v>
      </c>
      <c r="K3195" s="0">
        <v>-3.0908734798431396</v>
      </c>
      <c r="L3195" s="0">
        <v>3.6522655487060547</v>
      </c>
      <c r="M3195" s="0">
        <v>8.3225431442260742</v>
      </c>
      <c r="N3195" s="0">
        <v>12.992820739746094</v>
      </c>
      <c r="O3195" s="0">
        <v>19.735960006713867</v>
      </c>
      <c r="P3195" s="0">
        <v>-6.326418399810791</v>
      </c>
      <c r="Q3195" s="0">
        <v>22.971504211425781</v>
      </c>
      <c r="R3195" s="0">
        <v>231</v>
      </c>
      <c r="S3195" s="0">
        <v>79.315704345703125</v>
      </c>
      <c r="T3195" s="0">
        <v>8.9059362411499023</v>
      </c>
      <c r="U3195" s="0">
        <v>56.518608093261719</v>
      </c>
      <c r="V3195" s="0">
        <v>64</v>
      </c>
      <c r="W3195" s="0">
        <v>54.142856597900391</v>
      </c>
      <c r="X3195">
        <f t="shared" si="147"/>
        <v>95.993562835693353</v>
      </c>
      <c r="Y3195">
        <f t="shared" si="148"/>
        <v>94.071056030273439</v>
      </c>
      <c r="Z3195">
        <f t="shared" si="149"/>
        <v>1.9225074663162232</v>
      </c>
    </row>
    <row r="3196">
      <c r="A3196" t="s">
        <v>89</v>
      </c>
      <c r="B3196" t="s">
        <v>90</v>
      </c>
      <c r="C3196" t="s">
        <v>95</v>
      </c>
      <c r="D3196" t="s">
        <v>87</v>
      </c>
      <c r="E3196" t="s">
        <v>100</v>
      </c>
      <c r="F3196" s="0">
        <v>3</v>
      </c>
      <c r="G3196" s="0">
        <v>408.15322875976562</v>
      </c>
      <c r="H3196" s="0">
        <v>400.4324951171875</v>
      </c>
      <c r="I3196" s="0">
        <v>7.7207379341125488</v>
      </c>
      <c r="J3196" s="0">
        <v>0.01891627348959446</v>
      </c>
      <c r="K3196" s="0">
        <v>-3.8857517242431641</v>
      </c>
      <c r="L3196" s="0">
        <v>2.9714565277099609</v>
      </c>
      <c r="M3196" s="0">
        <v>7.7207379341125488</v>
      </c>
      <c r="N3196" s="0">
        <v>12.470019340515137</v>
      </c>
      <c r="O3196" s="0">
        <v>19.327226638793945</v>
      </c>
      <c r="P3196" s="0">
        <v>-7.176030158996582</v>
      </c>
      <c r="Q3196" s="0">
        <v>22.61750602722168</v>
      </c>
      <c r="R3196" s="0">
        <v>231</v>
      </c>
      <c r="S3196" s="0">
        <v>82.0218505859375</v>
      </c>
      <c r="T3196" s="0">
        <v>9.0565919876098633</v>
      </c>
      <c r="U3196" s="0">
        <v>56.518608093261719</v>
      </c>
      <c r="V3196" s="0">
        <v>64</v>
      </c>
      <c r="W3196" s="0">
        <v>54.017314910888672</v>
      </c>
      <c r="X3196">
        <f t="shared" si="147"/>
        <v>94.283395843505858</v>
      </c>
      <c r="Y3196">
        <f t="shared" si="148"/>
        <v>92.499906372070313</v>
      </c>
      <c r="Z3196">
        <f t="shared" si="149"/>
        <v>1.7834904627799988</v>
      </c>
    </row>
    <row r="3197">
      <c r="A3197" t="s">
        <v>89</v>
      </c>
      <c r="B3197" t="s">
        <v>90</v>
      </c>
      <c r="C3197" t="s">
        <v>95</v>
      </c>
      <c r="D3197" t="s">
        <v>87</v>
      </c>
      <c r="E3197" t="s">
        <v>100</v>
      </c>
      <c r="F3197" s="0">
        <v>4</v>
      </c>
      <c r="G3197" s="0">
        <v>404.48306274414062</v>
      </c>
      <c r="H3197" s="0">
        <v>402.90518188476562</v>
      </c>
      <c r="I3197" s="0">
        <v>1.5778970718383789</v>
      </c>
      <c r="J3197" s="0">
        <v>0.003901021322235465</v>
      </c>
      <c r="K3197" s="0">
        <v>-9.7214994430541992</v>
      </c>
      <c r="L3197" s="0">
        <v>-3.0457243919372559</v>
      </c>
      <c r="M3197" s="0">
        <v>1.5778970718383789</v>
      </c>
      <c r="N3197" s="0">
        <v>6.2015185356140137</v>
      </c>
      <c r="O3197" s="0">
        <v>12.877293586730957</v>
      </c>
      <c r="P3197" s="0">
        <v>-12.924721717834473</v>
      </c>
      <c r="Q3197" s="0">
        <v>16.080514907836914</v>
      </c>
      <c r="R3197" s="0">
        <v>231</v>
      </c>
      <c r="S3197" s="0">
        <v>77.738883972167969</v>
      </c>
      <c r="T3197" s="0">
        <v>8.8169660568237305</v>
      </c>
      <c r="U3197" s="0">
        <v>56.518608093261719</v>
      </c>
      <c r="V3197" s="0">
        <v>64</v>
      </c>
      <c r="W3197" s="0">
        <v>54.476188659667969</v>
      </c>
      <c r="X3197">
        <f t="shared" si="147"/>
        <v>93.435587493896477</v>
      </c>
      <c r="Y3197">
        <f t="shared" si="148"/>
        <v>93.071097015380857</v>
      </c>
      <c r="Z3197">
        <f t="shared" si="149"/>
        <v>0.36449422359466555</v>
      </c>
    </row>
    <row r="3198">
      <c r="A3198" t="s">
        <v>89</v>
      </c>
      <c r="B3198" t="s">
        <v>90</v>
      </c>
      <c r="C3198" t="s">
        <v>95</v>
      </c>
      <c r="D3198" t="s">
        <v>87</v>
      </c>
      <c r="E3198" t="s">
        <v>100</v>
      </c>
      <c r="F3198" s="0">
        <v>5</v>
      </c>
      <c r="G3198" s="0">
        <v>417.8221435546875</v>
      </c>
      <c r="H3198" s="0">
        <v>420.53024291992187</v>
      </c>
      <c r="I3198" s="0">
        <v>-2.7080984115600586</v>
      </c>
      <c r="J3198" s="0">
        <v>-0.0064814621582627296</v>
      </c>
      <c r="K3198" s="0">
        <v>-13.576962471008301</v>
      </c>
      <c r="L3198" s="0">
        <v>-7.1555495262145996</v>
      </c>
      <c r="M3198" s="0">
        <v>-2.7080984115600586</v>
      </c>
      <c r="N3198" s="0">
        <v>1.739352822303772</v>
      </c>
      <c r="O3198" s="0">
        <v>8.1607656478881836</v>
      </c>
      <c r="P3198" s="0">
        <v>-16.658134460449219</v>
      </c>
      <c r="Q3198" s="0">
        <v>11.241937637329102</v>
      </c>
      <c r="R3198" s="0">
        <v>231</v>
      </c>
      <c r="S3198" s="0">
        <v>71.927696228027344</v>
      </c>
      <c r="T3198" s="0">
        <v>8.4810199737548828</v>
      </c>
      <c r="U3198" s="0">
        <v>56.518608093261719</v>
      </c>
      <c r="V3198" s="0">
        <v>64</v>
      </c>
      <c r="W3198" s="0">
        <v>54.796535491943359</v>
      </c>
      <c r="X3198">
        <f t="shared" si="147"/>
        <v>96.516915161132815</v>
      </c>
      <c r="Y3198">
        <f t="shared" si="148"/>
        <v>97.142486114501949</v>
      </c>
      <c r="Z3198">
        <f t="shared" si="149"/>
        <v>-0.62557073307037359</v>
      </c>
    </row>
    <row r="3199">
      <c r="A3199" t="s">
        <v>89</v>
      </c>
      <c r="B3199" t="s">
        <v>90</v>
      </c>
      <c r="C3199" t="s">
        <v>95</v>
      </c>
      <c r="D3199" t="s">
        <v>87</v>
      </c>
      <c r="E3199" t="s">
        <v>100</v>
      </c>
      <c r="F3199" s="0">
        <v>6</v>
      </c>
      <c r="G3199" s="0">
        <v>446.68331909179687</v>
      </c>
      <c r="H3199" s="0">
        <v>450.765625</v>
      </c>
      <c r="I3199" s="0">
        <v>-4.0823202133178711</v>
      </c>
      <c r="J3199" s="0">
        <v>-0.0091391820460557938</v>
      </c>
      <c r="K3199" s="0">
        <v>-14.900033950805664</v>
      </c>
      <c r="L3199" s="0">
        <v>-8.5088405609130859</v>
      </c>
      <c r="M3199" s="0">
        <v>-4.0823202133178711</v>
      </c>
      <c r="N3199" s="0">
        <v>0.34420052170753479</v>
      </c>
      <c r="O3199" s="0">
        <v>6.7353935241699219</v>
      </c>
      <c r="P3199" s="0">
        <v>-17.966705322265625</v>
      </c>
      <c r="Q3199" s="0">
        <v>9.8020648956298828</v>
      </c>
      <c r="R3199" s="0">
        <v>231</v>
      </c>
      <c r="S3199" s="0">
        <v>71.252288818359375</v>
      </c>
      <c r="T3199" s="0">
        <v>8.4411067962646484</v>
      </c>
      <c r="U3199" s="0">
        <v>56.518608093261719</v>
      </c>
      <c r="V3199" s="0">
        <v>64</v>
      </c>
      <c r="W3199" s="0">
        <v>55.298702239990234</v>
      </c>
      <c r="X3199">
        <f t="shared" si="147"/>
        <v>103.18384671020507</v>
      </c>
      <c r="Y3199">
        <f t="shared" si="148"/>
        <v>104.126859375</v>
      </c>
      <c r="Z3199">
        <f t="shared" si="149"/>
        <v>-0.94301596927642817</v>
      </c>
    </row>
    <row r="3200">
      <c r="A3200" t="s">
        <v>89</v>
      </c>
      <c r="B3200" t="s">
        <v>90</v>
      </c>
      <c r="C3200" t="s">
        <v>95</v>
      </c>
      <c r="D3200" t="s">
        <v>87</v>
      </c>
      <c r="E3200" t="s">
        <v>100</v>
      </c>
      <c r="F3200" s="0">
        <v>7</v>
      </c>
      <c r="G3200" s="0">
        <v>487.12954711914062</v>
      </c>
      <c r="H3200" s="0">
        <v>493.33505249023437</v>
      </c>
      <c r="I3200" s="0">
        <v>-6.2055363655090332</v>
      </c>
      <c r="J3200" s="0">
        <v>-0.012738985940814018</v>
      </c>
      <c r="K3200" s="0">
        <v>-18.099832534790039</v>
      </c>
      <c r="L3200" s="0">
        <v>-11.072586059570313</v>
      </c>
      <c r="M3200" s="0">
        <v>-6.2055363655090332</v>
      </c>
      <c r="N3200" s="0">
        <v>-1.3384871482849121</v>
      </c>
      <c r="O3200" s="0">
        <v>5.6887588500976562</v>
      </c>
      <c r="P3200" s="0">
        <v>-21.471698760986328</v>
      </c>
      <c r="Q3200" s="0">
        <v>9.0606260299682617</v>
      </c>
      <c r="R3200" s="0">
        <v>231</v>
      </c>
      <c r="S3200" s="0">
        <v>86.140083312988281</v>
      </c>
      <c r="T3200" s="0">
        <v>9.2811679840087891</v>
      </c>
      <c r="U3200" s="0">
        <v>56.518608093261719</v>
      </c>
      <c r="V3200" s="0">
        <v>64</v>
      </c>
      <c r="W3200" s="0">
        <v>54.320346832275391</v>
      </c>
      <c r="X3200">
        <f t="shared" si="147"/>
        <v>112.52692538452149</v>
      </c>
      <c r="Y3200">
        <f t="shared" si="148"/>
        <v>113.96039712524414</v>
      </c>
      <c r="Z3200">
        <f t="shared" si="149"/>
        <v>-1.4334789004325867</v>
      </c>
    </row>
    <row r="3201">
      <c r="A3201" t="s">
        <v>89</v>
      </c>
      <c r="B3201" t="s">
        <v>90</v>
      </c>
      <c r="C3201" t="s">
        <v>95</v>
      </c>
      <c r="D3201" t="s">
        <v>87</v>
      </c>
      <c r="E3201" t="s">
        <v>100</v>
      </c>
      <c r="F3201" s="0">
        <v>8</v>
      </c>
      <c r="G3201" s="0">
        <v>507.77908325195313</v>
      </c>
      <c r="H3201" s="0">
        <v>519.11767578125</v>
      </c>
      <c r="I3201" s="0">
        <v>-11.338561058044434</v>
      </c>
      <c r="J3201" s="0">
        <v>-0.02232971228659153</v>
      </c>
      <c r="K3201" s="0">
        <v>-24.46333122253418</v>
      </c>
      <c r="L3201" s="0">
        <v>-16.709110260009766</v>
      </c>
      <c r="M3201" s="0">
        <v>-11.338561058044434</v>
      </c>
      <c r="N3201" s="0">
        <v>-5.9680118560791016</v>
      </c>
      <c r="O3201" s="0">
        <v>1.7862083911895752</v>
      </c>
      <c r="P3201" s="0">
        <v>-28.18402099609375</v>
      </c>
      <c r="Q3201" s="0">
        <v>5.5068984031677246</v>
      </c>
      <c r="R3201" s="0">
        <v>231</v>
      </c>
      <c r="S3201" s="0">
        <v>104.88446807861328</v>
      </c>
      <c r="T3201" s="0">
        <v>10.241312026977539</v>
      </c>
      <c r="U3201" s="0">
        <v>56.518608093261719</v>
      </c>
      <c r="V3201" s="0">
        <v>64</v>
      </c>
      <c r="W3201" s="0">
        <v>55.532466888427734</v>
      </c>
      <c r="X3201">
        <f t="shared" si="147"/>
        <v>117.29696823120118</v>
      </c>
      <c r="Y3201">
        <f t="shared" si="148"/>
        <v>119.91618310546875</v>
      </c>
      <c r="Z3201">
        <f t="shared" si="149"/>
        <v>-2.6192076044082642</v>
      </c>
    </row>
    <row r="3202">
      <c r="A3202" t="s">
        <v>89</v>
      </c>
      <c r="B3202" t="s">
        <v>90</v>
      </c>
      <c r="C3202" t="s">
        <v>95</v>
      </c>
      <c r="D3202" t="s">
        <v>87</v>
      </c>
      <c r="E3202" t="s">
        <v>100</v>
      </c>
      <c r="F3202" s="0">
        <v>9</v>
      </c>
      <c r="G3202" s="0">
        <v>520.5897216796875</v>
      </c>
      <c r="H3202" s="0">
        <v>528.00982666015625</v>
      </c>
      <c r="I3202" s="0">
        <v>-7.420112133026123</v>
      </c>
      <c r="J3202" s="0">
        <v>-0.014253281988203526</v>
      </c>
      <c r="K3202" s="0">
        <v>-20.0240478515625</v>
      </c>
      <c r="L3202" s="0">
        <v>-12.577540397644043</v>
      </c>
      <c r="M3202" s="0">
        <v>-7.420112133026123</v>
      </c>
      <c r="N3202" s="0">
        <v>-2.2626841068267822</v>
      </c>
      <c r="O3202" s="0">
        <v>5.1838231086730957</v>
      </c>
      <c r="P3202" s="0">
        <v>-23.597087860107422</v>
      </c>
      <c r="Q3202" s="0">
        <v>8.7568635940551758</v>
      </c>
      <c r="R3202" s="0">
        <v>231</v>
      </c>
      <c r="S3202" s="0">
        <v>96.725303649902344</v>
      </c>
      <c r="T3202" s="0">
        <v>9.8349027633666992</v>
      </c>
      <c r="U3202" s="0">
        <v>56.518608093261719</v>
      </c>
      <c r="V3202" s="0">
        <v>64</v>
      </c>
      <c r="W3202" s="0">
        <v>57.458873748779297</v>
      </c>
      <c r="X3202">
        <f t="shared" si="147"/>
        <v>120.25622570800782</v>
      </c>
      <c r="Y3202">
        <f t="shared" si="148"/>
        <v>121.97026995849609</v>
      </c>
      <c r="Z3202">
        <f t="shared" si="149"/>
        <v>-1.7140459027290345</v>
      </c>
    </row>
    <row r="3203">
      <c r="A3203" t="s">
        <v>89</v>
      </c>
      <c r="B3203" t="s">
        <v>90</v>
      </c>
      <c r="C3203" t="s">
        <v>95</v>
      </c>
      <c r="D3203" t="s">
        <v>87</v>
      </c>
      <c r="E3203" t="s">
        <v>100</v>
      </c>
      <c r="F3203" s="0">
        <v>10</v>
      </c>
      <c r="G3203" s="0">
        <v>529.59765625</v>
      </c>
      <c r="H3203" s="0">
        <v>528.0369873046875</v>
      </c>
      <c r="I3203" s="0">
        <v>1.560677170753479</v>
      </c>
      <c r="J3203" s="0">
        <v>0.0029469109140336514</v>
      </c>
      <c r="K3203" s="0">
        <v>-10.77538013458252</v>
      </c>
      <c r="L3203" s="0">
        <v>-3.4871373176574707</v>
      </c>
      <c r="M3203" s="0">
        <v>1.560677170753479</v>
      </c>
      <c r="N3203" s="0">
        <v>6.6084918975830078</v>
      </c>
      <c r="O3203" s="0">
        <v>13.896734237670898</v>
      </c>
      <c r="P3203" s="0">
        <v>-14.272480964660645</v>
      </c>
      <c r="Q3203" s="0">
        <v>17.393835067749023</v>
      </c>
      <c r="R3203" s="0">
        <v>231</v>
      </c>
      <c r="S3203" s="0">
        <v>92.657501220703125</v>
      </c>
      <c r="T3203" s="0">
        <v>9.6258764266967773</v>
      </c>
      <c r="U3203" s="0">
        <v>56.518608093261719</v>
      </c>
      <c r="V3203" s="0">
        <v>64</v>
      </c>
      <c r="W3203" s="0">
        <v>58.774890899658203</v>
      </c>
      <c r="X3203">
        <f t="shared" ref="X3203:X3266" si="150">G3203*R3203/1000</f>
        <v>122.33705859375</v>
      </c>
      <c r="Y3203">
        <f t="shared" ref="Y3203:Y3266" si="151">H3203*R3203/1000</f>
        <v>121.97654406738282</v>
      </c>
      <c r="Z3203">
        <f t="shared" ref="Z3203:Z3266" si="152">I3203*R3203/1000</f>
        <v>0.36051642644405363</v>
      </c>
    </row>
    <row r="3204">
      <c r="A3204" t="s">
        <v>89</v>
      </c>
      <c r="B3204" t="s">
        <v>90</v>
      </c>
      <c r="C3204" t="s">
        <v>95</v>
      </c>
      <c r="D3204" t="s">
        <v>87</v>
      </c>
      <c r="E3204" t="s">
        <v>100</v>
      </c>
      <c r="F3204" s="0">
        <v>11</v>
      </c>
      <c r="G3204" s="0">
        <v>531.80230712890625</v>
      </c>
      <c r="H3204" s="0">
        <v>511.30209350585937</v>
      </c>
      <c r="I3204" s="0">
        <v>20.500234603881836</v>
      </c>
      <c r="J3204" s="0">
        <v>0.038548599928617477</v>
      </c>
      <c r="K3204" s="0">
        <v>5.1683788299560547</v>
      </c>
      <c r="L3204" s="0">
        <v>14.226563453674316</v>
      </c>
      <c r="M3204" s="0">
        <v>20.500234603881836</v>
      </c>
      <c r="N3204" s="0">
        <v>26.773904800415039</v>
      </c>
      <c r="O3204" s="0">
        <v>35.832088470458984</v>
      </c>
      <c r="P3204" s="0">
        <v>0.82201093435287476</v>
      </c>
      <c r="Q3204" s="0">
        <v>40.178459167480469</v>
      </c>
      <c r="R3204" s="0">
        <v>231</v>
      </c>
      <c r="S3204" s="0">
        <v>143.12559509277344</v>
      </c>
      <c r="T3204" s="0">
        <v>11.963510513305664</v>
      </c>
      <c r="U3204" s="0">
        <v>56.518608093261719</v>
      </c>
      <c r="V3204" s="0">
        <v>64</v>
      </c>
      <c r="W3204" s="0">
        <v>60.333332061767578</v>
      </c>
      <c r="X3204">
        <f t="shared" si="150"/>
        <v>122.84633294677734</v>
      </c>
      <c r="Y3204">
        <f t="shared" si="151"/>
        <v>118.11078359985352</v>
      </c>
      <c r="Z3204">
        <f t="shared" si="152"/>
        <v>4.7355541934967045</v>
      </c>
    </row>
    <row r="3205">
      <c r="A3205" t="s">
        <v>89</v>
      </c>
      <c r="B3205" t="s">
        <v>90</v>
      </c>
      <c r="C3205" t="s">
        <v>95</v>
      </c>
      <c r="D3205" t="s">
        <v>87</v>
      </c>
      <c r="E3205" t="s">
        <v>100</v>
      </c>
      <c r="F3205" s="0">
        <v>12</v>
      </c>
      <c r="G3205" s="0">
        <v>530.406005859375</v>
      </c>
      <c r="H3205" s="0">
        <v>475.4744873046875</v>
      </c>
      <c r="I3205" s="0">
        <v>54.931510925292969</v>
      </c>
      <c r="J3205" s="0">
        <v>0.1035650223493576</v>
      </c>
      <c r="K3205" s="0">
        <v>35.61944580078125</v>
      </c>
      <c r="L3205" s="0">
        <v>47.029170989990234</v>
      </c>
      <c r="M3205" s="0">
        <v>54.931510925292969</v>
      </c>
      <c r="N3205" s="0">
        <v>62.833850860595703</v>
      </c>
      <c r="O3205" s="0">
        <v>74.243576049804687</v>
      </c>
      <c r="P3205" s="0">
        <v>30.144742965698242</v>
      </c>
      <c r="Q3205" s="0">
        <v>79.718276977539063</v>
      </c>
      <c r="R3205" s="0">
        <v>231</v>
      </c>
      <c r="S3205" s="0">
        <v>227.08334350585937</v>
      </c>
      <c r="T3205" s="0">
        <v>15.069284439086914</v>
      </c>
      <c r="U3205" s="0">
        <v>56.518608093261719</v>
      </c>
      <c r="V3205" s="0">
        <v>64</v>
      </c>
      <c r="W3205" s="0">
        <v>61.506492614746094</v>
      </c>
      <c r="X3205">
        <f t="shared" si="150"/>
        <v>122.52378735351563</v>
      </c>
      <c r="Y3205">
        <f t="shared" si="151"/>
        <v>109.83460656738281</v>
      </c>
      <c r="Z3205">
        <f t="shared" si="152"/>
        <v>12.689179023742676</v>
      </c>
    </row>
    <row r="3206">
      <c r="A3206" t="s">
        <v>89</v>
      </c>
      <c r="B3206" t="s">
        <v>90</v>
      </c>
      <c r="C3206" t="s">
        <v>95</v>
      </c>
      <c r="D3206" t="s">
        <v>87</v>
      </c>
      <c r="E3206" t="s">
        <v>100</v>
      </c>
      <c r="F3206" s="0">
        <v>13</v>
      </c>
      <c r="G3206" s="0">
        <v>527.61480712890625</v>
      </c>
      <c r="H3206" s="0">
        <v>472.34600830078125</v>
      </c>
      <c r="I3206" s="0">
        <v>55.268772125244141</v>
      </c>
      <c r="J3206" s="0">
        <v>0.10475212335586548</v>
      </c>
      <c r="K3206" s="0">
        <v>35.775577545166016</v>
      </c>
      <c r="L3206" s="0">
        <v>47.292316436767578</v>
      </c>
      <c r="M3206" s="0">
        <v>55.268772125244141</v>
      </c>
      <c r="N3206" s="0">
        <v>63.245227813720703</v>
      </c>
      <c r="O3206" s="0">
        <v>74.761962890625</v>
      </c>
      <c r="P3206" s="0">
        <v>30.249528884887695</v>
      </c>
      <c r="Q3206" s="0">
        <v>80.288017272949219</v>
      </c>
      <c r="R3206" s="0">
        <v>231</v>
      </c>
      <c r="S3206" s="0">
        <v>231.36294555664062</v>
      </c>
      <c r="T3206" s="0">
        <v>15.210619926452637</v>
      </c>
      <c r="U3206" s="0">
        <v>56.518608093261719</v>
      </c>
      <c r="V3206" s="0">
        <v>64</v>
      </c>
      <c r="W3206" s="0">
        <v>62.138526916503906</v>
      </c>
      <c r="X3206">
        <f t="shared" si="150"/>
        <v>121.87902044677735</v>
      </c>
      <c r="Y3206">
        <f t="shared" si="151"/>
        <v>109.11192791748047</v>
      </c>
      <c r="Z3206">
        <f t="shared" si="152"/>
        <v>12.767086360931396</v>
      </c>
    </row>
    <row r="3207">
      <c r="A3207" t="s">
        <v>89</v>
      </c>
      <c r="B3207" t="s">
        <v>90</v>
      </c>
      <c r="C3207" t="s">
        <v>95</v>
      </c>
      <c r="D3207" t="s">
        <v>87</v>
      </c>
      <c r="E3207" t="s">
        <v>100</v>
      </c>
      <c r="F3207" s="0">
        <v>14</v>
      </c>
      <c r="G3207" s="0">
        <v>524.736083984375</v>
      </c>
      <c r="H3207" s="0">
        <v>472.79144287109375</v>
      </c>
      <c r="I3207" s="0">
        <v>51.944664001464844</v>
      </c>
      <c r="J3207" s="0">
        <v>0.098991982638835907</v>
      </c>
      <c r="K3207" s="0">
        <v>32.497482299804688</v>
      </c>
      <c r="L3207" s="0">
        <v>43.987033843994141</v>
      </c>
      <c r="M3207" s="0">
        <v>51.944664001464844</v>
      </c>
      <c r="N3207" s="0">
        <v>59.902294158935547</v>
      </c>
      <c r="O3207" s="0">
        <v>71.391845703125</v>
      </c>
      <c r="P3207" s="0">
        <v>26.984476089477539</v>
      </c>
      <c r="Q3207" s="0">
        <v>76.904853820800781</v>
      </c>
      <c r="R3207" s="0">
        <v>231</v>
      </c>
      <c r="S3207" s="0">
        <v>230.27204895019531</v>
      </c>
      <c r="T3207" s="0">
        <v>15.174716949462891</v>
      </c>
      <c r="U3207" s="0">
        <v>56.518608093261719</v>
      </c>
      <c r="V3207" s="0">
        <v>64</v>
      </c>
      <c r="W3207" s="0">
        <v>62.086578369140625</v>
      </c>
      <c r="X3207">
        <f t="shared" si="150"/>
        <v>121.21403540039063</v>
      </c>
      <c r="Y3207">
        <f t="shared" si="151"/>
        <v>109.21482330322266</v>
      </c>
      <c r="Z3207">
        <f t="shared" si="152"/>
        <v>11.99921738433838</v>
      </c>
    </row>
    <row r="3208">
      <c r="A3208" t="s">
        <v>89</v>
      </c>
      <c r="B3208" t="s">
        <v>90</v>
      </c>
      <c r="C3208" t="s">
        <v>95</v>
      </c>
      <c r="D3208" t="s">
        <v>87</v>
      </c>
      <c r="E3208" t="s">
        <v>100</v>
      </c>
      <c r="F3208" s="0">
        <v>15</v>
      </c>
      <c r="G3208" s="0">
        <v>514.586181640625</v>
      </c>
      <c r="H3208" s="0">
        <v>471.29354858398437</v>
      </c>
      <c r="I3208" s="0">
        <v>43.29266357421875</v>
      </c>
      <c r="J3208" s="0">
        <v>0.084131024777889252</v>
      </c>
      <c r="K3208" s="0">
        <v>24.911022186279297</v>
      </c>
      <c r="L3208" s="0">
        <v>35.771045684814453</v>
      </c>
      <c r="M3208" s="0">
        <v>43.29266357421875</v>
      </c>
      <c r="N3208" s="0">
        <v>50.814281463623047</v>
      </c>
      <c r="O3208" s="0">
        <v>61.674304962158203</v>
      </c>
      <c r="P3208" s="0">
        <v>19.700082778930664</v>
      </c>
      <c r="Q3208" s="0">
        <v>66.885246276855469</v>
      </c>
      <c r="R3208" s="0">
        <v>231</v>
      </c>
      <c r="S3208" s="0">
        <v>205.72941589355469</v>
      </c>
      <c r="T3208" s="0">
        <v>14.343270301818848</v>
      </c>
      <c r="U3208" s="0">
        <v>56.518608093261719</v>
      </c>
      <c r="V3208" s="0">
        <v>64</v>
      </c>
      <c r="W3208" s="0">
        <v>61.943721771240234</v>
      </c>
      <c r="X3208">
        <f t="shared" si="150"/>
        <v>118.86940795898437</v>
      </c>
      <c r="Y3208">
        <f t="shared" si="151"/>
        <v>108.86880972290039</v>
      </c>
      <c r="Z3208">
        <f t="shared" si="152"/>
        <v>10.00060528564453</v>
      </c>
    </row>
    <row r="3209">
      <c r="A3209" t="s">
        <v>89</v>
      </c>
      <c r="B3209" t="s">
        <v>90</v>
      </c>
      <c r="C3209" t="s">
        <v>95</v>
      </c>
      <c r="D3209" t="s">
        <v>87</v>
      </c>
      <c r="E3209" t="s">
        <v>100</v>
      </c>
      <c r="F3209" s="0">
        <v>16</v>
      </c>
      <c r="G3209" s="0">
        <v>506.2177734375</v>
      </c>
      <c r="H3209" s="0">
        <v>471.77645874023437</v>
      </c>
      <c r="I3209" s="0">
        <v>34.441333770751953</v>
      </c>
      <c r="J3209" s="0">
        <v>0.068036593496799469</v>
      </c>
      <c r="K3209" s="0">
        <v>17.327085494995117</v>
      </c>
      <c r="L3209" s="0">
        <v>27.438322067260742</v>
      </c>
      <c r="M3209" s="0">
        <v>34.441333770751953</v>
      </c>
      <c r="N3209" s="0">
        <v>41.444343566894531</v>
      </c>
      <c r="O3209" s="0">
        <v>51.555580139160156</v>
      </c>
      <c r="P3209" s="0">
        <v>12.475434303283691</v>
      </c>
      <c r="Q3209" s="0">
        <v>56.407234191894531</v>
      </c>
      <c r="R3209" s="0">
        <v>231</v>
      </c>
      <c r="S3209" s="0">
        <v>178.33781433105469</v>
      </c>
      <c r="T3209" s="0">
        <v>13.354318618774414</v>
      </c>
      <c r="U3209" s="0">
        <v>56.518608093261719</v>
      </c>
      <c r="V3209" s="0">
        <v>64</v>
      </c>
      <c r="W3209" s="0">
        <v>60.870128631591797</v>
      </c>
      <c r="X3209">
        <f t="shared" si="150"/>
        <v>116.9363056640625</v>
      </c>
      <c r="Y3209">
        <f t="shared" si="151"/>
        <v>108.98036196899415</v>
      </c>
      <c r="Z3209">
        <f t="shared" si="152"/>
        <v>7.9559481010437008</v>
      </c>
    </row>
    <row r="3210">
      <c r="A3210" t="s">
        <v>89</v>
      </c>
      <c r="B3210" t="s">
        <v>90</v>
      </c>
      <c r="C3210" t="s">
        <v>95</v>
      </c>
      <c r="D3210" t="s">
        <v>87</v>
      </c>
      <c r="E3210" t="s">
        <v>100</v>
      </c>
      <c r="F3210" s="0">
        <v>17</v>
      </c>
      <c r="G3210" s="0">
        <v>498.35031127929687</v>
      </c>
      <c r="H3210" s="0">
        <v>465.66769409179687</v>
      </c>
      <c r="I3210" s="0">
        <v>32.682643890380859</v>
      </c>
      <c r="J3210" s="0">
        <v>0.065581664443016052</v>
      </c>
      <c r="K3210" s="0">
        <v>16.336393356323242</v>
      </c>
      <c r="L3210" s="0">
        <v>25.993890762329102</v>
      </c>
      <c r="M3210" s="0">
        <v>32.682643890380859</v>
      </c>
      <c r="N3210" s="0">
        <v>39.371395111083984</v>
      </c>
      <c r="O3210" s="0">
        <v>49.028892517089844</v>
      </c>
      <c r="P3210" s="0">
        <v>11.702458381652832</v>
      </c>
      <c r="Q3210" s="0">
        <v>53.662830352783203</v>
      </c>
      <c r="R3210" s="0">
        <v>231</v>
      </c>
      <c r="S3210" s="0">
        <v>162.69122314453125</v>
      </c>
      <c r="T3210" s="0">
        <v>12.755046844482422</v>
      </c>
      <c r="U3210" s="0">
        <v>56.518608093261719</v>
      </c>
      <c r="V3210" s="0">
        <v>64</v>
      </c>
      <c r="W3210" s="0">
        <v>58.385280609130859</v>
      </c>
      <c r="X3210">
        <f t="shared" si="150"/>
        <v>115.11892190551758</v>
      </c>
      <c r="Y3210">
        <f t="shared" si="151"/>
        <v>107.56923733520507</v>
      </c>
      <c r="Z3210">
        <f t="shared" si="152"/>
        <v>7.5496907386779784</v>
      </c>
    </row>
    <row r="3211">
      <c r="A3211" t="s">
        <v>89</v>
      </c>
      <c r="B3211" t="s">
        <v>90</v>
      </c>
      <c r="C3211" t="s">
        <v>95</v>
      </c>
      <c r="D3211" t="s">
        <v>87</v>
      </c>
      <c r="E3211" t="s">
        <v>100</v>
      </c>
      <c r="F3211" s="0">
        <v>18</v>
      </c>
      <c r="G3211" s="0">
        <v>490.26864624023437</v>
      </c>
      <c r="H3211" s="0">
        <v>468.97314453125</v>
      </c>
      <c r="I3211" s="0">
        <v>21.295473098754883</v>
      </c>
      <c r="J3211" s="0">
        <v>0.043436333537101746</v>
      </c>
      <c r="K3211" s="0">
        <v>4.7377657890319824</v>
      </c>
      <c r="L3211" s="0">
        <v>14.520193099975586</v>
      </c>
      <c r="M3211" s="0">
        <v>21.295473098754883</v>
      </c>
      <c r="N3211" s="0">
        <v>28.07075309753418</v>
      </c>
      <c r="O3211" s="0">
        <v>37.853179931640625</v>
      </c>
      <c r="P3211" s="0">
        <v>0.04388568177819252</v>
      </c>
      <c r="Q3211" s="0">
        <v>42.547061920166016</v>
      </c>
      <c r="R3211" s="0">
        <v>231</v>
      </c>
      <c r="S3211" s="0">
        <v>166.92762756347656</v>
      </c>
      <c r="T3211" s="0">
        <v>12.920047760009766</v>
      </c>
      <c r="U3211" s="0">
        <v>56.518608093261719</v>
      </c>
      <c r="V3211" s="0">
        <v>64</v>
      </c>
      <c r="W3211" s="0">
        <v>56.632034301757813</v>
      </c>
      <c r="X3211">
        <f t="shared" si="150"/>
        <v>113.25205728149415</v>
      </c>
      <c r="Y3211">
        <f t="shared" si="151"/>
        <v>108.33279638671875</v>
      </c>
      <c r="Z3211">
        <f t="shared" si="152"/>
        <v>4.9192542858123778</v>
      </c>
    </row>
    <row r="3212">
      <c r="A3212" t="s">
        <v>89</v>
      </c>
      <c r="B3212" t="s">
        <v>90</v>
      </c>
      <c r="C3212" t="s">
        <v>95</v>
      </c>
      <c r="D3212" t="s">
        <v>87</v>
      </c>
      <c r="E3212" t="s">
        <v>100</v>
      </c>
      <c r="F3212" s="0">
        <v>19</v>
      </c>
      <c r="G3212" s="0">
        <v>478.46292114257812</v>
      </c>
      <c r="H3212" s="0">
        <v>485.1568603515625</v>
      </c>
      <c r="I3212" s="0">
        <v>-6.693915843963623</v>
      </c>
      <c r="J3212" s="0">
        <v>-0.013990459032356739</v>
      </c>
      <c r="K3212" s="0">
        <v>-19.540069580078125</v>
      </c>
      <c r="L3212" s="0">
        <v>-11.950458526611328</v>
      </c>
      <c r="M3212" s="0">
        <v>-6.693915843963623</v>
      </c>
      <c r="N3212" s="0">
        <v>-1.4373735189437866</v>
      </c>
      <c r="O3212" s="0">
        <v>6.1522388458251953</v>
      </c>
      <c r="P3212" s="0">
        <v>-23.18177604675293</v>
      </c>
      <c r="Q3212" s="0">
        <v>9.7939453125</v>
      </c>
      <c r="R3212" s="0">
        <v>231</v>
      </c>
      <c r="S3212" s="0">
        <v>100.47872924804687</v>
      </c>
      <c r="T3212" s="0">
        <v>10.023907661437988</v>
      </c>
      <c r="U3212" s="0">
        <v>56.518608093261719</v>
      </c>
      <c r="V3212" s="0">
        <v>64</v>
      </c>
      <c r="W3212" s="0">
        <v>55.567100524902344</v>
      </c>
      <c r="X3212">
        <f t="shared" si="150"/>
        <v>110.52493478393555</v>
      </c>
      <c r="Y3212">
        <f t="shared" si="151"/>
        <v>112.07123474121094</v>
      </c>
      <c r="Z3212">
        <f t="shared" si="152"/>
        <v>-1.5462945599555968</v>
      </c>
    </row>
    <row r="3213">
      <c r="A3213" t="s">
        <v>89</v>
      </c>
      <c r="B3213" t="s">
        <v>90</v>
      </c>
      <c r="C3213" t="s">
        <v>95</v>
      </c>
      <c r="D3213" t="s">
        <v>87</v>
      </c>
      <c r="E3213" t="s">
        <v>100</v>
      </c>
      <c r="F3213" s="0">
        <v>20</v>
      </c>
      <c r="G3213" s="0">
        <v>464.34130859375</v>
      </c>
      <c r="H3213" s="0">
        <v>471.92343139648438</v>
      </c>
      <c r="I3213" s="0">
        <v>-7.5821008682250977</v>
      </c>
      <c r="J3213" s="0">
        <v>-0.016328724101185799</v>
      </c>
      <c r="K3213" s="0">
        <v>-19.59794807434082</v>
      </c>
      <c r="L3213" s="0">
        <v>-12.49888801574707</v>
      </c>
      <c r="M3213" s="0">
        <v>-7.5821008682250977</v>
      </c>
      <c r="N3213" s="0">
        <v>-2.6653134822845459</v>
      </c>
      <c r="O3213" s="0">
        <v>4.4337468147277832</v>
      </c>
      <c r="P3213" s="0">
        <v>-23.004274368286133</v>
      </c>
      <c r="Q3213" s="0">
        <v>7.8400726318359375</v>
      </c>
      <c r="R3213" s="0">
        <v>231</v>
      </c>
      <c r="S3213" s="0">
        <v>87.909675598144531</v>
      </c>
      <c r="T3213" s="0">
        <v>9.3760156631469727</v>
      </c>
      <c r="U3213" s="0">
        <v>56.518608093261719</v>
      </c>
      <c r="V3213" s="0">
        <v>64</v>
      </c>
      <c r="W3213" s="0">
        <v>54.636363983154297</v>
      </c>
      <c r="X3213">
        <f t="shared" si="150"/>
        <v>107.26284228515625</v>
      </c>
      <c r="Y3213">
        <f t="shared" si="151"/>
        <v>109.01431265258789</v>
      </c>
      <c r="Z3213">
        <f t="shared" si="152"/>
        <v>-1.7514653005599976</v>
      </c>
    </row>
    <row r="3214">
      <c r="A3214" t="s">
        <v>89</v>
      </c>
      <c r="B3214" t="s">
        <v>90</v>
      </c>
      <c r="C3214" t="s">
        <v>95</v>
      </c>
      <c r="D3214" t="s">
        <v>87</v>
      </c>
      <c r="E3214" t="s">
        <v>100</v>
      </c>
      <c r="F3214" s="0">
        <v>21</v>
      </c>
      <c r="G3214" s="0">
        <v>458.05123901367187</v>
      </c>
      <c r="H3214" s="0">
        <v>464.41696166992187</v>
      </c>
      <c r="I3214" s="0">
        <v>-6.3657279014587402</v>
      </c>
      <c r="J3214" s="0">
        <v>-0.013897414319217205</v>
      </c>
      <c r="K3214" s="0">
        <v>-18.206695556640625</v>
      </c>
      <c r="L3214" s="0">
        <v>-11.210955619812012</v>
      </c>
      <c r="M3214" s="0">
        <v>-6.3657279014587402</v>
      </c>
      <c r="N3214" s="0">
        <v>-1.5204998254776001</v>
      </c>
      <c r="O3214" s="0">
        <v>5.4752397537231445</v>
      </c>
      <c r="P3214" s="0">
        <v>-21.563446044921875</v>
      </c>
      <c r="Q3214" s="0">
        <v>8.8319902420043945</v>
      </c>
      <c r="R3214" s="0">
        <v>231</v>
      </c>
      <c r="S3214" s="0">
        <v>85.369400024414062</v>
      </c>
      <c r="T3214" s="0">
        <v>9.2395563125610352</v>
      </c>
      <c r="U3214" s="0">
        <v>56.518608093261719</v>
      </c>
      <c r="V3214" s="0">
        <v>64</v>
      </c>
      <c r="W3214" s="0">
        <v>54.554111480712891</v>
      </c>
      <c r="X3214">
        <f t="shared" si="150"/>
        <v>105.8098362121582</v>
      </c>
      <c r="Y3214">
        <f t="shared" si="151"/>
        <v>107.28031814575195</v>
      </c>
      <c r="Z3214">
        <f t="shared" si="152"/>
        <v>-1.4704831452369691</v>
      </c>
    </row>
    <row r="3215">
      <c r="A3215" t="s">
        <v>89</v>
      </c>
      <c r="B3215" t="s">
        <v>90</v>
      </c>
      <c r="C3215" t="s">
        <v>95</v>
      </c>
      <c r="D3215" t="s">
        <v>87</v>
      </c>
      <c r="E3215" t="s">
        <v>100</v>
      </c>
      <c r="F3215" s="0">
        <v>22</v>
      </c>
      <c r="G3215" s="0">
        <v>443.44113159179687</v>
      </c>
      <c r="H3215" s="0">
        <v>448.80999755859375</v>
      </c>
      <c r="I3215" s="0">
        <v>-5.368891716003418</v>
      </c>
      <c r="J3215" s="0">
        <v>-0.012107337825000286</v>
      </c>
      <c r="K3215" s="0">
        <v>-17.734529495239258</v>
      </c>
      <c r="L3215" s="0">
        <v>-10.428810119628906</v>
      </c>
      <c r="M3215" s="0">
        <v>-5.368891716003418</v>
      </c>
      <c r="N3215" s="0">
        <v>-0.30897307395935059</v>
      </c>
      <c r="O3215" s="0">
        <v>6.9967455863952637</v>
      </c>
      <c r="P3215" s="0">
        <v>-21.240015029907227</v>
      </c>
      <c r="Q3215" s="0">
        <v>10.502232551574707</v>
      </c>
      <c r="R3215" s="0">
        <v>231</v>
      </c>
      <c r="S3215" s="0">
        <v>93.102394104003906</v>
      </c>
      <c r="T3215" s="0">
        <v>9.6489582061767578</v>
      </c>
      <c r="U3215" s="0">
        <v>56.518608093261719</v>
      </c>
      <c r="V3215" s="0">
        <v>64</v>
      </c>
      <c r="W3215" s="0">
        <v>54.329006195068359</v>
      </c>
      <c r="X3215">
        <f t="shared" si="150"/>
        <v>102.43490139770508</v>
      </c>
      <c r="Y3215">
        <f t="shared" si="151"/>
        <v>103.67510943603516</v>
      </c>
      <c r="Z3215">
        <f t="shared" si="152"/>
        <v>-1.2402139863967896</v>
      </c>
    </row>
    <row r="3216">
      <c r="A3216" t="s">
        <v>89</v>
      </c>
      <c r="B3216" t="s">
        <v>90</v>
      </c>
      <c r="C3216" t="s">
        <v>95</v>
      </c>
      <c r="D3216" t="s">
        <v>87</v>
      </c>
      <c r="E3216" t="s">
        <v>100</v>
      </c>
      <c r="F3216" s="0">
        <v>23</v>
      </c>
      <c r="G3216" s="0">
        <v>431.83944702148437</v>
      </c>
      <c r="H3216" s="0">
        <v>435.8983154296875</v>
      </c>
      <c r="I3216" s="0">
        <v>-4.0588555335998535</v>
      </c>
      <c r="J3216" s="0">
        <v>-0.0093989921733736992</v>
      </c>
      <c r="K3216" s="0">
        <v>-16.155727386474609</v>
      </c>
      <c r="L3216" s="0">
        <v>-9.0087966918945313</v>
      </c>
      <c r="M3216" s="0">
        <v>-4.0588555335998535</v>
      </c>
      <c r="N3216" s="0">
        <v>0.89108598232269287</v>
      </c>
      <c r="O3216" s="0">
        <v>8.0380153656005859</v>
      </c>
      <c r="P3216" s="0">
        <v>-19.58502197265625</v>
      </c>
      <c r="Q3216" s="0">
        <v>11.467309951782227</v>
      </c>
      <c r="R3216" s="0">
        <v>231</v>
      </c>
      <c r="S3216" s="0">
        <v>89.099227905273437</v>
      </c>
      <c r="T3216" s="0">
        <v>9.4392385482788086</v>
      </c>
      <c r="U3216" s="0">
        <v>56.518608093261719</v>
      </c>
      <c r="V3216" s="0">
        <v>64</v>
      </c>
      <c r="W3216" s="0">
        <v>53.458873748779297</v>
      </c>
      <c r="X3216">
        <f t="shared" si="150"/>
        <v>99.754912261962886</v>
      </c>
      <c r="Y3216">
        <f t="shared" si="151"/>
        <v>100.69251086425781</v>
      </c>
      <c r="Z3216">
        <f t="shared" si="152"/>
        <v>-0.93759562826156617</v>
      </c>
    </row>
    <row r="3217">
      <c r="A3217" t="s">
        <v>89</v>
      </c>
      <c r="B3217" t="s">
        <v>90</v>
      </c>
      <c r="C3217" t="s">
        <v>95</v>
      </c>
      <c r="D3217" t="s">
        <v>87</v>
      </c>
      <c r="E3217" t="s">
        <v>100</v>
      </c>
      <c r="F3217" s="0">
        <v>24</v>
      </c>
      <c r="G3217" s="0">
        <v>421.03897094726562</v>
      </c>
      <c r="H3217" s="0">
        <v>423.9014892578125</v>
      </c>
      <c r="I3217" s="0">
        <v>-2.8625204563140869</v>
      </c>
      <c r="J3217" s="0">
        <v>-0.0067987064830958843</v>
      </c>
      <c r="K3217" s="0">
        <v>-15.970242500305176</v>
      </c>
      <c r="L3217" s="0">
        <v>-8.2260942459106445</v>
      </c>
      <c r="M3217" s="0">
        <v>-2.8625204563140869</v>
      </c>
      <c r="N3217" s="0">
        <v>2.5010533332824707</v>
      </c>
      <c r="O3217" s="0">
        <v>10.24520206451416</v>
      </c>
      <c r="P3217" s="0">
        <v>-19.686100006103516</v>
      </c>
      <c r="Q3217" s="0">
        <v>13.9610595703125</v>
      </c>
      <c r="R3217" s="0">
        <v>231</v>
      </c>
      <c r="S3217" s="0">
        <v>104.61219787597656</v>
      </c>
      <c r="T3217" s="0">
        <v>10.228010177612305</v>
      </c>
      <c r="U3217" s="0">
        <v>56.518608093261719</v>
      </c>
      <c r="V3217" s="0">
        <v>64</v>
      </c>
      <c r="W3217" s="0">
        <v>53.021644592285156</v>
      </c>
      <c r="X3217">
        <f t="shared" si="150"/>
        <v>97.260002288818356</v>
      </c>
      <c r="Y3217">
        <f t="shared" si="151"/>
        <v>97.921244018554688</v>
      </c>
      <c r="Z3217">
        <f t="shared" si="152"/>
        <v>-0.66124222540855404</v>
      </c>
    </row>
    <row r="3218">
      <c r="A3218" t="s">
        <v>89</v>
      </c>
      <c r="B3218" t="s">
        <v>90</v>
      </c>
      <c r="C3218" t="s">
        <v>95</v>
      </c>
      <c r="D3218" t="s">
        <v>87</v>
      </c>
      <c r="E3218" t="s">
        <v>101</v>
      </c>
      <c r="F3218" s="0">
        <v>1</v>
      </c>
      <c r="G3218" s="0">
        <v>515.69757080078125</v>
      </c>
      <c r="H3218" s="0">
        <v>512.9176025390625</v>
      </c>
      <c r="I3218" s="0">
        <v>2.7799613475799561</v>
      </c>
      <c r="J3218" s="0">
        <v>0.0053906813263893127</v>
      </c>
      <c r="K3218" s="0">
        <v>-18.40056037902832</v>
      </c>
      <c r="L3218" s="0">
        <v>-5.8869361877441406</v>
      </c>
      <c r="M3218" s="0">
        <v>2.7799613475799561</v>
      </c>
      <c r="N3218" s="0">
        <v>11.446858406066895</v>
      </c>
      <c r="O3218" s="0">
        <v>23.960481643676758</v>
      </c>
      <c r="P3218" s="0">
        <v>-24.404943466186523</v>
      </c>
      <c r="Q3218" s="0">
        <v>29.964866638183594</v>
      </c>
      <c r="R3218" s="0">
        <v>231</v>
      </c>
      <c r="S3218" s="0">
        <v>273.14993286132812</v>
      </c>
      <c r="T3218" s="0">
        <v>16.527248382568359</v>
      </c>
      <c r="U3218" s="0">
        <v>81.772018432617188</v>
      </c>
      <c r="V3218" s="0">
        <v>101.5</v>
      </c>
      <c r="W3218" s="0">
        <v>70.455856323242187</v>
      </c>
      <c r="X3218">
        <f t="shared" si="150"/>
        <v>119.12613885498047</v>
      </c>
      <c r="Y3218">
        <f t="shared" si="151"/>
        <v>118.48396618652343</v>
      </c>
      <c r="Z3218">
        <f t="shared" si="152"/>
        <v>0.64217107129096984</v>
      </c>
    </row>
    <row r="3219">
      <c r="A3219" t="s">
        <v>89</v>
      </c>
      <c r="B3219" t="s">
        <v>90</v>
      </c>
      <c r="C3219" t="s">
        <v>95</v>
      </c>
      <c r="D3219" t="s">
        <v>87</v>
      </c>
      <c r="E3219" t="s">
        <v>101</v>
      </c>
      <c r="F3219" s="0">
        <v>2</v>
      </c>
      <c r="G3219" s="0">
        <v>499.19342041015625</v>
      </c>
      <c r="H3219" s="0">
        <v>496.96890258789062</v>
      </c>
      <c r="I3219" s="0">
        <v>2.2244906425476074</v>
      </c>
      <c r="J3219" s="0">
        <v>0.0044561699032783508</v>
      </c>
      <c r="K3219" s="0">
        <v>-17.903051376342773</v>
      </c>
      <c r="L3219" s="0">
        <v>-6.0115365982055664</v>
      </c>
      <c r="M3219" s="0">
        <v>2.2244906425476074</v>
      </c>
      <c r="N3219" s="0">
        <v>10.460517883300781</v>
      </c>
      <c r="O3219" s="0">
        <v>22.352033615112305</v>
      </c>
      <c r="P3219" s="0">
        <v>-23.608930587768555</v>
      </c>
      <c r="Q3219" s="0">
        <v>28.057910919189453</v>
      </c>
      <c r="R3219" s="0">
        <v>231</v>
      </c>
      <c r="S3219" s="0">
        <v>246.666015625</v>
      </c>
      <c r="T3219" s="0">
        <v>15.705604553222656</v>
      </c>
      <c r="U3219" s="0">
        <v>81.772018432617188</v>
      </c>
      <c r="V3219" s="0">
        <v>101.5</v>
      </c>
      <c r="W3219" s="0">
        <v>69.148468017578125</v>
      </c>
      <c r="X3219">
        <f t="shared" si="150"/>
        <v>115.31368011474609</v>
      </c>
      <c r="Y3219">
        <f t="shared" si="151"/>
        <v>114.79981649780274</v>
      </c>
      <c r="Z3219">
        <f t="shared" si="152"/>
        <v>0.51385733842849735</v>
      </c>
    </row>
    <row r="3220">
      <c r="A3220" t="s">
        <v>89</v>
      </c>
      <c r="B3220" t="s">
        <v>90</v>
      </c>
      <c r="C3220" t="s">
        <v>95</v>
      </c>
      <c r="D3220" t="s">
        <v>87</v>
      </c>
      <c r="E3220" t="s">
        <v>101</v>
      </c>
      <c r="F3220" s="0">
        <v>3</v>
      </c>
      <c r="G3220" s="0">
        <v>485.48904418945312</v>
      </c>
      <c r="H3220" s="0">
        <v>485.862060546875</v>
      </c>
      <c r="I3220" s="0">
        <v>-0.37302282452583313</v>
      </c>
      <c r="J3220" s="0">
        <v>-0.00076834450010210276</v>
      </c>
      <c r="K3220" s="0">
        <v>-20.189657211303711</v>
      </c>
      <c r="L3220" s="0">
        <v>-8.4818286895751953</v>
      </c>
      <c r="M3220" s="0">
        <v>-0.37302282452583313</v>
      </c>
      <c r="N3220" s="0">
        <v>7.7357831001281738</v>
      </c>
      <c r="O3220" s="0">
        <v>19.443611145019531</v>
      </c>
      <c r="P3220" s="0">
        <v>-25.807395935058594</v>
      </c>
      <c r="Q3220" s="0">
        <v>25.061351776123047</v>
      </c>
      <c r="R3220" s="0">
        <v>231</v>
      </c>
      <c r="S3220" s="0">
        <v>239.10441589355469</v>
      </c>
      <c r="T3220" s="0">
        <v>15.463001251220703</v>
      </c>
      <c r="U3220" s="0">
        <v>81.772018432617188</v>
      </c>
      <c r="V3220" s="0">
        <v>101.5</v>
      </c>
      <c r="W3220" s="0">
        <v>68.343292236328125</v>
      </c>
      <c r="X3220">
        <f t="shared" si="150"/>
        <v>112.14796920776367</v>
      </c>
      <c r="Y3220">
        <f t="shared" si="151"/>
        <v>112.23413598632813</v>
      </c>
      <c r="Z3220">
        <f t="shared" si="152"/>
        <v>-8.6168272465467446E-2</v>
      </c>
    </row>
    <row r="3221">
      <c r="A3221" t="s">
        <v>89</v>
      </c>
      <c r="B3221" t="s">
        <v>90</v>
      </c>
      <c r="C3221" t="s">
        <v>95</v>
      </c>
      <c r="D3221" t="s">
        <v>87</v>
      </c>
      <c r="E3221" t="s">
        <v>101</v>
      </c>
      <c r="F3221" s="0">
        <v>4</v>
      </c>
      <c r="G3221" s="0">
        <v>486.72576904296875</v>
      </c>
      <c r="H3221" s="0">
        <v>484.02554321289062</v>
      </c>
      <c r="I3221" s="0">
        <v>2.7002408504486084</v>
      </c>
      <c r="J3221" s="0">
        <v>0.0055477665737271309</v>
      </c>
      <c r="K3221" s="0">
        <v>-17.413480758666992</v>
      </c>
      <c r="L3221" s="0">
        <v>-5.5301308631896973</v>
      </c>
      <c r="M3221" s="0">
        <v>2.7002408504486084</v>
      </c>
      <c r="N3221" s="0">
        <v>10.930612564086914</v>
      </c>
      <c r="O3221" s="0">
        <v>22.813962936401367</v>
      </c>
      <c r="P3221" s="0">
        <v>-23.115442276000977</v>
      </c>
      <c r="Q3221" s="0">
        <v>28.515922546386719</v>
      </c>
      <c r="R3221" s="0">
        <v>231</v>
      </c>
      <c r="S3221" s="0">
        <v>246.32737731933594</v>
      </c>
      <c r="T3221" s="0">
        <v>15.694820404052734</v>
      </c>
      <c r="U3221" s="0">
        <v>81.772018432617188</v>
      </c>
      <c r="V3221" s="0">
        <v>101.5</v>
      </c>
      <c r="W3221" s="0">
        <v>66.728668212890625</v>
      </c>
      <c r="X3221">
        <f t="shared" si="150"/>
        <v>112.43365264892579</v>
      </c>
      <c r="Y3221">
        <f t="shared" si="151"/>
        <v>111.80990048217774</v>
      </c>
      <c r="Z3221">
        <f t="shared" si="152"/>
        <v>0.62375563645362853</v>
      </c>
    </row>
    <row r="3222">
      <c r="A3222" t="s">
        <v>89</v>
      </c>
      <c r="B3222" t="s">
        <v>90</v>
      </c>
      <c r="C3222" t="s">
        <v>95</v>
      </c>
      <c r="D3222" t="s">
        <v>87</v>
      </c>
      <c r="E3222" t="s">
        <v>101</v>
      </c>
      <c r="F3222" s="0">
        <v>5</v>
      </c>
      <c r="G3222" s="0">
        <v>494.80706787109375</v>
      </c>
      <c r="H3222" s="0">
        <v>495.42074584960937</v>
      </c>
      <c r="I3222" s="0">
        <v>-0.61367511749267578</v>
      </c>
      <c r="J3222" s="0">
        <v>-0.0012402310967445374</v>
      </c>
      <c r="K3222" s="0">
        <v>-22.842348098754883</v>
      </c>
      <c r="L3222" s="0">
        <v>-9.709467887878418</v>
      </c>
      <c r="M3222" s="0">
        <v>-0.61367511749267578</v>
      </c>
      <c r="N3222" s="0">
        <v>8.4821176528930664</v>
      </c>
      <c r="O3222" s="0">
        <v>21.614997863769531</v>
      </c>
      <c r="P3222" s="0">
        <v>-29.143867492675781</v>
      </c>
      <c r="Q3222" s="0">
        <v>27.91651725769043</v>
      </c>
      <c r="R3222" s="0">
        <v>231</v>
      </c>
      <c r="S3222" s="0">
        <v>300.85336303710937</v>
      </c>
      <c r="T3222" s="0">
        <v>17.345125198364258</v>
      </c>
      <c r="U3222" s="0">
        <v>81.772018432617188</v>
      </c>
      <c r="V3222" s="0">
        <v>101.5</v>
      </c>
      <c r="W3222" s="0">
        <v>65.69384765625</v>
      </c>
      <c r="X3222">
        <f t="shared" si="150"/>
        <v>114.30043267822266</v>
      </c>
      <c r="Y3222">
        <f t="shared" si="151"/>
        <v>114.44219229125977</v>
      </c>
      <c r="Z3222">
        <f t="shared" si="152"/>
        <v>-0.14175895214080811</v>
      </c>
    </row>
    <row r="3223">
      <c r="A3223" t="s">
        <v>89</v>
      </c>
      <c r="B3223" t="s">
        <v>90</v>
      </c>
      <c r="C3223" t="s">
        <v>95</v>
      </c>
      <c r="D3223" t="s">
        <v>87</v>
      </c>
      <c r="E3223" t="s">
        <v>101</v>
      </c>
      <c r="F3223" s="0">
        <v>6</v>
      </c>
      <c r="G3223" s="0">
        <v>535.4476318359375</v>
      </c>
      <c r="H3223" s="0">
        <v>521.177978515625</v>
      </c>
      <c r="I3223" s="0">
        <v>14.269671440124512</v>
      </c>
      <c r="J3223" s="0">
        <v>0.026649985462427139</v>
      </c>
      <c r="K3223" s="0">
        <v>-10.278415679931641</v>
      </c>
      <c r="L3223" s="0">
        <v>4.2247934341430664</v>
      </c>
      <c r="M3223" s="0">
        <v>14.269671440124512</v>
      </c>
      <c r="N3223" s="0">
        <v>24.314550399780273</v>
      </c>
      <c r="O3223" s="0">
        <v>38.817756652832031</v>
      </c>
      <c r="P3223" s="0">
        <v>-17.237457275390625</v>
      </c>
      <c r="Q3223" s="0">
        <v>45.776798248291016</v>
      </c>
      <c r="R3223" s="0">
        <v>231</v>
      </c>
      <c r="S3223" s="0">
        <v>366.91299438476562</v>
      </c>
      <c r="T3223" s="0">
        <v>19.154973983764648</v>
      </c>
      <c r="U3223" s="0">
        <v>81.772018432617188</v>
      </c>
      <c r="V3223" s="0">
        <v>101.5</v>
      </c>
      <c r="W3223" s="0">
        <v>70.853927612304688</v>
      </c>
      <c r="X3223">
        <f t="shared" si="150"/>
        <v>123.68840295410156</v>
      </c>
      <c r="Y3223">
        <f t="shared" si="151"/>
        <v>120.39211303710937</v>
      </c>
      <c r="Z3223">
        <f t="shared" si="152"/>
        <v>3.296294102668762</v>
      </c>
    </row>
    <row r="3224">
      <c r="A3224" t="s">
        <v>89</v>
      </c>
      <c r="B3224" t="s">
        <v>90</v>
      </c>
      <c r="C3224" t="s">
        <v>95</v>
      </c>
      <c r="D3224" t="s">
        <v>87</v>
      </c>
      <c r="E3224" t="s">
        <v>101</v>
      </c>
      <c r="F3224" s="0">
        <v>7</v>
      </c>
      <c r="G3224" s="0">
        <v>561.9544677734375</v>
      </c>
      <c r="H3224" s="0">
        <v>543.79315185546875</v>
      </c>
      <c r="I3224" s="0">
        <v>18.161291122436523</v>
      </c>
      <c r="J3224" s="0">
        <v>0.032318081706762314</v>
      </c>
      <c r="K3224" s="0">
        <v>-5.944216251373291</v>
      </c>
      <c r="L3224" s="0">
        <v>8.2975130081176758</v>
      </c>
      <c r="M3224" s="0">
        <v>18.161291122436523</v>
      </c>
      <c r="N3224" s="0">
        <v>28.025070190429688</v>
      </c>
      <c r="O3224" s="0">
        <v>42.266799926757812</v>
      </c>
      <c r="P3224" s="0">
        <v>-12.777792930603027</v>
      </c>
      <c r="Q3224" s="0">
        <v>49.100376129150391</v>
      </c>
      <c r="R3224" s="0">
        <v>231</v>
      </c>
      <c r="S3224" s="0">
        <v>353.80209350585937</v>
      </c>
      <c r="T3224" s="0">
        <v>18.809627532958984</v>
      </c>
      <c r="U3224" s="0">
        <v>81.772018432617188</v>
      </c>
      <c r="V3224" s="0">
        <v>101.5</v>
      </c>
      <c r="W3224" s="0">
        <v>78.658493041992187</v>
      </c>
      <c r="X3224">
        <f t="shared" si="150"/>
        <v>129.81148205566407</v>
      </c>
      <c r="Y3224">
        <f t="shared" si="151"/>
        <v>125.61621807861329</v>
      </c>
      <c r="Z3224">
        <f t="shared" si="152"/>
        <v>4.195258249282837</v>
      </c>
    </row>
    <row r="3225">
      <c r="A3225" t="s">
        <v>89</v>
      </c>
      <c r="B3225" t="s">
        <v>90</v>
      </c>
      <c r="C3225" t="s">
        <v>95</v>
      </c>
      <c r="D3225" t="s">
        <v>87</v>
      </c>
      <c r="E3225" t="s">
        <v>101</v>
      </c>
      <c r="F3225" s="0">
        <v>8</v>
      </c>
      <c r="G3225" s="0">
        <v>604.5887451171875</v>
      </c>
      <c r="H3225" s="0">
        <v>582.00152587890625</v>
      </c>
      <c r="I3225" s="0">
        <v>22.587236404418945</v>
      </c>
      <c r="J3225" s="0">
        <v>0.037359669804573059</v>
      </c>
      <c r="K3225" s="0">
        <v>-4.652167797088623</v>
      </c>
      <c r="L3225" s="0">
        <v>11.441092491149902</v>
      </c>
      <c r="M3225" s="0">
        <v>22.587236404418945</v>
      </c>
      <c r="N3225" s="0">
        <v>33.733379364013672</v>
      </c>
      <c r="O3225" s="0">
        <v>49.826641082763672</v>
      </c>
      <c r="P3225" s="0">
        <v>-12.374160766601563</v>
      </c>
      <c r="Q3225" s="0">
        <v>57.548633575439453</v>
      </c>
      <c r="R3225" s="0">
        <v>231</v>
      </c>
      <c r="S3225" s="0">
        <v>451.77584838867187</v>
      </c>
      <c r="T3225" s="0">
        <v>21.255020141601563</v>
      </c>
      <c r="U3225" s="0">
        <v>81.772018432617188</v>
      </c>
      <c r="V3225" s="0">
        <v>101.5</v>
      </c>
      <c r="W3225" s="0">
        <v>85.874732971191406</v>
      </c>
      <c r="X3225">
        <f t="shared" si="150"/>
        <v>139.6600001220703</v>
      </c>
      <c r="Y3225">
        <f t="shared" si="151"/>
        <v>134.44235247802735</v>
      </c>
      <c r="Z3225">
        <f t="shared" si="152"/>
        <v>5.2176516094207761</v>
      </c>
    </row>
    <row r="3226">
      <c r="A3226" t="s">
        <v>89</v>
      </c>
      <c r="B3226" t="s">
        <v>90</v>
      </c>
      <c r="C3226" t="s">
        <v>95</v>
      </c>
      <c r="D3226" t="s">
        <v>87</v>
      </c>
      <c r="E3226" t="s">
        <v>101</v>
      </c>
      <c r="F3226" s="0">
        <v>9</v>
      </c>
      <c r="G3226" s="0">
        <v>650.2568359375</v>
      </c>
      <c r="H3226" s="0">
        <v>631.4918212890625</v>
      </c>
      <c r="I3226" s="0">
        <v>18.764999389648437</v>
      </c>
      <c r="J3226" s="0">
        <v>0.028857827186584473</v>
      </c>
      <c r="K3226" s="0">
        <v>-8.4664220809936523</v>
      </c>
      <c r="L3226" s="0">
        <v>7.6221227645874023</v>
      </c>
      <c r="M3226" s="0">
        <v>18.764999389648437</v>
      </c>
      <c r="N3226" s="0">
        <v>29.907876968383789</v>
      </c>
      <c r="O3226" s="0">
        <v>45.996421813964844</v>
      </c>
      <c r="P3226" s="0">
        <v>-16.186151504516602</v>
      </c>
      <c r="Q3226" s="0">
        <v>53.716148376464844</v>
      </c>
      <c r="R3226" s="0">
        <v>231</v>
      </c>
      <c r="S3226" s="0">
        <v>451.51107788085937</v>
      </c>
      <c r="T3226" s="0">
        <v>21.248790740966797</v>
      </c>
      <c r="U3226" s="0">
        <v>81.772018432617188</v>
      </c>
      <c r="V3226" s="0">
        <v>101.5</v>
      </c>
      <c r="W3226" s="0">
        <v>93.839920043945313</v>
      </c>
      <c r="X3226">
        <f t="shared" si="150"/>
        <v>150.2093291015625</v>
      </c>
      <c r="Y3226">
        <f t="shared" si="151"/>
        <v>145.87461071777344</v>
      </c>
      <c r="Z3226">
        <f t="shared" si="152"/>
        <v>4.3347148590087894</v>
      </c>
    </row>
    <row r="3227">
      <c r="A3227" t="s">
        <v>89</v>
      </c>
      <c r="B3227" t="s">
        <v>90</v>
      </c>
      <c r="C3227" t="s">
        <v>95</v>
      </c>
      <c r="D3227" t="s">
        <v>87</v>
      </c>
      <c r="E3227" t="s">
        <v>101</v>
      </c>
      <c r="F3227" s="0">
        <v>10</v>
      </c>
      <c r="G3227" s="0">
        <v>690.7137451171875</v>
      </c>
      <c r="H3227" s="0">
        <v>670.2010498046875</v>
      </c>
      <c r="I3227" s="0">
        <v>20.512725830078125</v>
      </c>
      <c r="J3227" s="0">
        <v>0.029697868973016739</v>
      </c>
      <c r="K3227" s="0">
        <v>-7.4530901908874512</v>
      </c>
      <c r="L3227" s="0">
        <v>9.069340705871582</v>
      </c>
      <c r="M3227" s="0">
        <v>20.512725830078125</v>
      </c>
      <c r="N3227" s="0">
        <v>31.956111907958984</v>
      </c>
      <c r="O3227" s="0">
        <v>48.478542327880859</v>
      </c>
      <c r="P3227" s="0">
        <v>-15.381010055541992</v>
      </c>
      <c r="Q3227" s="0">
        <v>56.406463623046875</v>
      </c>
      <c r="R3227" s="0">
        <v>231</v>
      </c>
      <c r="S3227" s="0">
        <v>476.19277954101562</v>
      </c>
      <c r="T3227" s="0">
        <v>21.821842193603516</v>
      </c>
      <c r="U3227" s="0">
        <v>81.772018432617188</v>
      </c>
      <c r="V3227" s="0">
        <v>101.5</v>
      </c>
      <c r="W3227" s="0">
        <v>95.515357971191406</v>
      </c>
      <c r="X3227">
        <f t="shared" si="150"/>
        <v>159.55487512207031</v>
      </c>
      <c r="Y3227">
        <f t="shared" si="151"/>
        <v>154.81644250488282</v>
      </c>
      <c r="Z3227">
        <f t="shared" si="152"/>
        <v>4.7384396667480466</v>
      </c>
    </row>
    <row r="3228">
      <c r="A3228" t="s">
        <v>89</v>
      </c>
      <c r="B3228" t="s">
        <v>90</v>
      </c>
      <c r="C3228" t="s">
        <v>95</v>
      </c>
      <c r="D3228" t="s">
        <v>87</v>
      </c>
      <c r="E3228" t="s">
        <v>101</v>
      </c>
      <c r="F3228" s="0">
        <v>11</v>
      </c>
      <c r="G3228" s="0">
        <v>715.2303466796875</v>
      </c>
      <c r="H3228" s="0">
        <v>685.504638671875</v>
      </c>
      <c r="I3228" s="0">
        <v>29.725687026977539</v>
      </c>
      <c r="J3228" s="0">
        <v>0.041560996323823929</v>
      </c>
      <c r="K3228" s="0">
        <v>0.41295710206031799</v>
      </c>
      <c r="L3228" s="0">
        <v>17.731155395507813</v>
      </c>
      <c r="M3228" s="0">
        <v>29.725687026977539</v>
      </c>
      <c r="N3228" s="0">
        <v>41.720218658447266</v>
      </c>
      <c r="O3228" s="0">
        <v>59.038417816162109</v>
      </c>
      <c r="P3228" s="0">
        <v>-7.896794319152832</v>
      </c>
      <c r="Q3228" s="0">
        <v>67.348167419433594</v>
      </c>
      <c r="R3228" s="0">
        <v>231</v>
      </c>
      <c r="S3228" s="0">
        <v>523.1669921875</v>
      </c>
      <c r="T3228" s="0">
        <v>22.872844696044922</v>
      </c>
      <c r="U3228" s="0">
        <v>81.772018432617188</v>
      </c>
      <c r="V3228" s="0">
        <v>101.5</v>
      </c>
      <c r="W3228" s="0">
        <v>95.575630187988281</v>
      </c>
      <c r="X3228">
        <f t="shared" si="150"/>
        <v>165.21821008300782</v>
      </c>
      <c r="Y3228">
        <f t="shared" si="151"/>
        <v>158.35157153320313</v>
      </c>
      <c r="Z3228">
        <f t="shared" si="152"/>
        <v>6.8666337032318117</v>
      </c>
    </row>
    <row r="3229">
      <c r="A3229" t="s">
        <v>89</v>
      </c>
      <c r="B3229" t="s">
        <v>90</v>
      </c>
      <c r="C3229" t="s">
        <v>95</v>
      </c>
      <c r="D3229" t="s">
        <v>87</v>
      </c>
      <c r="E3229" t="s">
        <v>101</v>
      </c>
      <c r="F3229" s="0">
        <v>12</v>
      </c>
      <c r="G3229" s="0">
        <v>718.420654296875</v>
      </c>
      <c r="H3229" s="0">
        <v>631.5211181640625</v>
      </c>
      <c r="I3229" s="0">
        <v>86.899520874023438</v>
      </c>
      <c r="J3229" s="0">
        <v>0.12095911055803299</v>
      </c>
      <c r="K3229" s="0">
        <v>57.274524688720703</v>
      </c>
      <c r="L3229" s="0">
        <v>74.777214050292969</v>
      </c>
      <c r="M3229" s="0">
        <v>86.899520874023438</v>
      </c>
      <c r="N3229" s="0">
        <v>99.021827697753906</v>
      </c>
      <c r="O3229" s="0">
        <v>116.52451324462891</v>
      </c>
      <c r="P3229" s="0">
        <v>48.876251220703125</v>
      </c>
      <c r="Q3229" s="0">
        <v>124.92279052734375</v>
      </c>
      <c r="R3229" s="0">
        <v>231</v>
      </c>
      <c r="S3229" s="0">
        <v>534.37286376953125</v>
      </c>
      <c r="T3229" s="0">
        <v>23.116506576538086</v>
      </c>
      <c r="U3229" s="0">
        <v>81.772018432617188</v>
      </c>
      <c r="V3229" s="0">
        <v>101.5</v>
      </c>
      <c r="W3229" s="0">
        <v>94.648590087890625</v>
      </c>
      <c r="X3229">
        <f t="shared" si="150"/>
        <v>165.95517114257814</v>
      </c>
      <c r="Y3229">
        <f t="shared" si="151"/>
        <v>145.88137829589843</v>
      </c>
      <c r="Z3229">
        <f t="shared" si="152"/>
        <v>20.073789321899415</v>
      </c>
    </row>
    <row r="3230">
      <c r="A3230" t="s">
        <v>89</v>
      </c>
      <c r="B3230" t="s">
        <v>90</v>
      </c>
      <c r="C3230" t="s">
        <v>95</v>
      </c>
      <c r="D3230" t="s">
        <v>87</v>
      </c>
      <c r="E3230" t="s">
        <v>101</v>
      </c>
      <c r="F3230" s="0">
        <v>13</v>
      </c>
      <c r="G3230" s="0">
        <v>717.61297607421875</v>
      </c>
      <c r="H3230" s="0">
        <v>630.07855224609375</v>
      </c>
      <c r="I3230" s="0">
        <v>87.534423828125</v>
      </c>
      <c r="J3230" s="0">
        <v>0.12197998911142349</v>
      </c>
      <c r="K3230" s="0">
        <v>57.361335754394531</v>
      </c>
      <c r="L3230" s="0">
        <v>75.187843322753906</v>
      </c>
      <c r="M3230" s="0">
        <v>87.534423828125</v>
      </c>
      <c r="N3230" s="0">
        <v>99.881004333496094</v>
      </c>
      <c r="O3230" s="0">
        <v>117.70751190185547</v>
      </c>
      <c r="P3230" s="0">
        <v>48.807685852050781</v>
      </c>
      <c r="Q3230" s="0">
        <v>126.26116180419922</v>
      </c>
      <c r="R3230" s="0">
        <v>231</v>
      </c>
      <c r="S3230" s="0">
        <v>554.32867431640625</v>
      </c>
      <c r="T3230" s="0">
        <v>23.544185638427734</v>
      </c>
      <c r="U3230" s="0">
        <v>81.772018432617188</v>
      </c>
      <c r="V3230" s="0">
        <v>101.5</v>
      </c>
      <c r="W3230" s="0">
        <v>95.510406494140625</v>
      </c>
      <c r="X3230">
        <f t="shared" si="150"/>
        <v>165.76859747314452</v>
      </c>
      <c r="Y3230">
        <f t="shared" si="151"/>
        <v>145.54814556884764</v>
      </c>
      <c r="Z3230">
        <f t="shared" si="152"/>
        <v>20.220451904296876</v>
      </c>
    </row>
    <row r="3231">
      <c r="A3231" t="s">
        <v>89</v>
      </c>
      <c r="B3231" t="s">
        <v>90</v>
      </c>
      <c r="C3231" t="s">
        <v>95</v>
      </c>
      <c r="D3231" t="s">
        <v>87</v>
      </c>
      <c r="E3231" t="s">
        <v>101</v>
      </c>
      <c r="F3231" s="0">
        <v>14</v>
      </c>
      <c r="G3231" s="0">
        <v>716.896240234375</v>
      </c>
      <c r="H3231" s="0">
        <v>626.80523681640625</v>
      </c>
      <c r="I3231" s="0">
        <v>90.090957641601562</v>
      </c>
      <c r="J3231" s="0">
        <v>0.12566806375980377</v>
      </c>
      <c r="K3231" s="0">
        <v>59.678596496582031</v>
      </c>
      <c r="L3231" s="0">
        <v>77.646469116210937</v>
      </c>
      <c r="M3231" s="0">
        <v>90.090957641601562</v>
      </c>
      <c r="N3231" s="0">
        <v>102.53544616699219</v>
      </c>
      <c r="O3231" s="0">
        <v>120.50331878662109</v>
      </c>
      <c r="P3231" s="0">
        <v>51.057117462158203</v>
      </c>
      <c r="Q3231" s="0">
        <v>129.12480163574219</v>
      </c>
      <c r="R3231" s="0">
        <v>231</v>
      </c>
      <c r="S3231" s="0">
        <v>563.1551513671875</v>
      </c>
      <c r="T3231" s="0">
        <v>23.730890274047852</v>
      </c>
      <c r="U3231" s="0">
        <v>81.772018432617188</v>
      </c>
      <c r="V3231" s="0">
        <v>101.5</v>
      </c>
      <c r="W3231" s="0">
        <v>95.631721496582031</v>
      </c>
      <c r="X3231">
        <f t="shared" si="150"/>
        <v>165.60303149414062</v>
      </c>
      <c r="Y3231">
        <f t="shared" si="151"/>
        <v>144.79200970458984</v>
      </c>
      <c r="Z3231">
        <f t="shared" si="152"/>
        <v>20.811011215209962</v>
      </c>
    </row>
    <row r="3232">
      <c r="A3232" t="s">
        <v>89</v>
      </c>
      <c r="B3232" t="s">
        <v>90</v>
      </c>
      <c r="C3232" t="s">
        <v>95</v>
      </c>
      <c r="D3232" t="s">
        <v>87</v>
      </c>
      <c r="E3232" t="s">
        <v>101</v>
      </c>
      <c r="F3232" s="0">
        <v>15</v>
      </c>
      <c r="G3232" s="0">
        <v>712.38763427734375</v>
      </c>
      <c r="H3232" s="0">
        <v>628.095458984375</v>
      </c>
      <c r="I3232" s="0">
        <v>84.292137145996094</v>
      </c>
      <c r="J3232" s="0">
        <v>0.11832341551780701</v>
      </c>
      <c r="K3232" s="0">
        <v>53.470699310302734</v>
      </c>
      <c r="L3232" s="0">
        <v>71.680252075195313</v>
      </c>
      <c r="M3232" s="0">
        <v>84.292137145996094</v>
      </c>
      <c r="N3232" s="0">
        <v>96.904022216796875</v>
      </c>
      <c r="O3232" s="0">
        <v>115.11357116699219</v>
      </c>
      <c r="P3232" s="0">
        <v>44.733253479003906</v>
      </c>
      <c r="Q3232" s="0">
        <v>123.85102081298828</v>
      </c>
      <c r="R3232" s="0">
        <v>231</v>
      </c>
      <c r="S3232" s="0">
        <v>578.40704345703125</v>
      </c>
      <c r="T3232" s="0">
        <v>24.050094604492187</v>
      </c>
      <c r="U3232" s="0">
        <v>81.772018432617188</v>
      </c>
      <c r="V3232" s="0">
        <v>101.5</v>
      </c>
      <c r="W3232" s="0">
        <v>96.437057495117188</v>
      </c>
      <c r="X3232">
        <f t="shared" si="150"/>
        <v>164.5615435180664</v>
      </c>
      <c r="Y3232">
        <f t="shared" si="151"/>
        <v>145.09005102539064</v>
      </c>
      <c r="Z3232">
        <f t="shared" si="152"/>
        <v>19.471483680725097</v>
      </c>
    </row>
    <row r="3233">
      <c r="A3233" t="s">
        <v>89</v>
      </c>
      <c r="B3233" t="s">
        <v>90</v>
      </c>
      <c r="C3233" t="s">
        <v>95</v>
      </c>
      <c r="D3233" t="s">
        <v>87</v>
      </c>
      <c r="E3233" t="s">
        <v>101</v>
      </c>
      <c r="F3233" s="0">
        <v>16</v>
      </c>
      <c r="G3233" s="0">
        <v>727.909912109375</v>
      </c>
      <c r="H3233" s="0">
        <v>626.34014892578125</v>
      </c>
      <c r="I3233" s="0">
        <v>101.56971740722656</v>
      </c>
      <c r="J3233" s="0">
        <v>0.13953611254692078</v>
      </c>
      <c r="K3233" s="0">
        <v>72.910736083984375</v>
      </c>
      <c r="L3233" s="0">
        <v>89.842697143554688</v>
      </c>
      <c r="M3233" s="0">
        <v>101.56971740722656</v>
      </c>
      <c r="N3233" s="0">
        <v>113.29673767089844</v>
      </c>
      <c r="O3233" s="0">
        <v>130.22869873046875</v>
      </c>
      <c r="P3233" s="0">
        <v>64.78631591796875</v>
      </c>
      <c r="Q3233" s="0">
        <v>138.35311889648437</v>
      </c>
      <c r="R3233" s="0">
        <v>231</v>
      </c>
      <c r="S3233" s="0">
        <v>500.09127807617188</v>
      </c>
      <c r="T3233" s="0">
        <v>22.362720489501953</v>
      </c>
      <c r="U3233" s="0">
        <v>81.772018432617188</v>
      </c>
      <c r="V3233" s="0">
        <v>101.5</v>
      </c>
      <c r="W3233" s="0">
        <v>94.601707458496094</v>
      </c>
      <c r="X3233">
        <f t="shared" si="150"/>
        <v>168.14718969726562</v>
      </c>
      <c r="Y3233">
        <f t="shared" si="151"/>
        <v>144.68457440185546</v>
      </c>
      <c r="Z3233">
        <f t="shared" si="152"/>
        <v>23.462604721069336</v>
      </c>
    </row>
    <row r="3234">
      <c r="A3234" t="s">
        <v>89</v>
      </c>
      <c r="B3234" t="s">
        <v>90</v>
      </c>
      <c r="C3234" t="s">
        <v>95</v>
      </c>
      <c r="D3234" t="s">
        <v>87</v>
      </c>
      <c r="E3234" t="s">
        <v>101</v>
      </c>
      <c r="F3234" s="0">
        <v>17</v>
      </c>
      <c r="G3234" s="0">
        <v>715.93365478515625</v>
      </c>
      <c r="H3234" s="0">
        <v>621.65423583984375</v>
      </c>
      <c r="I3234" s="0">
        <v>94.279403686523438</v>
      </c>
      <c r="J3234" s="0">
        <v>0.13168734312057495</v>
      </c>
      <c r="K3234" s="0">
        <v>65.090362548828125</v>
      </c>
      <c r="L3234" s="0">
        <v>82.335487365722656</v>
      </c>
      <c r="M3234" s="0">
        <v>94.279403686523438</v>
      </c>
      <c r="N3234" s="0">
        <v>106.22332000732422</v>
      </c>
      <c r="O3234" s="0">
        <v>123.46844482421875</v>
      </c>
      <c r="P3234" s="0">
        <v>56.815673828125</v>
      </c>
      <c r="Q3234" s="0">
        <v>131.74313354492188</v>
      </c>
      <c r="R3234" s="0">
        <v>231</v>
      </c>
      <c r="S3234" s="0">
        <v>518.76123046875</v>
      </c>
      <c r="T3234" s="0">
        <v>22.776330947875977</v>
      </c>
      <c r="U3234" s="0">
        <v>81.772018432617188</v>
      </c>
      <c r="V3234" s="0">
        <v>101.5</v>
      </c>
      <c r="W3234" s="0">
        <v>90.943443298339844</v>
      </c>
      <c r="X3234">
        <f t="shared" si="150"/>
        <v>165.3806742553711</v>
      </c>
      <c r="Y3234">
        <f t="shared" si="151"/>
        <v>143.60212847900391</v>
      </c>
      <c r="Z3234">
        <f t="shared" si="152"/>
        <v>21.778542251586913</v>
      </c>
    </row>
    <row r="3235">
      <c r="A3235" t="s">
        <v>89</v>
      </c>
      <c r="B3235" t="s">
        <v>90</v>
      </c>
      <c r="C3235" t="s">
        <v>95</v>
      </c>
      <c r="D3235" t="s">
        <v>87</v>
      </c>
      <c r="E3235" t="s">
        <v>101</v>
      </c>
      <c r="F3235" s="0">
        <v>18</v>
      </c>
      <c r="G3235" s="0">
        <v>690.03717041015625</v>
      </c>
      <c r="H3235" s="0">
        <v>605.27301025390625</v>
      </c>
      <c r="I3235" s="0">
        <v>84.764175415039063</v>
      </c>
      <c r="J3235" s="0">
        <v>0.12284001708030701</v>
      </c>
      <c r="K3235" s="0">
        <v>58.333766937255859</v>
      </c>
      <c r="L3235" s="0">
        <v>73.949066162109375</v>
      </c>
      <c r="M3235" s="0">
        <v>84.764175415039063</v>
      </c>
      <c r="N3235" s="0">
        <v>95.57928466796875</v>
      </c>
      <c r="O3235" s="0">
        <v>111.19458770751953</v>
      </c>
      <c r="P3235" s="0">
        <v>50.841110229492188</v>
      </c>
      <c r="Q3235" s="0">
        <v>118.68724060058594</v>
      </c>
      <c r="R3235" s="0">
        <v>231</v>
      </c>
      <c r="S3235" s="0">
        <v>425.33938598632812</v>
      </c>
      <c r="T3235" s="0">
        <v>20.623758316040039</v>
      </c>
      <c r="U3235" s="0">
        <v>81.772018432617188</v>
      </c>
      <c r="V3235" s="0">
        <v>101.5</v>
      </c>
      <c r="W3235" s="0">
        <v>88.173385620117188</v>
      </c>
      <c r="X3235">
        <f t="shared" si="150"/>
        <v>159.39858636474608</v>
      </c>
      <c r="Y3235">
        <f t="shared" si="151"/>
        <v>139.81806536865236</v>
      </c>
      <c r="Z3235">
        <f t="shared" si="152"/>
        <v>19.580524520874022</v>
      </c>
    </row>
    <row r="3236">
      <c r="A3236" t="s">
        <v>89</v>
      </c>
      <c r="B3236" t="s">
        <v>90</v>
      </c>
      <c r="C3236" t="s">
        <v>95</v>
      </c>
      <c r="D3236" t="s">
        <v>87</v>
      </c>
      <c r="E3236" t="s">
        <v>101</v>
      </c>
      <c r="F3236" s="0">
        <v>19</v>
      </c>
      <c r="G3236" s="0">
        <v>661.47833251953125</v>
      </c>
      <c r="H3236" s="0">
        <v>616.10693359375</v>
      </c>
      <c r="I3236" s="0">
        <v>45.371410369873047</v>
      </c>
      <c r="J3236" s="0">
        <v>0.068590924143791199</v>
      </c>
      <c r="K3236" s="0">
        <v>21.054164886474609</v>
      </c>
      <c r="L3236" s="0">
        <v>35.420989990234375</v>
      </c>
      <c r="M3236" s="0">
        <v>45.371410369873047</v>
      </c>
      <c r="N3236" s="0">
        <v>55.321830749511719</v>
      </c>
      <c r="O3236" s="0">
        <v>69.68865966796875</v>
      </c>
      <c r="P3236" s="0">
        <v>14.160563468933105</v>
      </c>
      <c r="Q3236" s="0">
        <v>76.582260131835938</v>
      </c>
      <c r="R3236" s="0">
        <v>231</v>
      </c>
      <c r="S3236" s="0">
        <v>360.04483032226562</v>
      </c>
      <c r="T3236" s="0">
        <v>18.974847793579102</v>
      </c>
      <c r="U3236" s="0">
        <v>81.772018432617188</v>
      </c>
      <c r="V3236" s="0">
        <v>101.5</v>
      </c>
      <c r="W3236" s="0">
        <v>82.710723876953125</v>
      </c>
      <c r="X3236">
        <f t="shared" si="150"/>
        <v>152.80149481201173</v>
      </c>
      <c r="Y3236">
        <f t="shared" si="151"/>
        <v>142.32070166015626</v>
      </c>
      <c r="Z3236">
        <f t="shared" si="152"/>
        <v>10.480795795440674</v>
      </c>
    </row>
    <row r="3237">
      <c r="A3237" t="s">
        <v>89</v>
      </c>
      <c r="B3237" t="s">
        <v>90</v>
      </c>
      <c r="C3237" t="s">
        <v>95</v>
      </c>
      <c r="D3237" t="s">
        <v>87</v>
      </c>
      <c r="E3237" t="s">
        <v>101</v>
      </c>
      <c r="F3237" s="0">
        <v>20</v>
      </c>
      <c r="G3237" s="0">
        <v>641.89630126953125</v>
      </c>
      <c r="H3237" s="0">
        <v>617.44805908203125</v>
      </c>
      <c r="I3237" s="0">
        <v>24.448215484619141</v>
      </c>
      <c r="J3237" s="0">
        <v>0.038087483495473862</v>
      </c>
      <c r="K3237" s="0">
        <v>1.005710244178772</v>
      </c>
      <c r="L3237" s="0">
        <v>14.855731964111328</v>
      </c>
      <c r="M3237" s="0">
        <v>24.448215484619141</v>
      </c>
      <c r="N3237" s="0">
        <v>34.040699005126953</v>
      </c>
      <c r="O3237" s="0">
        <v>47.890720367431641</v>
      </c>
      <c r="P3237" s="0">
        <v>-5.6399140357971191</v>
      </c>
      <c r="Q3237" s="0">
        <v>54.536346435546875</v>
      </c>
      <c r="R3237" s="0">
        <v>231</v>
      </c>
      <c r="S3237" s="0">
        <v>334.607666015625</v>
      </c>
      <c r="T3237" s="0">
        <v>18.29228401184082</v>
      </c>
      <c r="U3237" s="0">
        <v>81.772018432617188</v>
      </c>
      <c r="V3237" s="0">
        <v>101.5</v>
      </c>
      <c r="W3237" s="0">
        <v>80.355827331542969</v>
      </c>
      <c r="X3237">
        <f t="shared" si="150"/>
        <v>148.27804559326171</v>
      </c>
      <c r="Y3237">
        <f t="shared" si="151"/>
        <v>142.63050164794922</v>
      </c>
      <c r="Z3237">
        <f t="shared" si="152"/>
        <v>5.6475377769470212</v>
      </c>
    </row>
    <row r="3238">
      <c r="A3238" t="s">
        <v>89</v>
      </c>
      <c r="B3238" t="s">
        <v>90</v>
      </c>
      <c r="C3238" t="s">
        <v>95</v>
      </c>
      <c r="D3238" t="s">
        <v>87</v>
      </c>
      <c r="E3238" t="s">
        <v>101</v>
      </c>
      <c r="F3238" s="0">
        <v>21</v>
      </c>
      <c r="G3238" s="0">
        <v>620.65386962890625</v>
      </c>
      <c r="H3238" s="0">
        <v>604.384765625</v>
      </c>
      <c r="I3238" s="0">
        <v>16.269096374511719</v>
      </c>
      <c r="J3238" s="0">
        <v>0.026212833821773529</v>
      </c>
      <c r="K3238" s="0">
        <v>-7.6098208427429199</v>
      </c>
      <c r="L3238" s="0">
        <v>6.4980368614196777</v>
      </c>
      <c r="M3238" s="0">
        <v>16.269096374511719</v>
      </c>
      <c r="N3238" s="0">
        <v>26.040155410766602</v>
      </c>
      <c r="O3238" s="0">
        <v>40.148014068603516</v>
      </c>
      <c r="P3238" s="0">
        <v>-14.379161834716797</v>
      </c>
      <c r="Q3238" s="0">
        <v>46.917354583740234</v>
      </c>
      <c r="R3238" s="0">
        <v>231</v>
      </c>
      <c r="S3238" s="0">
        <v>347.181884765625</v>
      </c>
      <c r="T3238" s="0">
        <v>18.632818222045898</v>
      </c>
      <c r="U3238" s="0">
        <v>81.772018432617188</v>
      </c>
      <c r="V3238" s="0">
        <v>101.5</v>
      </c>
      <c r="W3238" s="0">
        <v>75.611213684082031</v>
      </c>
      <c r="X3238">
        <f t="shared" si="150"/>
        <v>143.37104388427736</v>
      </c>
      <c r="Y3238">
        <f t="shared" si="151"/>
        <v>139.612880859375</v>
      </c>
      <c r="Z3238">
        <f t="shared" si="152"/>
        <v>3.7581612625122069</v>
      </c>
    </row>
    <row r="3239">
      <c r="A3239" t="s">
        <v>89</v>
      </c>
      <c r="B3239" t="s">
        <v>90</v>
      </c>
      <c r="C3239" t="s">
        <v>95</v>
      </c>
      <c r="D3239" t="s">
        <v>87</v>
      </c>
      <c r="E3239" t="s">
        <v>101</v>
      </c>
      <c r="F3239" s="0">
        <v>22</v>
      </c>
      <c r="G3239" s="0">
        <v>593.32586669921875</v>
      </c>
      <c r="H3239" s="0">
        <v>572.62774658203125</v>
      </c>
      <c r="I3239" s="0">
        <v>20.698154449462891</v>
      </c>
      <c r="J3239" s="0">
        <v>0.034884970635175705</v>
      </c>
      <c r="K3239" s="0">
        <v>-3.6670572757720947</v>
      </c>
      <c r="L3239" s="0">
        <v>10.728107452392578</v>
      </c>
      <c r="M3239" s="0">
        <v>20.698154449462891</v>
      </c>
      <c r="N3239" s="0">
        <v>30.668201446533203</v>
      </c>
      <c r="O3239" s="0">
        <v>45.063365936279297</v>
      </c>
      <c r="P3239" s="0">
        <v>-10.57425594329834</v>
      </c>
      <c r="Q3239" s="0">
        <v>51.970565795898438</v>
      </c>
      <c r="R3239" s="0">
        <v>231</v>
      </c>
      <c r="S3239" s="0">
        <v>361.46664428710937</v>
      </c>
      <c r="T3239" s="0">
        <v>19.012275695800781</v>
      </c>
      <c r="U3239" s="0">
        <v>81.772018432617188</v>
      </c>
      <c r="V3239" s="0">
        <v>101.5</v>
      </c>
      <c r="W3239" s="0">
        <v>72.883331298828125</v>
      </c>
      <c r="X3239">
        <f t="shared" si="150"/>
        <v>137.05827520751953</v>
      </c>
      <c r="Y3239">
        <f t="shared" si="151"/>
        <v>132.27700946044922</v>
      </c>
      <c r="Z3239">
        <f t="shared" si="152"/>
        <v>4.7812736778259275</v>
      </c>
    </row>
    <row r="3240">
      <c r="A3240" t="s">
        <v>89</v>
      </c>
      <c r="B3240" t="s">
        <v>90</v>
      </c>
      <c r="C3240" t="s">
        <v>95</v>
      </c>
      <c r="D3240" t="s">
        <v>87</v>
      </c>
      <c r="E3240" t="s">
        <v>101</v>
      </c>
      <c r="F3240" s="0">
        <v>23</v>
      </c>
      <c r="G3240" s="0">
        <v>581.4033203125</v>
      </c>
      <c r="H3240" s="0">
        <v>549.15960693359375</v>
      </c>
      <c r="I3240" s="0">
        <v>32.243705749511719</v>
      </c>
      <c r="J3240" s="0">
        <v>0.055458415299654007</v>
      </c>
      <c r="K3240" s="0">
        <v>7.8145008087158203</v>
      </c>
      <c r="L3240" s="0">
        <v>22.247472763061523</v>
      </c>
      <c r="M3240" s="0">
        <v>32.243705749511719</v>
      </c>
      <c r="N3240" s="0">
        <v>42.239936828613281</v>
      </c>
      <c r="O3240" s="0">
        <v>56.67291259765625</v>
      </c>
      <c r="P3240" s="0">
        <v>0.88916033506393433</v>
      </c>
      <c r="Q3240" s="0">
        <v>63.598251342773438</v>
      </c>
      <c r="R3240" s="0">
        <v>231</v>
      </c>
      <c r="S3240" s="0">
        <v>363.36782836914062</v>
      </c>
      <c r="T3240" s="0">
        <v>19.062210083007812</v>
      </c>
      <c r="U3240" s="0">
        <v>81.772018432617188</v>
      </c>
      <c r="V3240" s="0">
        <v>101.5</v>
      </c>
      <c r="W3240" s="0">
        <v>71.013465881347656</v>
      </c>
      <c r="X3240">
        <f t="shared" si="150"/>
        <v>134.3041669921875</v>
      </c>
      <c r="Y3240">
        <f t="shared" si="151"/>
        <v>126.85586920166016</v>
      </c>
      <c r="Z3240">
        <f t="shared" si="152"/>
        <v>7.4482960281372073</v>
      </c>
    </row>
    <row r="3241">
      <c r="A3241" t="s">
        <v>89</v>
      </c>
      <c r="B3241" t="s">
        <v>90</v>
      </c>
      <c r="C3241" t="s">
        <v>95</v>
      </c>
      <c r="D3241" t="s">
        <v>87</v>
      </c>
      <c r="E3241" t="s">
        <v>101</v>
      </c>
      <c r="F3241" s="0">
        <v>24</v>
      </c>
      <c r="G3241" s="0">
        <v>559.54681396484375</v>
      </c>
      <c r="H3241" s="0">
        <v>533.10992431640625</v>
      </c>
      <c r="I3241" s="0">
        <v>26.4368896484375</v>
      </c>
      <c r="J3241" s="0">
        <v>0.047246966511011124</v>
      </c>
      <c r="K3241" s="0">
        <v>3.0159633159637451</v>
      </c>
      <c r="L3241" s="0">
        <v>16.853237152099609</v>
      </c>
      <c r="M3241" s="0">
        <v>26.4368896484375</v>
      </c>
      <c r="N3241" s="0">
        <v>36.020542144775391</v>
      </c>
      <c r="O3241" s="0">
        <v>49.857814788818359</v>
      </c>
      <c r="P3241" s="0">
        <v>-3.6235439777374268</v>
      </c>
      <c r="Q3241" s="0">
        <v>56.497322082519531</v>
      </c>
      <c r="R3241" s="0">
        <v>231</v>
      </c>
      <c r="S3241" s="0">
        <v>333.99191284179687</v>
      </c>
      <c r="T3241" s="0">
        <v>18.275445938110352</v>
      </c>
      <c r="U3241" s="0">
        <v>81.772018432617188</v>
      </c>
      <c r="V3241" s="0">
        <v>101.5</v>
      </c>
      <c r="W3241" s="0">
        <v>70.342903137207031</v>
      </c>
      <c r="X3241">
        <f t="shared" si="150"/>
        <v>129.2553140258789</v>
      </c>
      <c r="Y3241">
        <f t="shared" si="151"/>
        <v>123.14839251708985</v>
      </c>
      <c r="Z3241">
        <f t="shared" si="152"/>
        <v>6.1069215087890623</v>
      </c>
    </row>
    <row r="3242">
      <c r="A3242" t="s">
        <v>89</v>
      </c>
      <c r="B3242" t="s">
        <v>90</v>
      </c>
      <c r="C3242" t="s">
        <v>95</v>
      </c>
      <c r="D3242" t="s">
        <v>87</v>
      </c>
      <c r="E3242" t="s">
        <v>102</v>
      </c>
      <c r="F3242" s="0">
        <v>1</v>
      </c>
      <c r="G3242" s="0">
        <v>559.91619873046875</v>
      </c>
      <c r="H3242" s="0">
        <v>567.99139404296875</v>
      </c>
      <c r="I3242" s="0">
        <v>-8.075225830078125</v>
      </c>
      <c r="J3242" s="0">
        <v>-0.014422204345464706</v>
      </c>
      <c r="K3242" s="0">
        <v>-26.594125747680664</v>
      </c>
      <c r="L3242" s="0">
        <v>-15.653009414672852</v>
      </c>
      <c r="M3242" s="0">
        <v>-8.075225830078125</v>
      </c>
      <c r="N3242" s="0">
        <v>-0.49744197726249695</v>
      </c>
      <c r="O3242" s="0">
        <v>10.443674087524414</v>
      </c>
      <c r="P3242" s="0">
        <v>-31.843976974487305</v>
      </c>
      <c r="Q3242" s="0">
        <v>15.693525314331055</v>
      </c>
      <c r="R3242" s="0">
        <v>233</v>
      </c>
      <c r="S3242" s="0">
        <v>208.81332397460937</v>
      </c>
      <c r="T3242" s="0">
        <v>14.450374603271484</v>
      </c>
      <c r="U3242" s="0">
        <v>74.174980163574219</v>
      </c>
      <c r="V3242" s="0">
        <v>88.75</v>
      </c>
      <c r="W3242" s="0">
        <v>69.038528442382812</v>
      </c>
      <c r="X3242">
        <f t="shared" si="150"/>
        <v>130.46047430419921</v>
      </c>
      <c r="Y3242">
        <f t="shared" si="151"/>
        <v>132.34199481201171</v>
      </c>
      <c r="Z3242">
        <f t="shared" si="152"/>
        <v>-1.881527618408203</v>
      </c>
    </row>
    <row r="3243">
      <c r="A3243" t="s">
        <v>89</v>
      </c>
      <c r="B3243" t="s">
        <v>90</v>
      </c>
      <c r="C3243" t="s">
        <v>95</v>
      </c>
      <c r="D3243" t="s">
        <v>87</v>
      </c>
      <c r="E3243" t="s">
        <v>102</v>
      </c>
      <c r="F3243" s="0">
        <v>2</v>
      </c>
      <c r="G3243" s="0">
        <v>544.75860595703125</v>
      </c>
      <c r="H3243" s="0">
        <v>548.819091796875</v>
      </c>
      <c r="I3243" s="0">
        <v>-4.0604844093322754</v>
      </c>
      <c r="J3243" s="0">
        <v>-0.0074537317268550396</v>
      </c>
      <c r="K3243" s="0">
        <v>-20.507509231567383</v>
      </c>
      <c r="L3243" s="0">
        <v>-10.790473937988281</v>
      </c>
      <c r="M3243" s="0">
        <v>-4.0604844093322754</v>
      </c>
      <c r="N3243" s="0">
        <v>2.6695051193237305</v>
      </c>
      <c r="O3243" s="0">
        <v>12.386541366577148</v>
      </c>
      <c r="P3243" s="0">
        <v>-25.170013427734375</v>
      </c>
      <c r="Q3243" s="0">
        <v>17.049043655395508</v>
      </c>
      <c r="R3243" s="0">
        <v>233</v>
      </c>
      <c r="S3243" s="0">
        <v>164.70338439941406</v>
      </c>
      <c r="T3243" s="0">
        <v>12.833682060241699</v>
      </c>
      <c r="U3243" s="0">
        <v>74.174980163574219</v>
      </c>
      <c r="V3243" s="0">
        <v>88.75</v>
      </c>
      <c r="W3243" s="0">
        <v>69.489280700683594</v>
      </c>
      <c r="X3243">
        <f t="shared" si="150"/>
        <v>126.92875518798829</v>
      </c>
      <c r="Y3243">
        <f t="shared" si="151"/>
        <v>127.87484838867188</v>
      </c>
      <c r="Z3243">
        <f t="shared" si="152"/>
        <v>-0.94609286737442022</v>
      </c>
    </row>
    <row r="3244">
      <c r="A3244" t="s">
        <v>89</v>
      </c>
      <c r="B3244" t="s">
        <v>90</v>
      </c>
      <c r="C3244" t="s">
        <v>95</v>
      </c>
      <c r="D3244" t="s">
        <v>87</v>
      </c>
      <c r="E3244" t="s">
        <v>102</v>
      </c>
      <c r="F3244" s="0">
        <v>3</v>
      </c>
      <c r="G3244" s="0">
        <v>535.82757568359375</v>
      </c>
      <c r="H3244" s="0">
        <v>538.54534912109375</v>
      </c>
      <c r="I3244" s="0">
        <v>-2.7177684307098389</v>
      </c>
      <c r="J3244" s="0">
        <v>-0.0050720949657261372</v>
      </c>
      <c r="K3244" s="0">
        <v>-18.797311782836914</v>
      </c>
      <c r="L3244" s="0">
        <v>-9.2973871231079102</v>
      </c>
      <c r="M3244" s="0">
        <v>-2.7177684307098389</v>
      </c>
      <c r="N3244" s="0">
        <v>3.8618502616882324</v>
      </c>
      <c r="O3244" s="0">
        <v>13.361774444580078</v>
      </c>
      <c r="P3244" s="0">
        <v>-23.35563850402832</v>
      </c>
      <c r="Q3244" s="0">
        <v>17.920101165771484</v>
      </c>
      <c r="R3244" s="0">
        <v>233</v>
      </c>
      <c r="S3244" s="0">
        <v>157.42555236816406</v>
      </c>
      <c r="T3244" s="0">
        <v>12.546934127807617</v>
      </c>
      <c r="U3244" s="0">
        <v>74.174980163574219</v>
      </c>
      <c r="V3244" s="0">
        <v>88.75</v>
      </c>
      <c r="W3244" s="0">
        <v>68.995857238769531</v>
      </c>
      <c r="X3244">
        <f t="shared" si="150"/>
        <v>124.84782513427734</v>
      </c>
      <c r="Y3244">
        <f t="shared" si="151"/>
        <v>125.48106634521484</v>
      </c>
      <c r="Z3244">
        <f t="shared" si="152"/>
        <v>-0.6332400443553925</v>
      </c>
    </row>
    <row r="3245">
      <c r="A3245" t="s">
        <v>89</v>
      </c>
      <c r="B3245" t="s">
        <v>90</v>
      </c>
      <c r="C3245" t="s">
        <v>95</v>
      </c>
      <c r="D3245" t="s">
        <v>87</v>
      </c>
      <c r="E3245" t="s">
        <v>102</v>
      </c>
      <c r="F3245" s="0">
        <v>4</v>
      </c>
      <c r="G3245" s="0">
        <v>537.8270263671875</v>
      </c>
      <c r="H3245" s="0">
        <v>534.3602294921875</v>
      </c>
      <c r="I3245" s="0">
        <v>3.466787576675415</v>
      </c>
      <c r="J3245" s="0">
        <v>0.0064459154382348061</v>
      </c>
      <c r="K3245" s="0">
        <v>-13.371251106262207</v>
      </c>
      <c r="L3245" s="0">
        <v>-3.423201322555542</v>
      </c>
      <c r="M3245" s="0">
        <v>3.466787576675415</v>
      </c>
      <c r="N3245" s="0">
        <v>10.356776237487793</v>
      </c>
      <c r="O3245" s="0">
        <v>20.304826736450195</v>
      </c>
      <c r="P3245" s="0">
        <v>-18.144599914550781</v>
      </c>
      <c r="Q3245" s="0">
        <v>25.078176498413086</v>
      </c>
      <c r="R3245" s="0">
        <v>233</v>
      </c>
      <c r="S3245" s="0">
        <v>172.62783813476562</v>
      </c>
      <c r="T3245" s="0">
        <v>13.138791084289551</v>
      </c>
      <c r="U3245" s="0">
        <v>74.174980163574219</v>
      </c>
      <c r="V3245" s="0">
        <v>88.75</v>
      </c>
      <c r="W3245" s="0">
        <v>69.1417236328125</v>
      </c>
      <c r="X3245">
        <f t="shared" si="150"/>
        <v>125.31369714355469</v>
      </c>
      <c r="Y3245">
        <f t="shared" si="151"/>
        <v>124.50593347167968</v>
      </c>
      <c r="Z3245">
        <f t="shared" si="152"/>
        <v>0.80776150536537172</v>
      </c>
    </row>
    <row r="3246">
      <c r="A3246" t="s">
        <v>89</v>
      </c>
      <c r="B3246" t="s">
        <v>90</v>
      </c>
      <c r="C3246" t="s">
        <v>95</v>
      </c>
      <c r="D3246" t="s">
        <v>87</v>
      </c>
      <c r="E3246" t="s">
        <v>102</v>
      </c>
      <c r="F3246" s="0">
        <v>5</v>
      </c>
      <c r="G3246" s="0">
        <v>559.77374267578125</v>
      </c>
      <c r="H3246" s="0">
        <v>555.22509765625</v>
      </c>
      <c r="I3246" s="0">
        <v>4.5486416816711426</v>
      </c>
      <c r="J3246" s="0">
        <v>0.008125857450067997</v>
      </c>
      <c r="K3246" s="0">
        <v>-16.17015266418457</v>
      </c>
      <c r="L3246" s="0">
        <v>-3.9293212890625</v>
      </c>
      <c r="M3246" s="0">
        <v>4.5486416816711426</v>
      </c>
      <c r="N3246" s="0">
        <v>13.026604652404785</v>
      </c>
      <c r="O3246" s="0">
        <v>25.267436981201172</v>
      </c>
      <c r="P3246" s="0">
        <v>-22.043643951416016</v>
      </c>
      <c r="Q3246" s="0">
        <v>31.140926361083984</v>
      </c>
      <c r="R3246" s="0">
        <v>233</v>
      </c>
      <c r="S3246" s="0">
        <v>261.37063598632812</v>
      </c>
      <c r="T3246" s="0">
        <v>16.166961669921875</v>
      </c>
      <c r="U3246" s="0">
        <v>74.174980163574219</v>
      </c>
      <c r="V3246" s="0">
        <v>88.75</v>
      </c>
      <c r="W3246" s="0">
        <v>68.914237976074219</v>
      </c>
      <c r="X3246">
        <f t="shared" si="150"/>
        <v>130.42728204345704</v>
      </c>
      <c r="Y3246">
        <f t="shared" si="151"/>
        <v>129.36744775390625</v>
      </c>
      <c r="Z3246">
        <f t="shared" si="152"/>
        <v>1.0598335118293762</v>
      </c>
    </row>
    <row r="3247">
      <c r="A3247" t="s">
        <v>89</v>
      </c>
      <c r="B3247" t="s">
        <v>90</v>
      </c>
      <c r="C3247" t="s">
        <v>95</v>
      </c>
      <c r="D3247" t="s">
        <v>87</v>
      </c>
      <c r="E3247" t="s">
        <v>102</v>
      </c>
      <c r="F3247" s="0">
        <v>6</v>
      </c>
      <c r="G3247" s="0">
        <v>596.1005859375</v>
      </c>
      <c r="H3247" s="0">
        <v>591.03570556640625</v>
      </c>
      <c r="I3247" s="0">
        <v>5.0648837089538574</v>
      </c>
      <c r="J3247" s="0">
        <v>0.0084966933354735374</v>
      </c>
      <c r="K3247" s="0">
        <v>-19.069972991943359</v>
      </c>
      <c r="L3247" s="0">
        <v>-4.8109040260314941</v>
      </c>
      <c r="M3247" s="0">
        <v>5.0648837089538574</v>
      </c>
      <c r="N3247" s="0">
        <v>14.940671920776367</v>
      </c>
      <c r="O3247" s="0">
        <v>29.199741363525391</v>
      </c>
      <c r="P3247" s="0">
        <v>-25.911870956420898</v>
      </c>
      <c r="Q3247" s="0">
        <v>36.041637420654297</v>
      </c>
      <c r="R3247" s="0">
        <v>233</v>
      </c>
      <c r="S3247" s="0">
        <v>354.66415405273437</v>
      </c>
      <c r="T3247" s="0">
        <v>18.832529067993164</v>
      </c>
      <c r="U3247" s="0">
        <v>74.174980163574219</v>
      </c>
      <c r="V3247" s="0">
        <v>88.75</v>
      </c>
      <c r="W3247" s="0">
        <v>69.703887939453125</v>
      </c>
      <c r="X3247">
        <f t="shared" si="150"/>
        <v>138.89143652343751</v>
      </c>
      <c r="Y3247">
        <f t="shared" si="151"/>
        <v>137.71131939697267</v>
      </c>
      <c r="Z3247">
        <f t="shared" si="152"/>
        <v>1.1801179041862488</v>
      </c>
    </row>
    <row r="3248">
      <c r="A3248" t="s">
        <v>89</v>
      </c>
      <c r="B3248" t="s">
        <v>90</v>
      </c>
      <c r="C3248" t="s">
        <v>95</v>
      </c>
      <c r="D3248" t="s">
        <v>87</v>
      </c>
      <c r="E3248" t="s">
        <v>102</v>
      </c>
      <c r="F3248" s="0">
        <v>7</v>
      </c>
      <c r="G3248" s="0">
        <v>623.0521240234375</v>
      </c>
      <c r="H3248" s="0">
        <v>628.83685302734375</v>
      </c>
      <c r="I3248" s="0">
        <v>-5.7846770286560059</v>
      </c>
      <c r="J3248" s="0">
        <v>-0.0092844190075993538</v>
      </c>
      <c r="K3248" s="0">
        <v>-29.436664581298828</v>
      </c>
      <c r="L3248" s="0">
        <v>-15.462878227233887</v>
      </c>
      <c r="M3248" s="0">
        <v>-5.7846770286560059</v>
      </c>
      <c r="N3248" s="0">
        <v>3.8935244083404541</v>
      </c>
      <c r="O3248" s="0">
        <v>17.8673095703125</v>
      </c>
      <c r="P3248" s="0">
        <v>-36.141674041748047</v>
      </c>
      <c r="Q3248" s="0">
        <v>24.572320938110352</v>
      </c>
      <c r="R3248" s="0">
        <v>233</v>
      </c>
      <c r="S3248" s="0">
        <v>340.614501953125</v>
      </c>
      <c r="T3248" s="0">
        <v>18.455743789672852</v>
      </c>
      <c r="U3248" s="0">
        <v>74.174980163574219</v>
      </c>
      <c r="V3248" s="0">
        <v>88.75</v>
      </c>
      <c r="W3248" s="0">
        <v>71.60931396484375</v>
      </c>
      <c r="X3248">
        <f t="shared" si="150"/>
        <v>145.17114489746095</v>
      </c>
      <c r="Y3248">
        <f t="shared" si="151"/>
        <v>146.51898675537109</v>
      </c>
      <c r="Z3248">
        <f t="shared" si="152"/>
        <v>-1.3478297476768493</v>
      </c>
    </row>
    <row r="3249">
      <c r="A3249" t="s">
        <v>89</v>
      </c>
      <c r="B3249" t="s">
        <v>90</v>
      </c>
      <c r="C3249" t="s">
        <v>95</v>
      </c>
      <c r="D3249" t="s">
        <v>87</v>
      </c>
      <c r="E3249" t="s">
        <v>102</v>
      </c>
      <c r="F3249" s="0">
        <v>8</v>
      </c>
      <c r="G3249" s="0">
        <v>662.7945556640625</v>
      </c>
      <c r="H3249" s="0">
        <v>659.67559814453125</v>
      </c>
      <c r="I3249" s="0">
        <v>3.1189227104187012</v>
      </c>
      <c r="J3249" s="0">
        <v>0.0047057154588401318</v>
      </c>
      <c r="K3249" s="0">
        <v>-17.611217498779297</v>
      </c>
      <c r="L3249" s="0">
        <v>-5.3636822700500488</v>
      </c>
      <c r="M3249" s="0">
        <v>3.1189227104187012</v>
      </c>
      <c r="N3249" s="0">
        <v>11.601528167724609</v>
      </c>
      <c r="O3249" s="0">
        <v>23.849061965942383</v>
      </c>
      <c r="P3249" s="0">
        <v>-23.487922668457031</v>
      </c>
      <c r="Q3249" s="0">
        <v>29.72576904296875</v>
      </c>
      <c r="R3249" s="0">
        <v>233</v>
      </c>
      <c r="S3249" s="0">
        <v>261.65692138671875</v>
      </c>
      <c r="T3249" s="0">
        <v>16.175813674926758</v>
      </c>
      <c r="U3249" s="0">
        <v>74.174980163574219</v>
      </c>
      <c r="V3249" s="0">
        <v>88.75</v>
      </c>
      <c r="W3249" s="0">
        <v>74.553497314453125</v>
      </c>
      <c r="X3249">
        <f t="shared" si="150"/>
        <v>154.43113146972655</v>
      </c>
      <c r="Y3249">
        <f t="shared" si="151"/>
        <v>153.70441436767578</v>
      </c>
      <c r="Z3249">
        <f t="shared" si="152"/>
        <v>0.72670899152755741</v>
      </c>
    </row>
    <row r="3250">
      <c r="A3250" t="s">
        <v>89</v>
      </c>
      <c r="B3250" t="s">
        <v>90</v>
      </c>
      <c r="C3250" t="s">
        <v>95</v>
      </c>
      <c r="D3250" t="s">
        <v>87</v>
      </c>
      <c r="E3250" t="s">
        <v>102</v>
      </c>
      <c r="F3250" s="0">
        <v>9</v>
      </c>
      <c r="G3250" s="0">
        <v>694.9654541015625</v>
      </c>
      <c r="H3250" s="0">
        <v>684.79034423828125</v>
      </c>
      <c r="I3250" s="0">
        <v>10.17505931854248</v>
      </c>
      <c r="J3250" s="0">
        <v>0.014641100540757179</v>
      </c>
      <c r="K3250" s="0">
        <v>-12.069484710693359</v>
      </c>
      <c r="L3250" s="0">
        <v>1.0727723836898804</v>
      </c>
      <c r="M3250" s="0">
        <v>10.17505931854248</v>
      </c>
      <c r="N3250" s="0">
        <v>19.277345657348633</v>
      </c>
      <c r="O3250" s="0">
        <v>32.419601440429687</v>
      </c>
      <c r="P3250" s="0">
        <v>-18.375503540039063</v>
      </c>
      <c r="Q3250" s="0">
        <v>38.725620269775391</v>
      </c>
      <c r="R3250" s="0">
        <v>233</v>
      </c>
      <c r="S3250" s="0">
        <v>301.28317260742187</v>
      </c>
      <c r="T3250" s="0">
        <v>17.357509613037109</v>
      </c>
      <c r="U3250" s="0">
        <v>74.174980163574219</v>
      </c>
      <c r="V3250" s="0">
        <v>88.75</v>
      </c>
      <c r="W3250" s="0">
        <v>77.883758544921875</v>
      </c>
      <c r="X3250">
        <f t="shared" si="150"/>
        <v>161.92695080566406</v>
      </c>
      <c r="Y3250">
        <f t="shared" si="151"/>
        <v>159.55615020751952</v>
      </c>
      <c r="Z3250">
        <f t="shared" si="152"/>
        <v>2.370788821220398</v>
      </c>
    </row>
    <row r="3251">
      <c r="A3251" t="s">
        <v>89</v>
      </c>
      <c r="B3251" t="s">
        <v>90</v>
      </c>
      <c r="C3251" t="s">
        <v>95</v>
      </c>
      <c r="D3251" t="s">
        <v>87</v>
      </c>
      <c r="E3251" t="s">
        <v>102</v>
      </c>
      <c r="F3251" s="0">
        <v>10</v>
      </c>
      <c r="G3251" s="0">
        <v>734.9208984375</v>
      </c>
      <c r="H3251" s="0">
        <v>713.56573486328125</v>
      </c>
      <c r="I3251" s="0">
        <v>21.355138778686523</v>
      </c>
      <c r="J3251" s="0">
        <v>0.029057737439870834</v>
      </c>
      <c r="K3251" s="0">
        <v>-6.7133331298828125</v>
      </c>
      <c r="L3251" s="0">
        <v>9.8697471618652344</v>
      </c>
      <c r="M3251" s="0">
        <v>21.355138778686523</v>
      </c>
      <c r="N3251" s="0">
        <v>32.840530395507813</v>
      </c>
      <c r="O3251" s="0">
        <v>49.423610687255859</v>
      </c>
      <c r="P3251" s="0">
        <v>-14.670354843139648</v>
      </c>
      <c r="Q3251" s="0">
        <v>57.380634307861328</v>
      </c>
      <c r="R3251" s="0">
        <v>233</v>
      </c>
      <c r="S3251" s="0">
        <v>479.69522094726562</v>
      </c>
      <c r="T3251" s="0">
        <v>21.901945114135742</v>
      </c>
      <c r="U3251" s="0">
        <v>74.174980163574219</v>
      </c>
      <c r="V3251" s="0">
        <v>88.75</v>
      </c>
      <c r="W3251" s="0">
        <v>79.6646728515625</v>
      </c>
      <c r="X3251">
        <f t="shared" si="150"/>
        <v>171.2365693359375</v>
      </c>
      <c r="Y3251">
        <f t="shared" si="151"/>
        <v>166.26081622314453</v>
      </c>
      <c r="Z3251">
        <f t="shared" si="152"/>
        <v>4.9757473354339599</v>
      </c>
    </row>
    <row r="3252">
      <c r="A3252" t="s">
        <v>89</v>
      </c>
      <c r="B3252" t="s">
        <v>90</v>
      </c>
      <c r="C3252" t="s">
        <v>95</v>
      </c>
      <c r="D3252" t="s">
        <v>87</v>
      </c>
      <c r="E3252" t="s">
        <v>102</v>
      </c>
      <c r="F3252" s="0">
        <v>11</v>
      </c>
      <c r="G3252" s="0">
        <v>739.54217529296875</v>
      </c>
      <c r="H3252" s="0">
        <v>711.12298583984375</v>
      </c>
      <c r="I3252" s="0">
        <v>28.419147491455078</v>
      </c>
      <c r="J3252" s="0">
        <v>0.038428027182817459</v>
      </c>
      <c r="K3252" s="0">
        <v>4.5721559524536133</v>
      </c>
      <c r="L3252" s="0">
        <v>18.661151885986328</v>
      </c>
      <c r="M3252" s="0">
        <v>28.419147491455078</v>
      </c>
      <c r="N3252" s="0">
        <v>38.177143096923828</v>
      </c>
      <c r="O3252" s="0">
        <v>52.266139984130859</v>
      </c>
      <c r="P3252" s="0">
        <v>-2.1881346702575684</v>
      </c>
      <c r="Q3252" s="0">
        <v>59.02642822265625</v>
      </c>
      <c r="R3252" s="0">
        <v>233</v>
      </c>
      <c r="S3252" s="0">
        <v>346.25421142578125</v>
      </c>
      <c r="T3252" s="0">
        <v>18.607906341552734</v>
      </c>
      <c r="U3252" s="0">
        <v>74.174980163574219</v>
      </c>
      <c r="V3252" s="0">
        <v>88.75</v>
      </c>
      <c r="W3252" s="0">
        <v>80.43695068359375</v>
      </c>
      <c r="X3252">
        <f t="shared" si="150"/>
        <v>172.31332684326171</v>
      </c>
      <c r="Y3252">
        <f t="shared" si="151"/>
        <v>165.69165570068358</v>
      </c>
      <c r="Z3252">
        <f t="shared" si="152"/>
        <v>6.6216613655090333</v>
      </c>
    </row>
    <row r="3253">
      <c r="A3253" t="s">
        <v>89</v>
      </c>
      <c r="B3253" t="s">
        <v>90</v>
      </c>
      <c r="C3253" t="s">
        <v>95</v>
      </c>
      <c r="D3253" t="s">
        <v>87</v>
      </c>
      <c r="E3253" t="s">
        <v>102</v>
      </c>
      <c r="F3253" s="0">
        <v>12</v>
      </c>
      <c r="G3253" s="0">
        <v>739.769287109375</v>
      </c>
      <c r="H3253" s="0">
        <v>631.23284912109375</v>
      </c>
      <c r="I3253" s="0">
        <v>108.53646087646484</v>
      </c>
      <c r="J3253" s="0">
        <v>0.1467166393995285</v>
      </c>
      <c r="K3253" s="0">
        <v>80.919593811035156</v>
      </c>
      <c r="L3253" s="0">
        <v>97.235862731933594</v>
      </c>
      <c r="M3253" s="0">
        <v>108.53646087646484</v>
      </c>
      <c r="N3253" s="0">
        <v>119.83705902099609</v>
      </c>
      <c r="O3253" s="0">
        <v>136.15333557128906</v>
      </c>
      <c r="P3253" s="0">
        <v>73.090591430664063</v>
      </c>
      <c r="Q3253" s="0">
        <v>143.98233032226562</v>
      </c>
      <c r="R3253" s="0">
        <v>233</v>
      </c>
      <c r="S3253" s="0">
        <v>464.3834228515625</v>
      </c>
      <c r="T3253" s="0">
        <v>21.549556732177734</v>
      </c>
      <c r="U3253" s="0">
        <v>74.174980163574219</v>
      </c>
      <c r="V3253" s="0">
        <v>88.75</v>
      </c>
      <c r="W3253" s="0">
        <v>80.647262573242188</v>
      </c>
      <c r="X3253">
        <f t="shared" si="150"/>
        <v>172.36624389648438</v>
      </c>
      <c r="Y3253">
        <f t="shared" si="151"/>
        <v>147.07725384521484</v>
      </c>
      <c r="Z3253">
        <f t="shared" si="152"/>
        <v>25.28899538421631</v>
      </c>
    </row>
    <row r="3254">
      <c r="A3254" t="s">
        <v>89</v>
      </c>
      <c r="B3254" t="s">
        <v>90</v>
      </c>
      <c r="C3254" t="s">
        <v>95</v>
      </c>
      <c r="D3254" t="s">
        <v>87</v>
      </c>
      <c r="E3254" t="s">
        <v>102</v>
      </c>
      <c r="F3254" s="0">
        <v>13</v>
      </c>
      <c r="G3254" s="0">
        <v>744.608154296875</v>
      </c>
      <c r="H3254" s="0">
        <v>631.20465087890625</v>
      </c>
      <c r="I3254" s="0">
        <v>113.40353393554687</v>
      </c>
      <c r="J3254" s="0">
        <v>0.15229961276054382</v>
      </c>
      <c r="K3254" s="0">
        <v>85.227073669433594</v>
      </c>
      <c r="L3254" s="0">
        <v>101.87395477294922</v>
      </c>
      <c r="M3254" s="0">
        <v>113.40353393554687</v>
      </c>
      <c r="N3254" s="0">
        <v>124.93311309814453</v>
      </c>
      <c r="O3254" s="0">
        <v>141.57998657226562</v>
      </c>
      <c r="P3254" s="0">
        <v>77.23944091796875</v>
      </c>
      <c r="Q3254" s="0">
        <v>149.567626953125</v>
      </c>
      <c r="R3254" s="0">
        <v>233</v>
      </c>
      <c r="S3254" s="0">
        <v>483.393310546875</v>
      </c>
      <c r="T3254" s="0">
        <v>21.986207962036133</v>
      </c>
      <c r="U3254" s="0">
        <v>74.174980163574219</v>
      </c>
      <c r="V3254" s="0">
        <v>88.75</v>
      </c>
      <c r="W3254" s="0">
        <v>82.385475158691406</v>
      </c>
      <c r="X3254">
        <f t="shared" si="150"/>
        <v>173.49369995117186</v>
      </c>
      <c r="Y3254">
        <f t="shared" si="151"/>
        <v>147.07068365478514</v>
      </c>
      <c r="Z3254">
        <f t="shared" si="152"/>
        <v>26.423023406982423</v>
      </c>
    </row>
    <row r="3255">
      <c r="A3255" t="s">
        <v>89</v>
      </c>
      <c r="B3255" t="s">
        <v>90</v>
      </c>
      <c r="C3255" t="s">
        <v>95</v>
      </c>
      <c r="D3255" t="s">
        <v>87</v>
      </c>
      <c r="E3255" t="s">
        <v>102</v>
      </c>
      <c r="F3255" s="0">
        <v>14</v>
      </c>
      <c r="G3255" s="0">
        <v>751.5526123046875</v>
      </c>
      <c r="H3255" s="0">
        <v>643.8712158203125</v>
      </c>
      <c r="I3255" s="0">
        <v>107.68138885498047</v>
      </c>
      <c r="J3255" s="0">
        <v>0.1432785838842392</v>
      </c>
      <c r="K3255" s="0">
        <v>78.612205505371094</v>
      </c>
      <c r="L3255" s="0">
        <v>95.786514282226563</v>
      </c>
      <c r="M3255" s="0">
        <v>107.68138885498047</v>
      </c>
      <c r="N3255" s="0">
        <v>119.57626342773437</v>
      </c>
      <c r="O3255" s="0">
        <v>136.75057983398438</v>
      </c>
      <c r="P3255" s="0">
        <v>70.371490478515625</v>
      </c>
      <c r="Q3255" s="0">
        <v>144.99128723144531</v>
      </c>
      <c r="R3255" s="0">
        <v>233</v>
      </c>
      <c r="S3255" s="0">
        <v>514.50970458984375</v>
      </c>
      <c r="T3255" s="0">
        <v>22.682806015014648</v>
      </c>
      <c r="U3255" s="0">
        <v>74.174980163574219</v>
      </c>
      <c r="V3255" s="0">
        <v>88.75</v>
      </c>
      <c r="W3255" s="0">
        <v>82.029212951660156</v>
      </c>
      <c r="X3255">
        <f t="shared" si="150"/>
        <v>175.11175866699219</v>
      </c>
      <c r="Y3255">
        <f t="shared" si="151"/>
        <v>150.02199328613281</v>
      </c>
      <c r="Z3255">
        <f t="shared" si="152"/>
        <v>25.08976360321045</v>
      </c>
    </row>
    <row r="3256">
      <c r="A3256" t="s">
        <v>89</v>
      </c>
      <c r="B3256" t="s">
        <v>90</v>
      </c>
      <c r="C3256" t="s">
        <v>95</v>
      </c>
      <c r="D3256" t="s">
        <v>87</v>
      </c>
      <c r="E3256" t="s">
        <v>102</v>
      </c>
      <c r="F3256" s="0">
        <v>15</v>
      </c>
      <c r="G3256" s="0">
        <v>748.93328857421875</v>
      </c>
      <c r="H3256" s="0">
        <v>643.58154296875</v>
      </c>
      <c r="I3256" s="0">
        <v>105.35178375244141</v>
      </c>
      <c r="J3256" s="0">
        <v>0.14066912233829498</v>
      </c>
      <c r="K3256" s="0">
        <v>75.446693420410156</v>
      </c>
      <c r="L3256" s="0">
        <v>93.114860534667969</v>
      </c>
      <c r="M3256" s="0">
        <v>105.35178375244141</v>
      </c>
      <c r="N3256" s="0">
        <v>117.58870697021484</v>
      </c>
      <c r="O3256" s="0">
        <v>135.25688171386719</v>
      </c>
      <c r="P3256" s="0">
        <v>66.969009399414063</v>
      </c>
      <c r="Q3256" s="0">
        <v>143.73455810546875</v>
      </c>
      <c r="R3256" s="0">
        <v>233</v>
      </c>
      <c r="S3256" s="0">
        <v>544.525390625</v>
      </c>
      <c r="T3256" s="0">
        <v>23.335067749023438</v>
      </c>
      <c r="U3256" s="0">
        <v>74.174980163574219</v>
      </c>
      <c r="V3256" s="0">
        <v>88.75</v>
      </c>
      <c r="W3256" s="0">
        <v>81.132225036621094</v>
      </c>
      <c r="X3256">
        <f t="shared" si="150"/>
        <v>174.50145623779298</v>
      </c>
      <c r="Y3256">
        <f t="shared" si="151"/>
        <v>149.95449951171875</v>
      </c>
      <c r="Z3256">
        <f t="shared" si="152"/>
        <v>24.546965614318847</v>
      </c>
    </row>
    <row r="3257">
      <c r="A3257" t="s">
        <v>89</v>
      </c>
      <c r="B3257" t="s">
        <v>90</v>
      </c>
      <c r="C3257" t="s">
        <v>95</v>
      </c>
      <c r="D3257" t="s">
        <v>87</v>
      </c>
      <c r="E3257" t="s">
        <v>102</v>
      </c>
      <c r="F3257" s="0">
        <v>16</v>
      </c>
      <c r="G3257" s="0">
        <v>760.99346923828125</v>
      </c>
      <c r="H3257" s="0">
        <v>648.01324462890625</v>
      </c>
      <c r="I3257" s="0">
        <v>112.98027038574219</v>
      </c>
      <c r="J3257" s="0">
        <v>0.14846417307853699</v>
      </c>
      <c r="K3257" s="0">
        <v>85.31964111328125</v>
      </c>
      <c r="L3257" s="0">
        <v>101.66176605224609</v>
      </c>
      <c r="M3257" s="0">
        <v>112.98027038574219</v>
      </c>
      <c r="N3257" s="0">
        <v>124.29877471923828</v>
      </c>
      <c r="O3257" s="0">
        <v>140.64089965820312</v>
      </c>
      <c r="P3257" s="0">
        <v>77.478233337402344</v>
      </c>
      <c r="Q3257" s="0">
        <v>148.4822998046875</v>
      </c>
      <c r="R3257" s="0">
        <v>233</v>
      </c>
      <c r="S3257" s="0">
        <v>465.85629272460937</v>
      </c>
      <c r="T3257" s="0">
        <v>21.583703994750977</v>
      </c>
      <c r="U3257" s="0">
        <v>74.174980163574219</v>
      </c>
      <c r="V3257" s="0">
        <v>88.75</v>
      </c>
      <c r="W3257" s="0">
        <v>79.947662353515625</v>
      </c>
      <c r="X3257">
        <f t="shared" si="150"/>
        <v>177.31147833251953</v>
      </c>
      <c r="Y3257">
        <f t="shared" si="151"/>
        <v>150.98708599853515</v>
      </c>
      <c r="Z3257">
        <f t="shared" si="152"/>
        <v>26.324402999877929</v>
      </c>
    </row>
    <row r="3258">
      <c r="A3258" t="s">
        <v>89</v>
      </c>
      <c r="B3258" t="s">
        <v>90</v>
      </c>
      <c r="C3258" t="s">
        <v>95</v>
      </c>
      <c r="D3258" t="s">
        <v>87</v>
      </c>
      <c r="E3258" t="s">
        <v>102</v>
      </c>
      <c r="F3258" s="0">
        <v>17</v>
      </c>
      <c r="G3258" s="0">
        <v>747.280029296875</v>
      </c>
      <c r="H3258" s="0">
        <v>643.36822509765625</v>
      </c>
      <c r="I3258" s="0">
        <v>103.91185760498047</v>
      </c>
      <c r="J3258" s="0">
        <v>0.13905343413352966</v>
      </c>
      <c r="K3258" s="0">
        <v>74.966659545898437</v>
      </c>
      <c r="L3258" s="0">
        <v>92.067718505859375</v>
      </c>
      <c r="M3258" s="0">
        <v>103.91185760498047</v>
      </c>
      <c r="N3258" s="0">
        <v>115.75599670410156</v>
      </c>
      <c r="O3258" s="0">
        <v>132.8570556640625</v>
      </c>
      <c r="P3258" s="0">
        <v>66.761100769042969</v>
      </c>
      <c r="Q3258" s="0">
        <v>141.0626220703125</v>
      </c>
      <c r="R3258" s="0">
        <v>233</v>
      </c>
      <c r="S3258" s="0">
        <v>510.13003540039062</v>
      </c>
      <c r="T3258" s="0">
        <v>22.586057662963867</v>
      </c>
      <c r="U3258" s="0">
        <v>74.174980163574219</v>
      </c>
      <c r="V3258" s="0">
        <v>88.75</v>
      </c>
      <c r="W3258" s="0">
        <v>77.501319885253906</v>
      </c>
      <c r="X3258">
        <f t="shared" si="150"/>
        <v>174.11624682617187</v>
      </c>
      <c r="Y3258">
        <f t="shared" si="151"/>
        <v>149.90479644775391</v>
      </c>
      <c r="Z3258">
        <f t="shared" si="152"/>
        <v>24.211462821960449</v>
      </c>
    </row>
    <row r="3259">
      <c r="A3259" t="s">
        <v>89</v>
      </c>
      <c r="B3259" t="s">
        <v>90</v>
      </c>
      <c r="C3259" t="s">
        <v>95</v>
      </c>
      <c r="D3259" t="s">
        <v>87</v>
      </c>
      <c r="E3259" t="s">
        <v>102</v>
      </c>
      <c r="F3259" s="0">
        <v>18</v>
      </c>
      <c r="G3259" s="0">
        <v>720.153076171875</v>
      </c>
      <c r="H3259" s="0">
        <v>624.53863525390625</v>
      </c>
      <c r="I3259" s="0">
        <v>95.614418029785156</v>
      </c>
      <c r="J3259" s="0">
        <v>0.13276956975460052</v>
      </c>
      <c r="K3259" s="0">
        <v>70.469566345214844</v>
      </c>
      <c r="L3259" s="0">
        <v>85.325347900390625</v>
      </c>
      <c r="M3259" s="0">
        <v>95.614418029785156</v>
      </c>
      <c r="N3259" s="0">
        <v>105.90348815917969</v>
      </c>
      <c r="O3259" s="0">
        <v>120.75926971435547</v>
      </c>
      <c r="P3259" s="0">
        <v>63.341350555419922</v>
      </c>
      <c r="Q3259" s="0">
        <v>127.88748931884766</v>
      </c>
      <c r="R3259" s="0">
        <v>233</v>
      </c>
      <c r="S3259" s="0">
        <v>384.96923828125</v>
      </c>
      <c r="T3259" s="0">
        <v>19.620632171630859</v>
      </c>
      <c r="U3259" s="0">
        <v>74.174980163574219</v>
      </c>
      <c r="V3259" s="0">
        <v>88.75</v>
      </c>
      <c r="W3259" s="0">
        <v>74.793281555175781</v>
      </c>
      <c r="X3259">
        <f t="shared" si="150"/>
        <v>167.79566674804687</v>
      </c>
      <c r="Y3259">
        <f t="shared" si="151"/>
        <v>145.51750201416016</v>
      </c>
      <c r="Z3259">
        <f t="shared" si="152"/>
        <v>22.278159400939941</v>
      </c>
    </row>
    <row r="3260">
      <c r="A3260" t="s">
        <v>89</v>
      </c>
      <c r="B3260" t="s">
        <v>90</v>
      </c>
      <c r="C3260" t="s">
        <v>95</v>
      </c>
      <c r="D3260" t="s">
        <v>87</v>
      </c>
      <c r="E3260" t="s">
        <v>102</v>
      </c>
      <c r="F3260" s="0">
        <v>19</v>
      </c>
      <c r="G3260" s="0">
        <v>689.65203857421875</v>
      </c>
      <c r="H3260" s="0">
        <v>648.3941650390625</v>
      </c>
      <c r="I3260" s="0">
        <v>41.257892608642578</v>
      </c>
      <c r="J3260" s="0">
        <v>0.059824217110872269</v>
      </c>
      <c r="K3260" s="0">
        <v>19.281024932861328</v>
      </c>
      <c r="L3260" s="0">
        <v>32.26513671875</v>
      </c>
      <c r="M3260" s="0">
        <v>41.257892608642578</v>
      </c>
      <c r="N3260" s="0">
        <v>50.250648498535156</v>
      </c>
      <c r="O3260" s="0">
        <v>63.234760284423828</v>
      </c>
      <c r="P3260" s="0">
        <v>13.050887107849121</v>
      </c>
      <c r="Q3260" s="0">
        <v>69.464897155761719</v>
      </c>
      <c r="R3260" s="0">
        <v>233</v>
      </c>
      <c r="S3260" s="0">
        <v>294.07589721679687</v>
      </c>
      <c r="T3260" s="0">
        <v>17.148641586303711</v>
      </c>
      <c r="U3260" s="0">
        <v>74.174980163574219</v>
      </c>
      <c r="V3260" s="0">
        <v>88.75</v>
      </c>
      <c r="W3260" s="0">
        <v>72.059646606445312</v>
      </c>
      <c r="X3260">
        <f t="shared" si="150"/>
        <v>160.68892498779297</v>
      </c>
      <c r="Y3260">
        <f t="shared" si="151"/>
        <v>151.07584045410155</v>
      </c>
      <c r="Z3260">
        <f t="shared" si="152"/>
        <v>9.613088977813721</v>
      </c>
    </row>
    <row r="3261">
      <c r="A3261" t="s">
        <v>89</v>
      </c>
      <c r="B3261" t="s">
        <v>90</v>
      </c>
      <c r="C3261" t="s">
        <v>95</v>
      </c>
      <c r="D3261" t="s">
        <v>87</v>
      </c>
      <c r="E3261" t="s">
        <v>102</v>
      </c>
      <c r="F3261" s="0">
        <v>20</v>
      </c>
      <c r="G3261" s="0">
        <v>672.244384765625</v>
      </c>
      <c r="H3261" s="0">
        <v>639.254638671875</v>
      </c>
      <c r="I3261" s="0">
        <v>32.989727020263672</v>
      </c>
      <c r="J3261" s="0">
        <v>0.04907400906085968</v>
      </c>
      <c r="K3261" s="0">
        <v>11.021968841552734</v>
      </c>
      <c r="L3261" s="0">
        <v>24.000698089599609</v>
      </c>
      <c r="M3261" s="0">
        <v>32.989727020263672</v>
      </c>
      <c r="N3261" s="0">
        <v>41.978755950927734</v>
      </c>
      <c r="O3261" s="0">
        <v>54.957485198974609</v>
      </c>
      <c r="P3261" s="0">
        <v>4.7944145202636719</v>
      </c>
      <c r="Q3261" s="0">
        <v>61.185039520263672</v>
      </c>
      <c r="R3261" s="0">
        <v>233</v>
      </c>
      <c r="S3261" s="0">
        <v>293.83212280273437</v>
      </c>
      <c r="T3261" s="0">
        <v>17.141532897949219</v>
      </c>
      <c r="U3261" s="0">
        <v>74.174980163574219</v>
      </c>
      <c r="V3261" s="0">
        <v>88.75</v>
      </c>
      <c r="W3261" s="0">
        <v>70.531990051269531</v>
      </c>
      <c r="X3261">
        <f t="shared" si="150"/>
        <v>156.63294165039062</v>
      </c>
      <c r="Y3261">
        <f t="shared" si="151"/>
        <v>148.94633081054687</v>
      </c>
      <c r="Z3261">
        <f t="shared" si="152"/>
        <v>7.6866063957214354</v>
      </c>
    </row>
    <row r="3262">
      <c r="A3262" t="s">
        <v>89</v>
      </c>
      <c r="B3262" t="s">
        <v>90</v>
      </c>
      <c r="C3262" t="s">
        <v>95</v>
      </c>
      <c r="D3262" t="s">
        <v>87</v>
      </c>
      <c r="E3262" t="s">
        <v>102</v>
      </c>
      <c r="F3262" s="0">
        <v>21</v>
      </c>
      <c r="G3262" s="0">
        <v>656.88470458984375</v>
      </c>
      <c r="H3262" s="0">
        <v>621.8992919921875</v>
      </c>
      <c r="I3262" s="0">
        <v>34.985446929931641</v>
      </c>
      <c r="J3262" s="0">
        <v>0.053259644657373428</v>
      </c>
      <c r="K3262" s="0">
        <v>11.80908203125</v>
      </c>
      <c r="L3262" s="0">
        <v>25.501865386962891</v>
      </c>
      <c r="M3262" s="0">
        <v>34.985446929931641</v>
      </c>
      <c r="N3262" s="0">
        <v>44.469028472900391</v>
      </c>
      <c r="O3262" s="0">
        <v>58.161811828613281</v>
      </c>
      <c r="P3262" s="0">
        <v>5.2389044761657715</v>
      </c>
      <c r="Q3262" s="0">
        <v>64.731986999511719</v>
      </c>
      <c r="R3262" s="0">
        <v>233</v>
      </c>
      <c r="S3262" s="0">
        <v>327.05325317382812</v>
      </c>
      <c r="T3262" s="0">
        <v>18.084613800048828</v>
      </c>
      <c r="U3262" s="0">
        <v>74.174980163574219</v>
      </c>
      <c r="V3262" s="0">
        <v>88.75</v>
      </c>
      <c r="W3262" s="0">
        <v>69.742271423339844</v>
      </c>
      <c r="X3262">
        <f t="shared" si="150"/>
        <v>153.0541361694336</v>
      </c>
      <c r="Y3262">
        <f t="shared" si="151"/>
        <v>144.90253503417969</v>
      </c>
      <c r="Z3262">
        <f t="shared" si="152"/>
        <v>8.1516091346740716</v>
      </c>
    </row>
    <row r="3263">
      <c r="A3263" t="s">
        <v>89</v>
      </c>
      <c r="B3263" t="s">
        <v>90</v>
      </c>
      <c r="C3263" t="s">
        <v>95</v>
      </c>
      <c r="D3263" t="s">
        <v>87</v>
      </c>
      <c r="E3263" t="s">
        <v>102</v>
      </c>
      <c r="F3263" s="0">
        <v>22</v>
      </c>
      <c r="G3263" s="0">
        <v>628.53692626953125</v>
      </c>
      <c r="H3263" s="0">
        <v>597.92779541015625</v>
      </c>
      <c r="I3263" s="0">
        <v>30.609119415283203</v>
      </c>
      <c r="J3263" s="0">
        <v>0.048698998987674713</v>
      </c>
      <c r="K3263" s="0">
        <v>7.3685336112976074</v>
      </c>
      <c r="L3263" s="0">
        <v>21.099260330200195</v>
      </c>
      <c r="M3263" s="0">
        <v>30.609119415283203</v>
      </c>
      <c r="N3263" s="0">
        <v>40.118980407714844</v>
      </c>
      <c r="O3263" s="0">
        <v>53.849704742431641</v>
      </c>
      <c r="P3263" s="0">
        <v>0.78015029430389404</v>
      </c>
      <c r="Q3263" s="0">
        <v>60.438087463378906</v>
      </c>
      <c r="R3263" s="0">
        <v>233</v>
      </c>
      <c r="S3263" s="0">
        <v>328.86825561523437</v>
      </c>
      <c r="T3263" s="0">
        <v>18.134725570678711</v>
      </c>
      <c r="U3263" s="0">
        <v>74.174980163574219</v>
      </c>
      <c r="V3263" s="0">
        <v>88.75</v>
      </c>
      <c r="W3263" s="0">
        <v>69.472152709960937</v>
      </c>
      <c r="X3263">
        <f t="shared" si="150"/>
        <v>146.44910382080079</v>
      </c>
      <c r="Y3263">
        <f t="shared" si="151"/>
        <v>139.31717633056641</v>
      </c>
      <c r="Z3263">
        <f t="shared" si="152"/>
        <v>7.1319248237609862</v>
      </c>
    </row>
    <row r="3264">
      <c r="A3264" t="s">
        <v>89</v>
      </c>
      <c r="B3264" t="s">
        <v>90</v>
      </c>
      <c r="C3264" t="s">
        <v>95</v>
      </c>
      <c r="D3264" t="s">
        <v>87</v>
      </c>
      <c r="E3264" t="s">
        <v>102</v>
      </c>
      <c r="F3264" s="0">
        <v>23</v>
      </c>
      <c r="G3264" s="0">
        <v>611.33087158203125</v>
      </c>
      <c r="H3264" s="0">
        <v>586.2327880859375</v>
      </c>
      <c r="I3264" s="0">
        <v>25.098064422607422</v>
      </c>
      <c r="J3264" s="0">
        <v>0.041054796427488327</v>
      </c>
      <c r="K3264" s="0">
        <v>4.7877535820007324</v>
      </c>
      <c r="L3264" s="0">
        <v>16.787250518798828</v>
      </c>
      <c r="M3264" s="0">
        <v>25.098064422607422</v>
      </c>
      <c r="N3264" s="0">
        <v>33.408878326416016</v>
      </c>
      <c r="O3264" s="0">
        <v>45.408374786376953</v>
      </c>
      <c r="P3264" s="0">
        <v>-0.96993750333786011</v>
      </c>
      <c r="Q3264" s="0">
        <v>51.166065216064453</v>
      </c>
      <c r="R3264" s="0">
        <v>233</v>
      </c>
      <c r="S3264" s="0">
        <v>251.16606140136719</v>
      </c>
      <c r="T3264" s="0">
        <v>15.848219871520996</v>
      </c>
      <c r="U3264" s="0">
        <v>74.174980163574219</v>
      </c>
      <c r="V3264" s="0">
        <v>88.75</v>
      </c>
      <c r="W3264" s="0">
        <v>69.051681518554688</v>
      </c>
      <c r="X3264">
        <f t="shared" si="150"/>
        <v>142.44009307861327</v>
      </c>
      <c r="Y3264">
        <f t="shared" si="151"/>
        <v>136.59223962402345</v>
      </c>
      <c r="Z3264">
        <f t="shared" si="152"/>
        <v>5.8478490104675291</v>
      </c>
    </row>
    <row r="3265">
      <c r="A3265" t="s">
        <v>89</v>
      </c>
      <c r="B3265" t="s">
        <v>90</v>
      </c>
      <c r="C3265" t="s">
        <v>95</v>
      </c>
      <c r="D3265" t="s">
        <v>87</v>
      </c>
      <c r="E3265" t="s">
        <v>102</v>
      </c>
      <c r="F3265" s="0">
        <v>24</v>
      </c>
      <c r="G3265" s="0">
        <v>592.10223388671875</v>
      </c>
      <c r="H3265" s="0">
        <v>577.01739501953125</v>
      </c>
      <c r="I3265" s="0">
        <v>15.08482551574707</v>
      </c>
      <c r="J3265" s="0">
        <v>0.025476723909378052</v>
      </c>
      <c r="K3265" s="0">
        <v>-4.2455954551696777</v>
      </c>
      <c r="L3265" s="0">
        <v>7.1749739646911621</v>
      </c>
      <c r="M3265" s="0">
        <v>15.08482551574707</v>
      </c>
      <c r="N3265" s="0">
        <v>22.99467658996582</v>
      </c>
      <c r="O3265" s="0">
        <v>34.415245056152344</v>
      </c>
      <c r="P3265" s="0">
        <v>-9.7255010604858398</v>
      </c>
      <c r="Q3265" s="0">
        <v>39.895153045654297</v>
      </c>
      <c r="R3265" s="0">
        <v>233</v>
      </c>
      <c r="S3265" s="0">
        <v>227.51521301269531</v>
      </c>
      <c r="T3265" s="0">
        <v>15.08360767364502</v>
      </c>
      <c r="U3265" s="0">
        <v>74.174980163574219</v>
      </c>
      <c r="V3265" s="0">
        <v>88.75</v>
      </c>
      <c r="W3265" s="0">
        <v>68.927162170410156</v>
      </c>
      <c r="X3265">
        <f t="shared" si="150"/>
        <v>137.95982049560547</v>
      </c>
      <c r="Y3265">
        <f t="shared" si="151"/>
        <v>134.44505303955077</v>
      </c>
      <c r="Z3265">
        <f t="shared" si="152"/>
        <v>3.5147643451690675</v>
      </c>
    </row>
    <row r="3266">
      <c r="A3266" t="s">
        <v>89</v>
      </c>
      <c r="B3266" t="s">
        <v>90</v>
      </c>
      <c r="C3266" t="s">
        <v>95</v>
      </c>
      <c r="D3266" t="s">
        <v>87</v>
      </c>
      <c r="E3266" t="s">
        <v>103</v>
      </c>
      <c r="F3266" s="0">
        <v>1</v>
      </c>
      <c r="G3266" s="0">
        <v>565.76031494140625</v>
      </c>
      <c r="H3266" s="0">
        <v>559.60980224609375</v>
      </c>
      <c r="I3266" s="0">
        <v>6.1505026817321777</v>
      </c>
      <c r="J3266" s="0">
        <v>0.010871215723454952</v>
      </c>
      <c r="K3266" s="0">
        <v>-12.849260330200195</v>
      </c>
      <c r="L3266" s="0">
        <v>-1.6240464448928833</v>
      </c>
      <c r="M3266" s="0">
        <v>6.1505026817321777</v>
      </c>
      <c r="N3266" s="0">
        <v>13.925051689147949</v>
      </c>
      <c r="O3266" s="0">
        <v>25.150266647338867</v>
      </c>
      <c r="P3266" s="0">
        <v>-18.235429763793945</v>
      </c>
      <c r="Q3266" s="0">
        <v>30.536434173583984</v>
      </c>
      <c r="R3266" s="0">
        <v>233</v>
      </c>
      <c r="S3266" s="0">
        <v>219.79824829101562</v>
      </c>
      <c r="T3266" s="0">
        <v>14.825593948364258</v>
      </c>
      <c r="U3266" s="0">
        <v>80.539794921875</v>
      </c>
      <c r="V3266" s="0">
        <v>97.25</v>
      </c>
      <c r="W3266" s="0">
        <v>73.918418884277344</v>
      </c>
      <c r="X3266">
        <f t="shared" si="150"/>
        <v>131.82215338134765</v>
      </c>
      <c r="Y3266">
        <f t="shared" si="151"/>
        <v>130.38908392333985</v>
      </c>
      <c r="Z3266">
        <f t="shared" si="152"/>
        <v>1.4330671248435973</v>
      </c>
    </row>
    <row r="3267">
      <c r="A3267" t="s">
        <v>89</v>
      </c>
      <c r="B3267" t="s">
        <v>90</v>
      </c>
      <c r="C3267" t="s">
        <v>95</v>
      </c>
      <c r="D3267" t="s">
        <v>87</v>
      </c>
      <c r="E3267" t="s">
        <v>103</v>
      </c>
      <c r="F3267" s="0">
        <v>2</v>
      </c>
      <c r="G3267" s="0">
        <v>552.49267578125</v>
      </c>
      <c r="H3267" s="0">
        <v>551.822509765625</v>
      </c>
      <c r="I3267" s="0">
        <v>0.670185387134552</v>
      </c>
      <c r="J3267" s="0">
        <v>0.0012130213435739279</v>
      </c>
      <c r="K3267" s="0">
        <v>-17.05504035949707</v>
      </c>
      <c r="L3267" s="0">
        <v>-6.5828332901000977</v>
      </c>
      <c r="M3267" s="0">
        <v>0.670185387134552</v>
      </c>
      <c r="N3267" s="0">
        <v>7.9232039451599121</v>
      </c>
      <c r="O3267" s="0">
        <v>18.395410537719727</v>
      </c>
      <c r="P3267" s="0">
        <v>-22.07989501953125</v>
      </c>
      <c r="Q3267" s="0">
        <v>23.420267105102539</v>
      </c>
      <c r="R3267" s="0">
        <v>233</v>
      </c>
      <c r="S3267" s="0">
        <v>191.29841613769531</v>
      </c>
      <c r="T3267" s="0">
        <v>13.831067085266113</v>
      </c>
      <c r="U3267" s="0">
        <v>80.539794921875</v>
      </c>
      <c r="V3267" s="0">
        <v>97.25</v>
      </c>
      <c r="W3267" s="0">
        <v>73.519371032714844</v>
      </c>
      <c r="X3267">
        <f t="shared" ref="X3267:X3330" si="153">G3267*R3267/1000</f>
        <v>128.73079345703124</v>
      </c>
      <c r="Y3267">
        <f t="shared" ref="Y3267:Y3330" si="154">H3267*R3267/1000</f>
        <v>128.57464477539062</v>
      </c>
      <c r="Z3267">
        <f t="shared" ref="Z3267:Z3330" si="155">I3267*R3267/1000</f>
        <v>0.1561531952023506</v>
      </c>
    </row>
    <row r="3268">
      <c r="A3268" t="s">
        <v>89</v>
      </c>
      <c r="B3268" t="s">
        <v>90</v>
      </c>
      <c r="C3268" t="s">
        <v>95</v>
      </c>
      <c r="D3268" t="s">
        <v>87</v>
      </c>
      <c r="E3268" t="s">
        <v>103</v>
      </c>
      <c r="F3268" s="0">
        <v>3</v>
      </c>
      <c r="G3268" s="0">
        <v>542.6572265625</v>
      </c>
      <c r="H3268" s="0">
        <v>551.74139404296875</v>
      </c>
      <c r="I3268" s="0">
        <v>-9.0841665267944336</v>
      </c>
      <c r="J3268" s="0">
        <v>-0.016740156337618828</v>
      </c>
      <c r="K3268" s="0">
        <v>-27.033187866210937</v>
      </c>
      <c r="L3268" s="0">
        <v>-16.428760528564453</v>
      </c>
      <c r="M3268" s="0">
        <v>-9.0841665267944336</v>
      </c>
      <c r="N3268" s="0">
        <v>-1.7395727634429932</v>
      </c>
      <c r="O3268" s="0">
        <v>8.8648538589477539</v>
      </c>
      <c r="P3268" s="0">
        <v>-32.121486663818359</v>
      </c>
      <c r="Q3268" s="0">
        <v>13.953152656555176</v>
      </c>
      <c r="R3268" s="0">
        <v>233</v>
      </c>
      <c r="S3268" s="0">
        <v>196.15951538085937</v>
      </c>
      <c r="T3268" s="0">
        <v>14.005695343017578</v>
      </c>
      <c r="U3268" s="0">
        <v>80.539794921875</v>
      </c>
      <c r="V3268" s="0">
        <v>97.25</v>
      </c>
      <c r="W3268" s="0">
        <v>73.081619262695312</v>
      </c>
      <c r="X3268">
        <f t="shared" si="153"/>
        <v>126.4391337890625</v>
      </c>
      <c r="Y3268">
        <f t="shared" si="154"/>
        <v>128.55574481201171</v>
      </c>
      <c r="Z3268">
        <f t="shared" si="155"/>
        <v>-2.116610800743103</v>
      </c>
    </row>
    <row r="3269">
      <c r="A3269" t="s">
        <v>89</v>
      </c>
      <c r="B3269" t="s">
        <v>90</v>
      </c>
      <c r="C3269" t="s">
        <v>95</v>
      </c>
      <c r="D3269" t="s">
        <v>87</v>
      </c>
      <c r="E3269" t="s">
        <v>103</v>
      </c>
      <c r="F3269" s="0">
        <v>4</v>
      </c>
      <c r="G3269" s="0">
        <v>547.22589111328125</v>
      </c>
      <c r="H3269" s="0">
        <v>549.86212158203125</v>
      </c>
      <c r="I3269" s="0">
        <v>-2.636246919631958</v>
      </c>
      <c r="J3269" s="0">
        <v>-0.0048174746334552765</v>
      </c>
      <c r="K3269" s="0">
        <v>-22.118741989135742</v>
      </c>
      <c r="L3269" s="0">
        <v>-10.608325958251953</v>
      </c>
      <c r="M3269" s="0">
        <v>-2.636246919631958</v>
      </c>
      <c r="N3269" s="0">
        <v>5.3358321189880371</v>
      </c>
      <c r="O3269" s="0">
        <v>16.846248626708984</v>
      </c>
      <c r="P3269" s="0">
        <v>-27.641757965087891</v>
      </c>
      <c r="Q3269" s="0">
        <v>22.369264602661133</v>
      </c>
      <c r="R3269" s="0">
        <v>233</v>
      </c>
      <c r="S3269" s="0">
        <v>231.10906982421875</v>
      </c>
      <c r="T3269" s="0">
        <v>15.202271461486816</v>
      </c>
      <c r="U3269" s="0">
        <v>80.539794921875</v>
      </c>
      <c r="V3269" s="0">
        <v>97.25</v>
      </c>
      <c r="W3269" s="0">
        <v>72.871345520019531</v>
      </c>
      <c r="X3269">
        <f t="shared" si="153"/>
        <v>127.50363262939453</v>
      </c>
      <c r="Y3269">
        <f t="shared" si="154"/>
        <v>128.11787432861328</v>
      </c>
      <c r="Z3269">
        <f t="shared" si="155"/>
        <v>-0.61424553227424616</v>
      </c>
    </row>
    <row r="3270">
      <c r="A3270" t="s">
        <v>89</v>
      </c>
      <c r="B3270" t="s">
        <v>90</v>
      </c>
      <c r="C3270" t="s">
        <v>95</v>
      </c>
      <c r="D3270" t="s">
        <v>87</v>
      </c>
      <c r="E3270" t="s">
        <v>103</v>
      </c>
      <c r="F3270" s="0">
        <v>5</v>
      </c>
      <c r="G3270" s="0">
        <v>560.6448974609375</v>
      </c>
      <c r="H3270" s="0">
        <v>567.4552001953125</v>
      </c>
      <c r="I3270" s="0">
        <v>-6.8102970123291016</v>
      </c>
      <c r="J3270" s="0">
        <v>-0.012147256173193455</v>
      </c>
      <c r="K3270" s="0">
        <v>-28.738317489624023</v>
      </c>
      <c r="L3270" s="0">
        <v>-15.783064842224121</v>
      </c>
      <c r="M3270" s="0">
        <v>-6.8102970123291016</v>
      </c>
      <c r="N3270" s="0">
        <v>2.1624710559844971</v>
      </c>
      <c r="O3270" s="0">
        <v>15.11772346496582</v>
      </c>
      <c r="P3270" s="0">
        <v>-34.954605102539062</v>
      </c>
      <c r="Q3270" s="0">
        <v>21.334012985229492</v>
      </c>
      <c r="R3270" s="0">
        <v>233</v>
      </c>
      <c r="S3270" s="0">
        <v>292.77008056640625</v>
      </c>
      <c r="T3270" s="0">
        <v>17.110525131225586</v>
      </c>
      <c r="U3270" s="0">
        <v>80.539794921875</v>
      </c>
      <c r="V3270" s="0">
        <v>97.25</v>
      </c>
      <c r="W3270" s="0">
        <v>71.974273681640625</v>
      </c>
      <c r="X3270">
        <f t="shared" si="153"/>
        <v>130.63026110839843</v>
      </c>
      <c r="Y3270">
        <f t="shared" si="154"/>
        <v>132.21706164550781</v>
      </c>
      <c r="Z3270">
        <f t="shared" si="155"/>
        <v>-1.5867992038726806</v>
      </c>
    </row>
    <row r="3271">
      <c r="A3271" t="s">
        <v>89</v>
      </c>
      <c r="B3271" t="s">
        <v>90</v>
      </c>
      <c r="C3271" t="s">
        <v>95</v>
      </c>
      <c r="D3271" t="s">
        <v>87</v>
      </c>
      <c r="E3271" t="s">
        <v>103</v>
      </c>
      <c r="F3271" s="0">
        <v>6</v>
      </c>
      <c r="G3271" s="0">
        <v>603.59466552734375</v>
      </c>
      <c r="H3271" s="0">
        <v>609.03155517578125</v>
      </c>
      <c r="I3271" s="0">
        <v>-5.4369182586669922</v>
      </c>
      <c r="J3271" s="0">
        <v>-0.0090075647458434105</v>
      </c>
      <c r="K3271" s="0">
        <v>-28.142087936401367</v>
      </c>
      <c r="L3271" s="0">
        <v>-14.727689743041992</v>
      </c>
      <c r="M3271" s="0">
        <v>-5.4369182586669922</v>
      </c>
      <c r="N3271" s="0">
        <v>3.8538532257080078</v>
      </c>
      <c r="O3271" s="0">
        <v>17.268251419067383</v>
      </c>
      <c r="P3271" s="0">
        <v>-34.578689575195313</v>
      </c>
      <c r="Q3271" s="0">
        <v>23.704851150512695</v>
      </c>
      <c r="R3271" s="0">
        <v>233</v>
      </c>
      <c r="S3271" s="0">
        <v>313.889892578125</v>
      </c>
      <c r="T3271" s="0">
        <v>17.716938018798828</v>
      </c>
      <c r="U3271" s="0">
        <v>80.539794921875</v>
      </c>
      <c r="V3271" s="0">
        <v>97.25</v>
      </c>
      <c r="W3271" s="0">
        <v>71.982818603515625</v>
      </c>
      <c r="X3271">
        <f t="shared" si="153"/>
        <v>140.63755706787109</v>
      </c>
      <c r="Y3271">
        <f t="shared" si="154"/>
        <v>141.90435235595703</v>
      </c>
      <c r="Z3271">
        <f t="shared" si="155"/>
        <v>-1.2668019542694091</v>
      </c>
    </row>
    <row r="3272">
      <c r="A3272" t="s">
        <v>89</v>
      </c>
      <c r="B3272" t="s">
        <v>90</v>
      </c>
      <c r="C3272" t="s">
        <v>95</v>
      </c>
      <c r="D3272" t="s">
        <v>87</v>
      </c>
      <c r="E3272" t="s">
        <v>103</v>
      </c>
      <c r="F3272" s="0">
        <v>7</v>
      </c>
      <c r="G3272" s="0">
        <v>640.528564453125</v>
      </c>
      <c r="H3272" s="0">
        <v>661.1517333984375</v>
      </c>
      <c r="I3272" s="0">
        <v>-20.623138427734375</v>
      </c>
      <c r="J3272" s="0">
        <v>-0.03219706192612648</v>
      </c>
      <c r="K3272" s="0">
        <v>-44.526233673095703</v>
      </c>
      <c r="L3272" s="0">
        <v>-30.404090881347656</v>
      </c>
      <c r="M3272" s="0">
        <v>-20.623138427734375</v>
      </c>
      <c r="N3272" s="0">
        <v>-10.842185974121094</v>
      </c>
      <c r="O3272" s="0">
        <v>3.2799561023712158</v>
      </c>
      <c r="P3272" s="0">
        <v>-51.30242919921875</v>
      </c>
      <c r="Q3272" s="0">
        <v>10.056151390075684</v>
      </c>
      <c r="R3272" s="0">
        <v>233</v>
      </c>
      <c r="S3272" s="0">
        <v>347.88531494140625</v>
      </c>
      <c r="T3272" s="0">
        <v>18.651683807373047</v>
      </c>
      <c r="U3272" s="0">
        <v>80.539794921875</v>
      </c>
      <c r="V3272" s="0">
        <v>97.25</v>
      </c>
      <c r="W3272" s="0">
        <v>75.433349609375</v>
      </c>
      <c r="X3272">
        <f t="shared" si="153"/>
        <v>149.24315551757812</v>
      </c>
      <c r="Y3272">
        <f t="shared" si="154"/>
        <v>154.04835388183594</v>
      </c>
      <c r="Z3272">
        <f t="shared" si="155"/>
        <v>-4.8051912536621098</v>
      </c>
    </row>
    <row r="3273">
      <c r="A3273" t="s">
        <v>89</v>
      </c>
      <c r="B3273" t="s">
        <v>90</v>
      </c>
      <c r="C3273" t="s">
        <v>95</v>
      </c>
      <c r="D3273" t="s">
        <v>87</v>
      </c>
      <c r="E3273" t="s">
        <v>103</v>
      </c>
      <c r="F3273" s="0">
        <v>8</v>
      </c>
      <c r="G3273" s="0">
        <v>677.94366455078125</v>
      </c>
      <c r="H3273" s="0">
        <v>689.26507568359375</v>
      </c>
      <c r="I3273" s="0">
        <v>-11.321425437927246</v>
      </c>
      <c r="J3273" s="0">
        <v>-0.01669965498149395</v>
      </c>
      <c r="K3273" s="0">
        <v>-30.983242034912109</v>
      </c>
      <c r="L3273" s="0">
        <v>-19.366880416870117</v>
      </c>
      <c r="M3273" s="0">
        <v>-11.321425437927246</v>
      </c>
      <c r="N3273" s="0">
        <v>-3.2759697437286377</v>
      </c>
      <c r="O3273" s="0">
        <v>8.3403902053833008</v>
      </c>
      <c r="P3273" s="0">
        <v>-36.557094573974609</v>
      </c>
      <c r="Q3273" s="0">
        <v>13.914241790771484</v>
      </c>
      <c r="R3273" s="0">
        <v>233</v>
      </c>
      <c r="S3273" s="0">
        <v>235.38298034667969</v>
      </c>
      <c r="T3273" s="0">
        <v>15.342196464538574</v>
      </c>
      <c r="U3273" s="0">
        <v>80.539794921875</v>
      </c>
      <c r="V3273" s="0">
        <v>97.25</v>
      </c>
      <c r="W3273" s="0">
        <v>80.342948913574219</v>
      </c>
      <c r="X3273">
        <f t="shared" si="153"/>
        <v>157.96087384033203</v>
      </c>
      <c r="Y3273">
        <f t="shared" si="154"/>
        <v>160.59876263427734</v>
      </c>
      <c r="Z3273">
        <f t="shared" si="155"/>
        <v>-2.6378921270370483</v>
      </c>
    </row>
    <row r="3274">
      <c r="A3274" t="s">
        <v>89</v>
      </c>
      <c r="B3274" t="s">
        <v>90</v>
      </c>
      <c r="C3274" t="s">
        <v>95</v>
      </c>
      <c r="D3274" t="s">
        <v>87</v>
      </c>
      <c r="E3274" t="s">
        <v>103</v>
      </c>
      <c r="F3274" s="0">
        <v>9</v>
      </c>
      <c r="G3274" s="0">
        <v>711.859375</v>
      </c>
      <c r="H3274" s="0">
        <v>724.30364990234375</v>
      </c>
      <c r="I3274" s="0">
        <v>-12.444265365600586</v>
      </c>
      <c r="J3274" s="0">
        <v>-0.017481353133916855</v>
      </c>
      <c r="K3274" s="0">
        <v>-33.837257385253906</v>
      </c>
      <c r="L3274" s="0">
        <v>-21.198104858398438</v>
      </c>
      <c r="M3274" s="0">
        <v>-12.444265365600586</v>
      </c>
      <c r="N3274" s="0">
        <v>-3.6904261112213135</v>
      </c>
      <c r="O3274" s="0">
        <v>8.9487276077270508</v>
      </c>
      <c r="P3274" s="0">
        <v>-39.901874542236328</v>
      </c>
      <c r="Q3274" s="0">
        <v>15.013343811035156</v>
      </c>
      <c r="R3274" s="0">
        <v>233</v>
      </c>
      <c r="S3274" s="0">
        <v>278.6575927734375</v>
      </c>
      <c r="T3274" s="0">
        <v>16.69304084777832</v>
      </c>
      <c r="U3274" s="0">
        <v>80.539794921875</v>
      </c>
      <c r="V3274" s="0">
        <v>97.25</v>
      </c>
      <c r="W3274" s="0">
        <v>85.321220397949219</v>
      </c>
      <c r="X3274">
        <f t="shared" si="153"/>
        <v>165.86323437499999</v>
      </c>
      <c r="Y3274">
        <f t="shared" si="154"/>
        <v>168.76275042724609</v>
      </c>
      <c r="Z3274">
        <f t="shared" si="155"/>
        <v>-2.8995138301849366</v>
      </c>
    </row>
    <row r="3275">
      <c r="A3275" t="s">
        <v>89</v>
      </c>
      <c r="B3275" t="s">
        <v>90</v>
      </c>
      <c r="C3275" t="s">
        <v>95</v>
      </c>
      <c r="D3275" t="s">
        <v>87</v>
      </c>
      <c r="E3275" t="s">
        <v>103</v>
      </c>
      <c r="F3275" s="0">
        <v>10</v>
      </c>
      <c r="G3275" s="0">
        <v>743.13128662109375</v>
      </c>
      <c r="H3275" s="0">
        <v>765.53436279296875</v>
      </c>
      <c r="I3275" s="0">
        <v>-22.403038024902344</v>
      </c>
      <c r="J3275" s="0">
        <v>-0.030146811157464981</v>
      </c>
      <c r="K3275" s="0">
        <v>-43.892852783203125</v>
      </c>
      <c r="L3275" s="0">
        <v>-31.196495056152344</v>
      </c>
      <c r="M3275" s="0">
        <v>-22.403038024902344</v>
      </c>
      <c r="N3275" s="0">
        <v>-13.609580039978027</v>
      </c>
      <c r="O3275" s="0">
        <v>-0.91322404146194458</v>
      </c>
      <c r="P3275" s="0">
        <v>-49.984916687011719</v>
      </c>
      <c r="Q3275" s="0">
        <v>5.1788396835327148</v>
      </c>
      <c r="R3275" s="0">
        <v>233</v>
      </c>
      <c r="S3275" s="0">
        <v>281.1856689453125</v>
      </c>
      <c r="T3275" s="0">
        <v>16.768590927124023</v>
      </c>
      <c r="U3275" s="0">
        <v>80.539794921875</v>
      </c>
      <c r="V3275" s="0">
        <v>97.25</v>
      </c>
      <c r="W3275" s="0">
        <v>87.87054443359375</v>
      </c>
      <c r="X3275">
        <f t="shared" si="153"/>
        <v>173.14958978271486</v>
      </c>
      <c r="Y3275">
        <f t="shared" si="154"/>
        <v>178.36950653076173</v>
      </c>
      <c r="Z3275">
        <f t="shared" si="155"/>
        <v>-5.2199078598022464</v>
      </c>
    </row>
    <row r="3276">
      <c r="A3276" t="s">
        <v>89</v>
      </c>
      <c r="B3276" t="s">
        <v>90</v>
      </c>
      <c r="C3276" t="s">
        <v>95</v>
      </c>
      <c r="D3276" t="s">
        <v>87</v>
      </c>
      <c r="E3276" t="s">
        <v>103</v>
      </c>
      <c r="F3276" s="0">
        <v>11</v>
      </c>
      <c r="G3276" s="0">
        <v>769.0718994140625</v>
      </c>
      <c r="H3276" s="0">
        <v>764.14117431640625</v>
      </c>
      <c r="I3276" s="0">
        <v>4.9307188987731934</v>
      </c>
      <c r="J3276" s="0">
        <v>0.0064112585969269276</v>
      </c>
      <c r="K3276" s="0">
        <v>-18.885454177856445</v>
      </c>
      <c r="L3276" s="0">
        <v>-4.8146657943725586</v>
      </c>
      <c r="M3276" s="0">
        <v>4.9307188987731934</v>
      </c>
      <c r="N3276" s="0">
        <v>14.676103591918945</v>
      </c>
      <c r="O3276" s="0">
        <v>28.746891021728516</v>
      </c>
      <c r="P3276" s="0">
        <v>-25.637008666992187</v>
      </c>
      <c r="Q3276" s="0">
        <v>35.498447418212891</v>
      </c>
      <c r="R3276" s="0">
        <v>233</v>
      </c>
      <c r="S3276" s="0">
        <v>345.35977172851562</v>
      </c>
      <c r="T3276" s="0">
        <v>18.583858489990234</v>
      </c>
      <c r="U3276" s="0">
        <v>80.539794921875</v>
      </c>
      <c r="V3276" s="0">
        <v>97.25</v>
      </c>
      <c r="W3276" s="0">
        <v>89.548713684082031</v>
      </c>
      <c r="X3276">
        <f t="shared" si="153"/>
        <v>179.19375256347655</v>
      </c>
      <c r="Y3276">
        <f t="shared" si="154"/>
        <v>178.04489361572266</v>
      </c>
      <c r="Z3276">
        <f t="shared" si="155"/>
        <v>1.1488575034141542</v>
      </c>
    </row>
    <row r="3277">
      <c r="A3277" t="s">
        <v>89</v>
      </c>
      <c r="B3277" t="s">
        <v>90</v>
      </c>
      <c r="C3277" t="s">
        <v>95</v>
      </c>
      <c r="D3277" t="s">
        <v>87</v>
      </c>
      <c r="E3277" t="s">
        <v>103</v>
      </c>
      <c r="F3277" s="0">
        <v>12</v>
      </c>
      <c r="G3277" s="0">
        <v>766.31524658203125</v>
      </c>
      <c r="H3277" s="0">
        <v>692.30560302734375</v>
      </c>
      <c r="I3277" s="0">
        <v>74.009651184082031</v>
      </c>
      <c r="J3277" s="0">
        <v>0.096578598022460938</v>
      </c>
      <c r="K3277" s="0">
        <v>48.102760314941406</v>
      </c>
      <c r="L3277" s="0">
        <v>63.408760070800781</v>
      </c>
      <c r="M3277" s="0">
        <v>74.009651184082031</v>
      </c>
      <c r="N3277" s="0">
        <v>84.610542297363281</v>
      </c>
      <c r="O3277" s="0">
        <v>99.916542053222656</v>
      </c>
      <c r="P3277" s="0">
        <v>40.758514404296875</v>
      </c>
      <c r="Q3277" s="0">
        <v>107.26078796386719</v>
      </c>
      <c r="R3277" s="0">
        <v>233</v>
      </c>
      <c r="S3277" s="0">
        <v>408.65655517578125</v>
      </c>
      <c r="T3277" s="0">
        <v>20.215255737304687</v>
      </c>
      <c r="U3277" s="0">
        <v>80.539794921875</v>
      </c>
      <c r="V3277" s="0">
        <v>97.25</v>
      </c>
      <c r="W3277" s="0">
        <v>89.04638671875</v>
      </c>
      <c r="X3277">
        <f t="shared" si="153"/>
        <v>178.55145245361328</v>
      </c>
      <c r="Y3277">
        <f t="shared" si="154"/>
        <v>161.30720550537109</v>
      </c>
      <c r="Z3277">
        <f t="shared" si="155"/>
        <v>17.244248725891115</v>
      </c>
    </row>
    <row r="3278">
      <c r="A3278" t="s">
        <v>89</v>
      </c>
      <c r="B3278" t="s">
        <v>90</v>
      </c>
      <c r="C3278" t="s">
        <v>95</v>
      </c>
      <c r="D3278" t="s">
        <v>87</v>
      </c>
      <c r="E3278" t="s">
        <v>103</v>
      </c>
      <c r="F3278" s="0">
        <v>13</v>
      </c>
      <c r="G3278" s="0">
        <v>767.2474365234375</v>
      </c>
      <c r="H3278" s="0">
        <v>692.970947265625</v>
      </c>
      <c r="I3278" s="0">
        <v>74.276473999023437</v>
      </c>
      <c r="J3278" s="0">
        <v>0.096809022128582001</v>
      </c>
      <c r="K3278" s="0">
        <v>47.657039642333984</v>
      </c>
      <c r="L3278" s="0">
        <v>63.384017944335938</v>
      </c>
      <c r="M3278" s="0">
        <v>74.276473999023437</v>
      </c>
      <c r="N3278" s="0">
        <v>85.168930053710938</v>
      </c>
      <c r="O3278" s="0">
        <v>100.89590454101562</v>
      </c>
      <c r="P3278" s="0">
        <v>40.110801696777344</v>
      </c>
      <c r="Q3278" s="0">
        <v>108.44214630126953</v>
      </c>
      <c r="R3278" s="0">
        <v>233</v>
      </c>
      <c r="S3278" s="0">
        <v>431.4449462890625</v>
      </c>
      <c r="T3278" s="0">
        <v>20.77125358581543</v>
      </c>
      <c r="U3278" s="0">
        <v>80.539794921875</v>
      </c>
      <c r="V3278" s="0">
        <v>97.25</v>
      </c>
      <c r="W3278" s="0">
        <v>88.634307861328125</v>
      </c>
      <c r="X3278">
        <f t="shared" si="153"/>
        <v>178.76865270996095</v>
      </c>
      <c r="Y3278">
        <f t="shared" si="154"/>
        <v>161.46223071289063</v>
      </c>
      <c r="Z3278">
        <f t="shared" si="155"/>
        <v>17.306418441772461</v>
      </c>
    </row>
    <row r="3279">
      <c r="A3279" t="s">
        <v>89</v>
      </c>
      <c r="B3279" t="s">
        <v>90</v>
      </c>
      <c r="C3279" t="s">
        <v>95</v>
      </c>
      <c r="D3279" t="s">
        <v>87</v>
      </c>
      <c r="E3279" t="s">
        <v>103</v>
      </c>
      <c r="F3279" s="0">
        <v>14</v>
      </c>
      <c r="G3279" s="0">
        <v>772.99267578125</v>
      </c>
      <c r="H3279" s="0">
        <v>709.2967529296875</v>
      </c>
      <c r="I3279" s="0">
        <v>63.6959228515625</v>
      </c>
      <c r="J3279" s="0">
        <v>0.082401715219020844</v>
      </c>
      <c r="K3279" s="0">
        <v>37.046134948730469</v>
      </c>
      <c r="L3279" s="0">
        <v>52.791046142578125</v>
      </c>
      <c r="M3279" s="0">
        <v>63.6959228515625</v>
      </c>
      <c r="N3279" s="0">
        <v>74.600799560546875</v>
      </c>
      <c r="O3279" s="0">
        <v>90.345710754394531</v>
      </c>
      <c r="P3279" s="0">
        <v>29.491289138793945</v>
      </c>
      <c r="Q3279" s="0">
        <v>97.900558471679688</v>
      </c>
      <c r="R3279" s="0">
        <v>233</v>
      </c>
      <c r="S3279" s="0">
        <v>432.4295654296875</v>
      </c>
      <c r="T3279" s="0">
        <v>20.794940948486328</v>
      </c>
      <c r="U3279" s="0">
        <v>80.539794921875</v>
      </c>
      <c r="V3279" s="0">
        <v>97.25</v>
      </c>
      <c r="W3279" s="0">
        <v>89.123710632324219</v>
      </c>
      <c r="X3279">
        <f t="shared" si="153"/>
        <v>180.10729345703126</v>
      </c>
      <c r="Y3279">
        <f t="shared" si="154"/>
        <v>165.26614343261718</v>
      </c>
      <c r="Z3279">
        <f t="shared" si="155"/>
        <v>14.841150024414063</v>
      </c>
    </row>
    <row r="3280">
      <c r="A3280" t="s">
        <v>89</v>
      </c>
      <c r="B3280" t="s">
        <v>90</v>
      </c>
      <c r="C3280" t="s">
        <v>95</v>
      </c>
      <c r="D3280" t="s">
        <v>87</v>
      </c>
      <c r="E3280" t="s">
        <v>103</v>
      </c>
      <c r="F3280" s="0">
        <v>15</v>
      </c>
      <c r="G3280" s="0">
        <v>757.716064453125</v>
      </c>
      <c r="H3280" s="0">
        <v>701.2867431640625</v>
      </c>
      <c r="I3280" s="0">
        <v>56.429347991943359</v>
      </c>
      <c r="J3280" s="0">
        <v>0.074472948908805847</v>
      </c>
      <c r="K3280" s="0">
        <v>29.075143814086914</v>
      </c>
      <c r="L3280" s="0">
        <v>45.236228942871094</v>
      </c>
      <c r="M3280" s="0">
        <v>56.429347991943359</v>
      </c>
      <c r="N3280" s="0">
        <v>67.622467041015625</v>
      </c>
      <c r="O3280" s="0">
        <v>83.783554077148438</v>
      </c>
      <c r="P3280" s="0">
        <v>21.320608139038086</v>
      </c>
      <c r="Q3280" s="0">
        <v>91.5380859375</v>
      </c>
      <c r="R3280" s="0">
        <v>233</v>
      </c>
      <c r="S3280" s="0">
        <v>455.59185791015625</v>
      </c>
      <c r="T3280" s="0">
        <v>21.344598770141602</v>
      </c>
      <c r="U3280" s="0">
        <v>80.539794921875</v>
      </c>
      <c r="V3280" s="0">
        <v>97.25</v>
      </c>
      <c r="W3280" s="0">
        <v>88.973548889160156</v>
      </c>
      <c r="X3280">
        <f t="shared" si="153"/>
        <v>176.54784301757812</v>
      </c>
      <c r="Y3280">
        <f t="shared" si="154"/>
        <v>163.39981115722657</v>
      </c>
      <c r="Z3280">
        <f t="shared" si="155"/>
        <v>13.148038082122802</v>
      </c>
    </row>
    <row r="3281">
      <c r="A3281" t="s">
        <v>89</v>
      </c>
      <c r="B3281" t="s">
        <v>90</v>
      </c>
      <c r="C3281" t="s">
        <v>95</v>
      </c>
      <c r="D3281" t="s">
        <v>87</v>
      </c>
      <c r="E3281" t="s">
        <v>103</v>
      </c>
      <c r="F3281" s="0">
        <v>16</v>
      </c>
      <c r="G3281" s="0">
        <v>767.7930908203125</v>
      </c>
      <c r="H3281" s="0">
        <v>693.08837890625</v>
      </c>
      <c r="I3281" s="0">
        <v>74.704742431640625</v>
      </c>
      <c r="J3281" s="0">
        <v>0.097298011183738708</v>
      </c>
      <c r="K3281" s="0">
        <v>49.079097747802734</v>
      </c>
      <c r="L3281" s="0">
        <v>64.21893310546875</v>
      </c>
      <c r="M3281" s="0">
        <v>74.704742431640625</v>
      </c>
      <c r="N3281" s="0">
        <v>85.1905517578125</v>
      </c>
      <c r="O3281" s="0">
        <v>100.33039093017578</v>
      </c>
      <c r="P3281" s="0">
        <v>41.814582824707031</v>
      </c>
      <c r="Q3281" s="0">
        <v>107.59490203857422</v>
      </c>
      <c r="R3281" s="0">
        <v>233</v>
      </c>
      <c r="S3281" s="0">
        <v>399.8319091796875</v>
      </c>
      <c r="T3281" s="0">
        <v>19.995798110961914</v>
      </c>
      <c r="U3281" s="0">
        <v>80.539794921875</v>
      </c>
      <c r="V3281" s="0">
        <v>97.25</v>
      </c>
      <c r="W3281" s="0">
        <v>87.2352294921875</v>
      </c>
      <c r="X3281">
        <f t="shared" si="153"/>
        <v>178.89579016113282</v>
      </c>
      <c r="Y3281">
        <f t="shared" si="154"/>
        <v>161.48959228515625</v>
      </c>
      <c r="Z3281">
        <f t="shared" si="155"/>
        <v>17.406204986572266</v>
      </c>
    </row>
    <row r="3282">
      <c r="A3282" t="s">
        <v>89</v>
      </c>
      <c r="B3282" t="s">
        <v>90</v>
      </c>
      <c r="C3282" t="s">
        <v>95</v>
      </c>
      <c r="D3282" t="s">
        <v>87</v>
      </c>
      <c r="E3282" t="s">
        <v>103</v>
      </c>
      <c r="F3282" s="0">
        <v>17</v>
      </c>
      <c r="G3282" s="0">
        <v>764.703369140625</v>
      </c>
      <c r="H3282" s="0">
        <v>694.0758056640625</v>
      </c>
      <c r="I3282" s="0">
        <v>70.627601623535156</v>
      </c>
      <c r="J3282" s="0">
        <v>0.092359475791454315</v>
      </c>
      <c r="K3282" s="0">
        <v>44.197429656982422</v>
      </c>
      <c r="L3282" s="0">
        <v>59.812591552734375</v>
      </c>
      <c r="M3282" s="0">
        <v>70.627601623535156</v>
      </c>
      <c r="N3282" s="0">
        <v>81.442611694335938</v>
      </c>
      <c r="O3282" s="0">
        <v>97.057769775390625</v>
      </c>
      <c r="P3282" s="0">
        <v>36.704845428466797</v>
      </c>
      <c r="Q3282" s="0">
        <v>104.55036163330078</v>
      </c>
      <c r="R3282" s="0">
        <v>233</v>
      </c>
      <c r="S3282" s="0">
        <v>425.3316650390625</v>
      </c>
      <c r="T3282" s="0">
        <v>20.623571395874023</v>
      </c>
      <c r="U3282" s="0">
        <v>80.539794921875</v>
      </c>
      <c r="V3282" s="0">
        <v>97.25</v>
      </c>
      <c r="W3282" s="0">
        <v>84.449844360351563</v>
      </c>
      <c r="X3282">
        <f t="shared" si="153"/>
        <v>178.17588500976564</v>
      </c>
      <c r="Y3282">
        <f t="shared" si="154"/>
        <v>161.71966271972656</v>
      </c>
      <c r="Z3282">
        <f t="shared" si="155"/>
        <v>16.456231178283691</v>
      </c>
    </row>
    <row r="3283">
      <c r="A3283" t="s">
        <v>89</v>
      </c>
      <c r="B3283" t="s">
        <v>90</v>
      </c>
      <c r="C3283" t="s">
        <v>95</v>
      </c>
      <c r="D3283" t="s">
        <v>87</v>
      </c>
      <c r="E3283" t="s">
        <v>103</v>
      </c>
      <c r="F3283" s="0">
        <v>18</v>
      </c>
      <c r="G3283" s="0">
        <v>740.56549072265625</v>
      </c>
      <c r="H3283" s="0">
        <v>674.347412109375</v>
      </c>
      <c r="I3283" s="0">
        <v>66.218063354492188</v>
      </c>
      <c r="J3283" s="0">
        <v>0.089415542781352997</v>
      </c>
      <c r="K3283" s="0">
        <v>43.708366394042969</v>
      </c>
      <c r="L3283" s="0">
        <v>57.007278442382813</v>
      </c>
      <c r="M3283" s="0">
        <v>66.218063354492188</v>
      </c>
      <c r="N3283" s="0">
        <v>75.428848266601563</v>
      </c>
      <c r="O3283" s="0">
        <v>88.727760314941406</v>
      </c>
      <c r="P3283" s="0">
        <v>37.327178955078125</v>
      </c>
      <c r="Q3283" s="0">
        <v>95.10894775390625</v>
      </c>
      <c r="R3283" s="0">
        <v>233</v>
      </c>
      <c r="S3283" s="0">
        <v>308.50851440429687</v>
      </c>
      <c r="T3283" s="0">
        <v>17.564411163330078</v>
      </c>
      <c r="U3283" s="0">
        <v>80.539794921875</v>
      </c>
      <c r="V3283" s="0">
        <v>97.25</v>
      </c>
      <c r="W3283" s="0">
        <v>81.673294067382813</v>
      </c>
      <c r="X3283">
        <f t="shared" si="153"/>
        <v>172.5517593383789</v>
      </c>
      <c r="Y3283">
        <f t="shared" si="154"/>
        <v>157.12294702148438</v>
      </c>
      <c r="Z3283">
        <f t="shared" si="155"/>
        <v>15.428808761596679</v>
      </c>
    </row>
    <row r="3284">
      <c r="A3284" t="s">
        <v>89</v>
      </c>
      <c r="B3284" t="s">
        <v>90</v>
      </c>
      <c r="C3284" t="s">
        <v>95</v>
      </c>
      <c r="D3284" t="s">
        <v>87</v>
      </c>
      <c r="E3284" t="s">
        <v>103</v>
      </c>
      <c r="F3284" s="0">
        <v>19</v>
      </c>
      <c r="G3284" s="0">
        <v>709.215576171875</v>
      </c>
      <c r="H3284" s="0">
        <v>671.488525390625</v>
      </c>
      <c r="I3284" s="0">
        <v>37.727058410644531</v>
      </c>
      <c r="J3284" s="0">
        <v>0.053195472806692123</v>
      </c>
      <c r="K3284" s="0">
        <v>16.138164520263672</v>
      </c>
      <c r="L3284" s="0">
        <v>28.893058776855469</v>
      </c>
      <c r="M3284" s="0">
        <v>37.727058410644531</v>
      </c>
      <c r="N3284" s="0">
        <v>46.561058044433594</v>
      </c>
      <c r="O3284" s="0">
        <v>59.315952301025391</v>
      </c>
      <c r="P3284" s="0">
        <v>10.018013000488281</v>
      </c>
      <c r="Q3284" s="0">
        <v>65.436103820800781</v>
      </c>
      <c r="R3284" s="0">
        <v>233</v>
      </c>
      <c r="S3284" s="0">
        <v>283.78448486328125</v>
      </c>
      <c r="T3284" s="0">
        <v>16.845903396606445</v>
      </c>
      <c r="U3284" s="0">
        <v>80.539794921875</v>
      </c>
      <c r="V3284" s="0">
        <v>97.25</v>
      </c>
      <c r="W3284" s="0">
        <v>79.960899353027344</v>
      </c>
      <c r="X3284">
        <f t="shared" si="153"/>
        <v>165.24722924804686</v>
      </c>
      <c r="Y3284">
        <f t="shared" si="154"/>
        <v>156.45682641601562</v>
      </c>
      <c r="Z3284">
        <f t="shared" si="155"/>
        <v>8.7904046096801753</v>
      </c>
    </row>
    <row r="3285">
      <c r="A3285" t="s">
        <v>89</v>
      </c>
      <c r="B3285" t="s">
        <v>90</v>
      </c>
      <c r="C3285" t="s">
        <v>95</v>
      </c>
      <c r="D3285" t="s">
        <v>87</v>
      </c>
      <c r="E3285" t="s">
        <v>103</v>
      </c>
      <c r="F3285" s="0">
        <v>20</v>
      </c>
      <c r="G3285" s="0">
        <v>688.0416259765625</v>
      </c>
      <c r="H3285" s="0">
        <v>674.58258056640625</v>
      </c>
      <c r="I3285" s="0">
        <v>13.459011077880859</v>
      </c>
      <c r="J3285" s="0">
        <v>0.01956133171916008</v>
      </c>
      <c r="K3285" s="0">
        <v>-7.5258898735046387</v>
      </c>
      <c r="L3285" s="0">
        <v>4.8721599578857422</v>
      </c>
      <c r="M3285" s="0">
        <v>13.459011077880859</v>
      </c>
      <c r="N3285" s="0">
        <v>22.045862197875977</v>
      </c>
      <c r="O3285" s="0">
        <v>34.443912506103516</v>
      </c>
      <c r="P3285" s="0">
        <v>-13.474817276000977</v>
      </c>
      <c r="Q3285" s="0">
        <v>40.392841339111328</v>
      </c>
      <c r="R3285" s="0">
        <v>233</v>
      </c>
      <c r="S3285" s="0">
        <v>268.127685546875</v>
      </c>
      <c r="T3285" s="0">
        <v>16.374605178833008</v>
      </c>
      <c r="U3285" s="0">
        <v>80.539794921875</v>
      </c>
      <c r="V3285" s="0">
        <v>97.25</v>
      </c>
      <c r="W3285" s="0">
        <v>79.167037963867188</v>
      </c>
      <c r="X3285">
        <f t="shared" si="153"/>
        <v>160.31369885253906</v>
      </c>
      <c r="Y3285">
        <f t="shared" si="154"/>
        <v>157.17774127197265</v>
      </c>
      <c r="Z3285">
        <f t="shared" si="155"/>
        <v>3.1359495811462401</v>
      </c>
    </row>
    <row r="3286">
      <c r="A3286" t="s">
        <v>89</v>
      </c>
      <c r="B3286" t="s">
        <v>90</v>
      </c>
      <c r="C3286" t="s">
        <v>95</v>
      </c>
      <c r="D3286" t="s">
        <v>87</v>
      </c>
      <c r="E3286" t="s">
        <v>103</v>
      </c>
      <c r="F3286" s="0">
        <v>21</v>
      </c>
      <c r="G3286" s="0">
        <v>667.591796875</v>
      </c>
      <c r="H3286" s="0">
        <v>660.2452392578125</v>
      </c>
      <c r="I3286" s="0">
        <v>7.3465785980224609</v>
      </c>
      <c r="J3286" s="0">
        <v>0.011004596948623657</v>
      </c>
      <c r="K3286" s="0">
        <v>-13.466062545776367</v>
      </c>
      <c r="L3286" s="0">
        <v>-1.1697856187820435</v>
      </c>
      <c r="M3286" s="0">
        <v>7.3465785980224609</v>
      </c>
      <c r="N3286" s="0">
        <v>15.862942695617676</v>
      </c>
      <c r="O3286" s="0">
        <v>28.159219741821289</v>
      </c>
      <c r="P3286" s="0">
        <v>-19.366157531738281</v>
      </c>
      <c r="Q3286" s="0">
        <v>34.059314727783203</v>
      </c>
      <c r="R3286" s="0">
        <v>233</v>
      </c>
      <c r="S3286" s="0">
        <v>263.74380493164062</v>
      </c>
      <c r="T3286" s="0">
        <v>16.240190505981445</v>
      </c>
      <c r="U3286" s="0">
        <v>80.539794921875</v>
      </c>
      <c r="V3286" s="0">
        <v>97.25</v>
      </c>
      <c r="W3286" s="0">
        <v>78.510444641113281</v>
      </c>
      <c r="X3286">
        <f t="shared" si="153"/>
        <v>155.54888867187501</v>
      </c>
      <c r="Y3286">
        <f t="shared" si="154"/>
        <v>153.83714074707032</v>
      </c>
      <c r="Z3286">
        <f t="shared" si="155"/>
        <v>1.7117528133392335</v>
      </c>
    </row>
    <row r="3287">
      <c r="A3287" t="s">
        <v>89</v>
      </c>
      <c r="B3287" t="s">
        <v>90</v>
      </c>
      <c r="C3287" t="s">
        <v>95</v>
      </c>
      <c r="D3287" t="s">
        <v>87</v>
      </c>
      <c r="E3287" t="s">
        <v>103</v>
      </c>
      <c r="F3287" s="0">
        <v>22</v>
      </c>
      <c r="G3287" s="0">
        <v>633.62652587890625</v>
      </c>
      <c r="H3287" s="0">
        <v>632.3907470703125</v>
      </c>
      <c r="I3287" s="0">
        <v>1.2357633113861084</v>
      </c>
      <c r="J3287" s="0">
        <v>0.0019503023941069841</v>
      </c>
      <c r="K3287" s="0">
        <v>-19.618806838989258</v>
      </c>
      <c r="L3287" s="0">
        <v>-7.297757625579834</v>
      </c>
      <c r="M3287" s="0">
        <v>1.2357633113861084</v>
      </c>
      <c r="N3287" s="0">
        <v>9.7692842483520508</v>
      </c>
      <c r="O3287" s="0">
        <v>22.090333938598633</v>
      </c>
      <c r="P3287" s="0">
        <v>-25.530786514282227</v>
      </c>
      <c r="Q3287" s="0">
        <v>28.002313613891602</v>
      </c>
      <c r="R3287" s="0">
        <v>233</v>
      </c>
      <c r="S3287" s="0">
        <v>264.80752563476562</v>
      </c>
      <c r="T3287" s="0">
        <v>16.272907257080078</v>
      </c>
      <c r="U3287" s="0">
        <v>80.539794921875</v>
      </c>
      <c r="V3287" s="0">
        <v>97.25</v>
      </c>
      <c r="W3287" s="0">
        <v>77.029823303222656</v>
      </c>
      <c r="X3287">
        <f t="shared" si="153"/>
        <v>147.63498052978517</v>
      </c>
      <c r="Y3287">
        <f t="shared" si="154"/>
        <v>147.34704406738283</v>
      </c>
      <c r="Z3287">
        <f t="shared" si="155"/>
        <v>0.28793285155296328</v>
      </c>
    </row>
    <row r="3288">
      <c r="A3288" t="s">
        <v>89</v>
      </c>
      <c r="B3288" t="s">
        <v>90</v>
      </c>
      <c r="C3288" t="s">
        <v>95</v>
      </c>
      <c r="D3288" t="s">
        <v>87</v>
      </c>
      <c r="E3288" t="s">
        <v>103</v>
      </c>
      <c r="F3288" s="0">
        <v>23</v>
      </c>
      <c r="G3288" s="0">
        <v>625.01312255859375</v>
      </c>
      <c r="H3288" s="0">
        <v>624.957275390625</v>
      </c>
      <c r="I3288" s="0">
        <v>0.055873200297355652</v>
      </c>
      <c r="J3288" s="0">
        <v>8.9395245595369488e-005</v>
      </c>
      <c r="K3288" s="0">
        <v>-19.940744400024414</v>
      </c>
      <c r="L3288" s="0">
        <v>-8.1265802383422852</v>
      </c>
      <c r="M3288" s="0">
        <v>0.055873200297355652</v>
      </c>
      <c r="N3288" s="0">
        <v>8.2383270263671875</v>
      </c>
      <c r="O3288" s="0">
        <v>20.052490234375</v>
      </c>
      <c r="P3288" s="0">
        <v>-25.609506607055664</v>
      </c>
      <c r="Q3288" s="0">
        <v>25.72125244140625</v>
      </c>
      <c r="R3288" s="0">
        <v>233</v>
      </c>
      <c r="S3288" s="0">
        <v>243.46743774414062</v>
      </c>
      <c r="T3288" s="0">
        <v>15.603443145751953</v>
      </c>
      <c r="U3288" s="0">
        <v>80.539794921875</v>
      </c>
      <c r="V3288" s="0">
        <v>97.25</v>
      </c>
      <c r="W3288" s="0">
        <v>76.1285400390625</v>
      </c>
      <c r="X3288">
        <f t="shared" si="153"/>
        <v>145.62805755615236</v>
      </c>
      <c r="Y3288">
        <f t="shared" si="154"/>
        <v>145.61504516601562</v>
      </c>
      <c r="Z3288">
        <f t="shared" si="155"/>
        <v>1.3018455669283866E-2</v>
      </c>
    </row>
    <row r="3289">
      <c r="A3289" t="s">
        <v>89</v>
      </c>
      <c r="B3289" t="s">
        <v>90</v>
      </c>
      <c r="C3289" t="s">
        <v>95</v>
      </c>
      <c r="D3289" t="s">
        <v>87</v>
      </c>
      <c r="E3289" t="s">
        <v>103</v>
      </c>
      <c r="F3289" s="0">
        <v>24</v>
      </c>
      <c r="G3289" s="0">
        <v>615.7642822265625</v>
      </c>
      <c r="H3289" s="0">
        <v>612.1358642578125</v>
      </c>
      <c r="I3289" s="0">
        <v>3.6284415721893311</v>
      </c>
      <c r="J3289" s="0">
        <v>0.0058925822377204895</v>
      </c>
      <c r="K3289" s="0">
        <v>-16.020418167114258</v>
      </c>
      <c r="L3289" s="0">
        <v>-4.411712646484375</v>
      </c>
      <c r="M3289" s="0">
        <v>3.6284415721893311</v>
      </c>
      <c r="N3289" s="0">
        <v>11.668595314025879</v>
      </c>
      <c r="O3289" s="0">
        <v>23.277301788330078</v>
      </c>
      <c r="P3289" s="0">
        <v>-21.590597152709961</v>
      </c>
      <c r="Q3289" s="0">
        <v>28.847478866577148</v>
      </c>
      <c r="R3289" s="0">
        <v>233</v>
      </c>
      <c r="S3289" s="0">
        <v>235.07289123535156</v>
      </c>
      <c r="T3289" s="0">
        <v>15.332086563110352</v>
      </c>
      <c r="U3289" s="0">
        <v>80.539794921875</v>
      </c>
      <c r="V3289" s="0">
        <v>97.25</v>
      </c>
      <c r="W3289" s="0">
        <v>74.81103515625</v>
      </c>
      <c r="X3289">
        <f t="shared" si="153"/>
        <v>143.47307775878906</v>
      </c>
      <c r="Y3289">
        <f t="shared" si="154"/>
        <v>142.62765637207031</v>
      </c>
      <c r="Z3289">
        <f t="shared" si="155"/>
        <v>0.84542688632011409</v>
      </c>
    </row>
    <row r="3290">
      <c r="A3290" t="s">
        <v>89</v>
      </c>
      <c r="B3290" t="s">
        <v>90</v>
      </c>
      <c r="C3290" t="s">
        <v>95</v>
      </c>
      <c r="D3290" t="s">
        <v>87</v>
      </c>
      <c r="E3290" t="s">
        <v>104</v>
      </c>
      <c r="F3290" s="0">
        <v>1</v>
      </c>
      <c r="G3290" s="0">
        <v>579.351806640625</v>
      </c>
      <c r="H3290" s="0">
        <v>588.2242431640625</v>
      </c>
      <c r="I3290" s="0">
        <v>-8.8724527359008789</v>
      </c>
      <c r="J3290" s="0">
        <v>-0.015314447693526745</v>
      </c>
      <c r="K3290" s="0">
        <v>-27.560907363891602</v>
      </c>
      <c r="L3290" s="0">
        <v>-16.519617080688477</v>
      </c>
      <c r="M3290" s="0">
        <v>-8.8724527359008789</v>
      </c>
      <c r="N3290" s="0">
        <v>-1.2252885103225708</v>
      </c>
      <c r="O3290" s="0">
        <v>9.8160018920898437</v>
      </c>
      <c r="P3290" s="0">
        <v>-32.85882568359375</v>
      </c>
      <c r="Q3290" s="0">
        <v>15.113919258117676</v>
      </c>
      <c r="R3290" s="0">
        <v>233</v>
      </c>
      <c r="S3290" s="0">
        <v>212.65451049804687</v>
      </c>
      <c r="T3290" s="0">
        <v>14.58267879486084</v>
      </c>
      <c r="U3290" s="0">
        <v>83.726875305175781</v>
      </c>
      <c r="V3290" s="0">
        <v>101.625</v>
      </c>
      <c r="W3290" s="0">
        <v>74.360511779785156</v>
      </c>
      <c r="X3290">
        <f t="shared" si="153"/>
        <v>134.98897094726561</v>
      </c>
      <c r="Y3290">
        <f t="shared" si="154"/>
        <v>137.05624865722658</v>
      </c>
      <c r="Z3290">
        <f t="shared" si="155"/>
        <v>-2.0672814874649048</v>
      </c>
    </row>
    <row r="3291">
      <c r="A3291" t="s">
        <v>89</v>
      </c>
      <c r="B3291" t="s">
        <v>90</v>
      </c>
      <c r="C3291" t="s">
        <v>95</v>
      </c>
      <c r="D3291" t="s">
        <v>87</v>
      </c>
      <c r="E3291" t="s">
        <v>104</v>
      </c>
      <c r="F3291" s="0">
        <v>2</v>
      </c>
      <c r="G3291" s="0">
        <v>562.46588134765625</v>
      </c>
      <c r="H3291" s="0">
        <v>574.37005615234375</v>
      </c>
      <c r="I3291" s="0">
        <v>-11.904205322265625</v>
      </c>
      <c r="J3291" s="0">
        <v>-0.021164314821362495</v>
      </c>
      <c r="K3291" s="0">
        <v>-29.060649871826172</v>
      </c>
      <c r="L3291" s="0">
        <v>-18.924484252929688</v>
      </c>
      <c r="M3291" s="0">
        <v>-11.904205322265625</v>
      </c>
      <c r="N3291" s="0">
        <v>-4.8839268684387207</v>
      </c>
      <c r="O3291" s="0">
        <v>5.2522397041320801</v>
      </c>
      <c r="P3291" s="0">
        <v>-33.924263000488281</v>
      </c>
      <c r="Q3291" s="0">
        <v>10.115853309631348</v>
      </c>
      <c r="R3291" s="0">
        <v>233</v>
      </c>
      <c r="S3291" s="0">
        <v>179.21832275390625</v>
      </c>
      <c r="T3291" s="0">
        <v>13.387245178222656</v>
      </c>
      <c r="U3291" s="0">
        <v>83.726875305175781</v>
      </c>
      <c r="V3291" s="0">
        <v>101.625</v>
      </c>
      <c r="W3291" s="0">
        <v>74.193061828613281</v>
      </c>
      <c r="X3291">
        <f t="shared" si="153"/>
        <v>131.05455035400391</v>
      </c>
      <c r="Y3291">
        <f t="shared" si="154"/>
        <v>133.82822308349608</v>
      </c>
      <c r="Z3291">
        <f t="shared" si="155"/>
        <v>-2.7736798400878908</v>
      </c>
    </row>
    <row r="3292">
      <c r="A3292" t="s">
        <v>89</v>
      </c>
      <c r="B3292" t="s">
        <v>90</v>
      </c>
      <c r="C3292" t="s">
        <v>95</v>
      </c>
      <c r="D3292" t="s">
        <v>87</v>
      </c>
      <c r="E3292" t="s">
        <v>104</v>
      </c>
      <c r="F3292" s="0">
        <v>3</v>
      </c>
      <c r="G3292" s="0">
        <v>543.70941162109375</v>
      </c>
      <c r="H3292" s="0">
        <v>561.98602294921875</v>
      </c>
      <c r="I3292" s="0">
        <v>-18.276615142822266</v>
      </c>
      <c r="J3292" s="0">
        <v>-0.03361467644572258</v>
      </c>
      <c r="K3292" s="0">
        <v>-34.679599761962891</v>
      </c>
      <c r="L3292" s="0">
        <v>-24.988582611083984</v>
      </c>
      <c r="M3292" s="0">
        <v>-18.276615142822266</v>
      </c>
      <c r="N3292" s="0">
        <v>-11.564647674560547</v>
      </c>
      <c r="O3292" s="0">
        <v>-1.8736324310302734</v>
      </c>
      <c r="P3292" s="0">
        <v>-39.329616546630859</v>
      </c>
      <c r="Q3292" s="0">
        <v>2.7763853073120117</v>
      </c>
      <c r="R3292" s="0">
        <v>233</v>
      </c>
      <c r="S3292" s="0">
        <v>163.82247924804687</v>
      </c>
      <c r="T3292" s="0">
        <v>12.799315452575684</v>
      </c>
      <c r="U3292" s="0">
        <v>83.726875305175781</v>
      </c>
      <c r="V3292" s="0">
        <v>101.625</v>
      </c>
      <c r="W3292" s="0">
        <v>73.484878540039063</v>
      </c>
      <c r="X3292">
        <f t="shared" si="153"/>
        <v>126.68429290771485</v>
      </c>
      <c r="Y3292">
        <f t="shared" si="154"/>
        <v>130.94274334716798</v>
      </c>
      <c r="Z3292">
        <f t="shared" si="155"/>
        <v>-4.2584513282775882</v>
      </c>
    </row>
    <row r="3293">
      <c r="A3293" t="s">
        <v>89</v>
      </c>
      <c r="B3293" t="s">
        <v>90</v>
      </c>
      <c r="C3293" t="s">
        <v>95</v>
      </c>
      <c r="D3293" t="s">
        <v>87</v>
      </c>
      <c r="E3293" t="s">
        <v>104</v>
      </c>
      <c r="F3293" s="0">
        <v>4</v>
      </c>
      <c r="G3293" s="0">
        <v>542.0345458984375</v>
      </c>
      <c r="H3293" s="0">
        <v>562.16168212890625</v>
      </c>
      <c r="I3293" s="0">
        <v>-20.127157211303711</v>
      </c>
      <c r="J3293" s="0">
        <v>-0.037132609635591507</v>
      </c>
      <c r="K3293" s="0">
        <v>-36.857509613037109</v>
      </c>
      <c r="L3293" s="0">
        <v>-26.973081588745117</v>
      </c>
      <c r="M3293" s="0">
        <v>-20.127157211303711</v>
      </c>
      <c r="N3293" s="0">
        <v>-13.281233787536621</v>
      </c>
      <c r="O3293" s="0">
        <v>-3.3968067169189453</v>
      </c>
      <c r="P3293" s="0">
        <v>-41.600330352783203</v>
      </c>
      <c r="Q3293" s="0">
        <v>1.3460152149200439</v>
      </c>
      <c r="R3293" s="0">
        <v>233</v>
      </c>
      <c r="S3293" s="0">
        <v>170.42681884765625</v>
      </c>
      <c r="T3293" s="0">
        <v>13.05476188659668</v>
      </c>
      <c r="U3293" s="0">
        <v>83.726875305175781</v>
      </c>
      <c r="V3293" s="0">
        <v>101.625</v>
      </c>
      <c r="W3293" s="0">
        <v>73.412002563476563</v>
      </c>
      <c r="X3293">
        <f t="shared" si="153"/>
        <v>126.29404919433594</v>
      </c>
      <c r="Y3293">
        <f t="shared" si="154"/>
        <v>130.98367193603517</v>
      </c>
      <c r="Z3293">
        <f t="shared" si="155"/>
        <v>-4.6896276302337645</v>
      </c>
    </row>
    <row r="3294">
      <c r="A3294" t="s">
        <v>89</v>
      </c>
      <c r="B3294" t="s">
        <v>90</v>
      </c>
      <c r="C3294" t="s">
        <v>95</v>
      </c>
      <c r="D3294" t="s">
        <v>87</v>
      </c>
      <c r="E3294" t="s">
        <v>104</v>
      </c>
      <c r="F3294" s="0">
        <v>5</v>
      </c>
      <c r="G3294" s="0">
        <v>560.2789306640625</v>
      </c>
      <c r="H3294" s="0">
        <v>577.644287109375</v>
      </c>
      <c r="I3294" s="0">
        <v>-17.3653564453125</v>
      </c>
      <c r="J3294" s="0">
        <v>-0.030994126573204994</v>
      </c>
      <c r="K3294" s="0">
        <v>-36.574569702148438</v>
      </c>
      <c r="L3294" s="0">
        <v>-25.225610733032227</v>
      </c>
      <c r="M3294" s="0">
        <v>-17.3653564453125</v>
      </c>
      <c r="N3294" s="0">
        <v>-9.505101203918457</v>
      </c>
      <c r="O3294" s="0">
        <v>1.8438582420349121</v>
      </c>
      <c r="P3294" s="0">
        <v>-42.020114898681641</v>
      </c>
      <c r="Q3294" s="0">
        <v>7.2894039154052734</v>
      </c>
      <c r="R3294" s="0">
        <v>233</v>
      </c>
      <c r="S3294" s="0">
        <v>224.6710205078125</v>
      </c>
      <c r="T3294" s="0">
        <v>14.989029884338379</v>
      </c>
      <c r="U3294" s="0">
        <v>83.726875305175781</v>
      </c>
      <c r="V3294" s="0">
        <v>101.625</v>
      </c>
      <c r="W3294" s="0">
        <v>73.171669006347656</v>
      </c>
      <c r="X3294">
        <f t="shared" si="153"/>
        <v>130.54499084472656</v>
      </c>
      <c r="Y3294">
        <f t="shared" si="154"/>
        <v>134.59111889648437</v>
      </c>
      <c r="Z3294">
        <f t="shared" si="155"/>
        <v>-4.0461280517578126</v>
      </c>
    </row>
    <row r="3295">
      <c r="A3295" t="s">
        <v>89</v>
      </c>
      <c r="B3295" t="s">
        <v>90</v>
      </c>
      <c r="C3295" t="s">
        <v>95</v>
      </c>
      <c r="D3295" t="s">
        <v>87</v>
      </c>
      <c r="E3295" t="s">
        <v>104</v>
      </c>
      <c r="F3295" s="0">
        <v>6</v>
      </c>
      <c r="G3295" s="0">
        <v>597.60552978515625</v>
      </c>
      <c r="H3295" s="0">
        <v>614.260009765625</v>
      </c>
      <c r="I3295" s="0">
        <v>-16.654520034790039</v>
      </c>
      <c r="J3295" s="0">
        <v>-0.027868751436471939</v>
      </c>
      <c r="K3295" s="0">
        <v>-38.158313751220703</v>
      </c>
      <c r="L3295" s="0">
        <v>-25.453697204589844</v>
      </c>
      <c r="M3295" s="0">
        <v>-16.654520034790039</v>
      </c>
      <c r="N3295" s="0">
        <v>-7.855341911315918</v>
      </c>
      <c r="O3295" s="0">
        <v>4.8492732048034668</v>
      </c>
      <c r="P3295" s="0">
        <v>-44.254341125488281</v>
      </c>
      <c r="Q3295" s="0">
        <v>10.945300102233887</v>
      </c>
      <c r="R3295" s="0">
        <v>233</v>
      </c>
      <c r="S3295" s="0">
        <v>281.55160522460937</v>
      </c>
      <c r="T3295" s="0">
        <v>16.779499053955078</v>
      </c>
      <c r="U3295" s="0">
        <v>83.726875305175781</v>
      </c>
      <c r="V3295" s="0">
        <v>101.625</v>
      </c>
      <c r="W3295" s="0">
        <v>73.973892211914063</v>
      </c>
      <c r="X3295">
        <f t="shared" si="153"/>
        <v>139.2420884399414</v>
      </c>
      <c r="Y3295">
        <f t="shared" si="154"/>
        <v>143.12258227539061</v>
      </c>
      <c r="Z3295">
        <f t="shared" si="155"/>
        <v>-3.8805031681060793</v>
      </c>
    </row>
    <row r="3296">
      <c r="A3296" t="s">
        <v>89</v>
      </c>
      <c r="B3296" t="s">
        <v>90</v>
      </c>
      <c r="C3296" t="s">
        <v>95</v>
      </c>
      <c r="D3296" t="s">
        <v>87</v>
      </c>
      <c r="E3296" t="s">
        <v>104</v>
      </c>
      <c r="F3296" s="0">
        <v>7</v>
      </c>
      <c r="G3296" s="0">
        <v>633.2679443359375</v>
      </c>
      <c r="H3296" s="0">
        <v>650.83856201171875</v>
      </c>
      <c r="I3296" s="0">
        <v>-17.570623397827148</v>
      </c>
      <c r="J3296" s="0">
        <v>-0.027745954692363739</v>
      </c>
      <c r="K3296" s="0">
        <v>-39.696533203125</v>
      </c>
      <c r="L3296" s="0">
        <v>-26.624366760253906</v>
      </c>
      <c r="M3296" s="0">
        <v>-17.570623397827148</v>
      </c>
      <c r="N3296" s="0">
        <v>-8.516880989074707</v>
      </c>
      <c r="O3296" s="0">
        <v>4.5552854537963867</v>
      </c>
      <c r="P3296" s="0">
        <v>-45.968921661376953</v>
      </c>
      <c r="Q3296" s="0">
        <v>10.827672958374023</v>
      </c>
      <c r="R3296" s="0">
        <v>233</v>
      </c>
      <c r="S3296" s="0">
        <v>298.07809448242187</v>
      </c>
      <c r="T3296" s="0">
        <v>17.264938354492188</v>
      </c>
      <c r="U3296" s="0">
        <v>83.726875305175781</v>
      </c>
      <c r="V3296" s="0">
        <v>101.625</v>
      </c>
      <c r="W3296" s="0">
        <v>79.544677734375</v>
      </c>
      <c r="X3296">
        <f t="shared" si="153"/>
        <v>147.55143103027345</v>
      </c>
      <c r="Y3296">
        <f t="shared" si="154"/>
        <v>151.64538494873048</v>
      </c>
      <c r="Z3296">
        <f t="shared" si="155"/>
        <v>-4.0939552516937256</v>
      </c>
    </row>
    <row r="3297">
      <c r="A3297" t="s">
        <v>89</v>
      </c>
      <c r="B3297" t="s">
        <v>90</v>
      </c>
      <c r="C3297" t="s">
        <v>95</v>
      </c>
      <c r="D3297" t="s">
        <v>87</v>
      </c>
      <c r="E3297" t="s">
        <v>104</v>
      </c>
      <c r="F3297" s="0">
        <v>8</v>
      </c>
      <c r="G3297" s="0">
        <v>680.072265625</v>
      </c>
      <c r="H3297" s="0">
        <v>685.902099609375</v>
      </c>
      <c r="I3297" s="0">
        <v>-5.8298678398132324</v>
      </c>
      <c r="J3297" s="0">
        <v>-0.0085724238306283951</v>
      </c>
      <c r="K3297" s="0">
        <v>-25.372709274291992</v>
      </c>
      <c r="L3297" s="0">
        <v>-13.826640129089355</v>
      </c>
      <c r="M3297" s="0">
        <v>-5.8298678398132324</v>
      </c>
      <c r="N3297" s="0">
        <v>2.1669044494628906</v>
      </c>
      <c r="O3297" s="0">
        <v>13.712973594665527</v>
      </c>
      <c r="P3297" s="0">
        <v>-30.912832260131836</v>
      </c>
      <c r="Q3297" s="0">
        <v>19.253097534179688</v>
      </c>
      <c r="R3297" s="0">
        <v>233</v>
      </c>
      <c r="S3297" s="0">
        <v>232.54298400878906</v>
      </c>
      <c r="T3297" s="0">
        <v>15.249360084533691</v>
      </c>
      <c r="U3297" s="0">
        <v>83.726875305175781</v>
      </c>
      <c r="V3297" s="0">
        <v>101.625</v>
      </c>
      <c r="W3297" s="0">
        <v>85.137168884277344</v>
      </c>
      <c r="X3297">
        <f t="shared" si="153"/>
        <v>158.456837890625</v>
      </c>
      <c r="Y3297">
        <f t="shared" si="154"/>
        <v>159.81518920898438</v>
      </c>
      <c r="Z3297">
        <f t="shared" si="155"/>
        <v>-1.3583592066764831</v>
      </c>
    </row>
    <row r="3298">
      <c r="A3298" t="s">
        <v>89</v>
      </c>
      <c r="B3298" t="s">
        <v>90</v>
      </c>
      <c r="C3298" t="s">
        <v>95</v>
      </c>
      <c r="D3298" t="s">
        <v>87</v>
      </c>
      <c r="E3298" t="s">
        <v>104</v>
      </c>
      <c r="F3298" s="0">
        <v>9</v>
      </c>
      <c r="G3298" s="0">
        <v>714.816162109375</v>
      </c>
      <c r="H3298" s="0">
        <v>733.0706787109375</v>
      </c>
      <c r="I3298" s="0">
        <v>-18.254508972167969</v>
      </c>
      <c r="J3298" s="0">
        <v>-0.025537347421050072</v>
      </c>
      <c r="K3298" s="0">
        <v>-38.437141418457031</v>
      </c>
      <c r="L3298" s="0">
        <v>-26.513078689575195</v>
      </c>
      <c r="M3298" s="0">
        <v>-18.254508972167969</v>
      </c>
      <c r="N3298" s="0">
        <v>-9.9959392547607422</v>
      </c>
      <c r="O3298" s="0">
        <v>1.9281229972839355</v>
      </c>
      <c r="P3298" s="0">
        <v>-44.158638000488281</v>
      </c>
      <c r="Q3298" s="0">
        <v>7.6496186256408691</v>
      </c>
      <c r="R3298" s="0">
        <v>233</v>
      </c>
      <c r="S3298" s="0">
        <v>248.01812744140625</v>
      </c>
      <c r="T3298" s="0">
        <v>15.748591423034668</v>
      </c>
      <c r="U3298" s="0">
        <v>83.726875305175781</v>
      </c>
      <c r="V3298" s="0">
        <v>101.625</v>
      </c>
      <c r="W3298" s="0">
        <v>88.377418518066406</v>
      </c>
      <c r="X3298">
        <f t="shared" si="153"/>
        <v>166.55216577148437</v>
      </c>
      <c r="Y3298">
        <f t="shared" si="154"/>
        <v>170.80546813964844</v>
      </c>
      <c r="Z3298">
        <f t="shared" si="155"/>
        <v>-4.2533005905151366</v>
      </c>
    </row>
    <row r="3299">
      <c r="A3299" t="s">
        <v>89</v>
      </c>
      <c r="B3299" t="s">
        <v>90</v>
      </c>
      <c r="C3299" t="s">
        <v>95</v>
      </c>
      <c r="D3299" t="s">
        <v>87</v>
      </c>
      <c r="E3299" t="s">
        <v>104</v>
      </c>
      <c r="F3299" s="0">
        <v>10</v>
      </c>
      <c r="G3299" s="0">
        <v>742.16998291015625</v>
      </c>
      <c r="H3299" s="0">
        <v>765.04400634765625</v>
      </c>
      <c r="I3299" s="0">
        <v>-22.873979568481445</v>
      </c>
      <c r="J3299" s="0">
        <v>-0.03082040511071682</v>
      </c>
      <c r="K3299" s="0">
        <v>-43.227230072021484</v>
      </c>
      <c r="L3299" s="0">
        <v>-31.202363967895508</v>
      </c>
      <c r="M3299" s="0">
        <v>-22.873979568481445</v>
      </c>
      <c r="N3299" s="0">
        <v>-14.545594215393066</v>
      </c>
      <c r="O3299" s="0">
        <v>-2.5207295417785645</v>
      </c>
      <c r="P3299" s="0">
        <v>-48.997093200683594</v>
      </c>
      <c r="Q3299" s="0">
        <v>3.249133825302124</v>
      </c>
      <c r="R3299" s="0">
        <v>233</v>
      </c>
      <c r="S3299" s="0">
        <v>252.22918701171875</v>
      </c>
      <c r="T3299" s="0">
        <v>15.881725311279297</v>
      </c>
      <c r="U3299" s="0">
        <v>83.726875305175781</v>
      </c>
      <c r="V3299" s="0">
        <v>101.625</v>
      </c>
      <c r="W3299" s="0">
        <v>91.540199279785156</v>
      </c>
      <c r="X3299">
        <f t="shared" si="153"/>
        <v>172.92560601806642</v>
      </c>
      <c r="Y3299">
        <f t="shared" si="154"/>
        <v>178.2552534790039</v>
      </c>
      <c r="Z3299">
        <f t="shared" si="155"/>
        <v>-5.3296372394561766</v>
      </c>
    </row>
    <row r="3300">
      <c r="A3300" t="s">
        <v>89</v>
      </c>
      <c r="B3300" t="s">
        <v>90</v>
      </c>
      <c r="C3300" t="s">
        <v>95</v>
      </c>
      <c r="D3300" t="s">
        <v>87</v>
      </c>
      <c r="E3300" t="s">
        <v>104</v>
      </c>
      <c r="F3300" s="0">
        <v>11</v>
      </c>
      <c r="G3300" s="0">
        <v>756.57598876953125</v>
      </c>
      <c r="H3300" s="0">
        <v>761.68475341796875</v>
      </c>
      <c r="I3300" s="0">
        <v>-5.1088042259216309</v>
      </c>
      <c r="J3300" s="0">
        <v>-0.0067525329068303108</v>
      </c>
      <c r="K3300" s="0">
        <v>-26.788410186767578</v>
      </c>
      <c r="L3300" s="0">
        <v>-13.979923248291016</v>
      </c>
      <c r="M3300" s="0">
        <v>-5.1088042259216309</v>
      </c>
      <c r="N3300" s="0">
        <v>3.762315034866333</v>
      </c>
      <c r="O3300" s="0">
        <v>16.570802688598633</v>
      </c>
      <c r="P3300" s="0">
        <v>-32.934276580810547</v>
      </c>
      <c r="Q3300" s="0">
        <v>22.716669082641602</v>
      </c>
      <c r="R3300" s="0">
        <v>233</v>
      </c>
      <c r="S3300" s="0">
        <v>286.17431640625</v>
      </c>
      <c r="T3300" s="0">
        <v>16.91668701171875</v>
      </c>
      <c r="U3300" s="0">
        <v>83.726875305175781</v>
      </c>
      <c r="V3300" s="0">
        <v>101.625</v>
      </c>
      <c r="W3300" s="0">
        <v>92.308494567871094</v>
      </c>
      <c r="X3300">
        <f t="shared" si="153"/>
        <v>176.28220538330078</v>
      </c>
      <c r="Y3300">
        <f t="shared" si="154"/>
        <v>177.47254754638672</v>
      </c>
      <c r="Z3300">
        <f t="shared" si="155"/>
        <v>-1.19035138463974</v>
      </c>
    </row>
    <row r="3301">
      <c r="A3301" t="s">
        <v>89</v>
      </c>
      <c r="B3301" t="s">
        <v>90</v>
      </c>
      <c r="C3301" t="s">
        <v>95</v>
      </c>
      <c r="D3301" t="s">
        <v>87</v>
      </c>
      <c r="E3301" t="s">
        <v>104</v>
      </c>
      <c r="F3301" s="0">
        <v>12</v>
      </c>
      <c r="G3301" s="0">
        <v>758.1929931640625</v>
      </c>
      <c r="H3301" s="0">
        <v>696.27984619140625</v>
      </c>
      <c r="I3301" s="0">
        <v>61.913150787353516</v>
      </c>
      <c r="J3301" s="0">
        <v>0.081658825278282166</v>
      </c>
      <c r="K3301" s="0">
        <v>35.514984130859375</v>
      </c>
      <c r="L3301" s="0">
        <v>51.111236572265625</v>
      </c>
      <c r="M3301" s="0">
        <v>61.913150787353516</v>
      </c>
      <c r="N3301" s="0">
        <v>72.715065002441406</v>
      </c>
      <c r="O3301" s="0">
        <v>88.311317443847656</v>
      </c>
      <c r="P3301" s="0">
        <v>28.031471252441406</v>
      </c>
      <c r="Q3301" s="0">
        <v>95.794830322265625</v>
      </c>
      <c r="R3301" s="0">
        <v>233</v>
      </c>
      <c r="S3301" s="0">
        <v>424.30224609375</v>
      </c>
      <c r="T3301" s="0">
        <v>20.598598480224609</v>
      </c>
      <c r="U3301" s="0">
        <v>83.726875305175781</v>
      </c>
      <c r="V3301" s="0">
        <v>101.625</v>
      </c>
      <c r="W3301" s="0">
        <v>93.643203735351563</v>
      </c>
      <c r="X3301">
        <f t="shared" si="153"/>
        <v>176.65896740722656</v>
      </c>
      <c r="Y3301">
        <f t="shared" si="154"/>
        <v>162.23320416259764</v>
      </c>
      <c r="Z3301">
        <f t="shared" si="155"/>
        <v>14.425764133453368</v>
      </c>
    </row>
    <row r="3302">
      <c r="A3302" t="s">
        <v>89</v>
      </c>
      <c r="B3302" t="s">
        <v>90</v>
      </c>
      <c r="C3302" t="s">
        <v>95</v>
      </c>
      <c r="D3302" t="s">
        <v>87</v>
      </c>
      <c r="E3302" t="s">
        <v>104</v>
      </c>
      <c r="F3302" s="0">
        <v>13</v>
      </c>
      <c r="G3302" s="0">
        <v>766.26336669921875</v>
      </c>
      <c r="H3302" s="0">
        <v>703.8155517578125</v>
      </c>
      <c r="I3302" s="0">
        <v>62.447776794433594</v>
      </c>
      <c r="J3302" s="0">
        <v>0.081496492028236389</v>
      </c>
      <c r="K3302" s="0">
        <v>34.548908233642578</v>
      </c>
      <c r="L3302" s="0">
        <v>51.031787872314453</v>
      </c>
      <c r="M3302" s="0">
        <v>62.447776794433594</v>
      </c>
      <c r="N3302" s="0">
        <v>73.86376953125</v>
      </c>
      <c r="O3302" s="0">
        <v>90.346641540527344</v>
      </c>
      <c r="P3302" s="0">
        <v>26.639968872070313</v>
      </c>
      <c r="Q3302" s="0">
        <v>98.255584716796875</v>
      </c>
      <c r="R3302" s="0">
        <v>233</v>
      </c>
      <c r="S3302" s="0">
        <v>473.91555786132813</v>
      </c>
      <c r="T3302" s="0">
        <v>21.769601821899414</v>
      </c>
      <c r="U3302" s="0">
        <v>83.726875305175781</v>
      </c>
      <c r="V3302" s="0">
        <v>101.625</v>
      </c>
      <c r="W3302" s="0">
        <v>90.815719604492188</v>
      </c>
      <c r="X3302">
        <f t="shared" si="153"/>
        <v>178.53936444091798</v>
      </c>
      <c r="Y3302">
        <f t="shared" si="154"/>
        <v>163.98902355957031</v>
      </c>
      <c r="Z3302">
        <f t="shared" si="155"/>
        <v>14.550331993103027</v>
      </c>
    </row>
    <row r="3303">
      <c r="A3303" t="s">
        <v>89</v>
      </c>
      <c r="B3303" t="s">
        <v>90</v>
      </c>
      <c r="C3303" t="s">
        <v>95</v>
      </c>
      <c r="D3303" t="s">
        <v>87</v>
      </c>
      <c r="E3303" t="s">
        <v>104</v>
      </c>
      <c r="F3303" s="0">
        <v>14</v>
      </c>
      <c r="G3303" s="0">
        <v>765.22674560546875</v>
      </c>
      <c r="H3303" s="0">
        <v>712.52239990234375</v>
      </c>
      <c r="I3303" s="0">
        <v>52.704326629638672</v>
      </c>
      <c r="J3303" s="0">
        <v>0.06887412816286087</v>
      </c>
      <c r="K3303" s="0">
        <v>24.750530242919922</v>
      </c>
      <c r="L3303" s="0">
        <v>41.265857696533203</v>
      </c>
      <c r="M3303" s="0">
        <v>52.704326629638672</v>
      </c>
      <c r="N3303" s="0">
        <v>64.142791748046875</v>
      </c>
      <c r="O3303" s="0">
        <v>80.658126831054688</v>
      </c>
      <c r="P3303" s="0">
        <v>16.826017379760742</v>
      </c>
      <c r="Q3303" s="0">
        <v>88.582633972167969</v>
      </c>
      <c r="R3303" s="0">
        <v>233</v>
      </c>
      <c r="S3303" s="0">
        <v>475.7835693359375</v>
      </c>
      <c r="T3303" s="0">
        <v>21.812463760375977</v>
      </c>
      <c r="U3303" s="0">
        <v>83.726875305175781</v>
      </c>
      <c r="V3303" s="0">
        <v>101.625</v>
      </c>
      <c r="W3303" s="0">
        <v>92.815025329589844</v>
      </c>
      <c r="X3303">
        <f t="shared" si="153"/>
        <v>178.29783172607421</v>
      </c>
      <c r="Y3303">
        <f t="shared" si="154"/>
        <v>166.01771917724611</v>
      </c>
      <c r="Z3303">
        <f t="shared" si="155"/>
        <v>12.28010810470581</v>
      </c>
    </row>
    <row r="3304">
      <c r="A3304" t="s">
        <v>89</v>
      </c>
      <c r="B3304" t="s">
        <v>90</v>
      </c>
      <c r="C3304" t="s">
        <v>95</v>
      </c>
      <c r="D3304" t="s">
        <v>87</v>
      </c>
      <c r="E3304" t="s">
        <v>104</v>
      </c>
      <c r="F3304" s="0">
        <v>15</v>
      </c>
      <c r="G3304" s="0">
        <v>758.572998046875</v>
      </c>
      <c r="H3304" s="0">
        <v>710.02618408203125</v>
      </c>
      <c r="I3304" s="0">
        <v>48.546825408935547</v>
      </c>
      <c r="J3304" s="0">
        <v>0.063997566699981689</v>
      </c>
      <c r="K3304" s="0">
        <v>18.828470230102539</v>
      </c>
      <c r="L3304" s="0">
        <v>36.386314392089844</v>
      </c>
      <c r="M3304" s="0">
        <v>48.546825408935547</v>
      </c>
      <c r="N3304" s="0">
        <v>60.70733642578125</v>
      </c>
      <c r="O3304" s="0">
        <v>78.265182495117188</v>
      </c>
      <c r="P3304" s="0">
        <v>10.403729438781738</v>
      </c>
      <c r="Q3304" s="0">
        <v>86.689918518066406</v>
      </c>
      <c r="R3304" s="0">
        <v>233</v>
      </c>
      <c r="S3304" s="0">
        <v>537.7462158203125</v>
      </c>
      <c r="T3304" s="0">
        <v>23.189355850219727</v>
      </c>
      <c r="U3304" s="0">
        <v>83.726875305175781</v>
      </c>
      <c r="V3304" s="0">
        <v>101.625</v>
      </c>
      <c r="W3304" s="0">
        <v>91.956260681152344</v>
      </c>
      <c r="X3304">
        <f t="shared" si="153"/>
        <v>176.74750854492189</v>
      </c>
      <c r="Y3304">
        <f t="shared" si="154"/>
        <v>165.43610089111328</v>
      </c>
      <c r="Z3304">
        <f t="shared" si="155"/>
        <v>11.311410320281983</v>
      </c>
    </row>
    <row r="3305">
      <c r="A3305" t="s">
        <v>89</v>
      </c>
      <c r="B3305" t="s">
        <v>90</v>
      </c>
      <c r="C3305" t="s">
        <v>95</v>
      </c>
      <c r="D3305" t="s">
        <v>87</v>
      </c>
      <c r="E3305" t="s">
        <v>104</v>
      </c>
      <c r="F3305" s="0">
        <v>16</v>
      </c>
      <c r="G3305" s="0">
        <v>765.6202392578125</v>
      </c>
      <c r="H3305" s="0">
        <v>703.59722900390625</v>
      </c>
      <c r="I3305" s="0">
        <v>62.023025512695313</v>
      </c>
      <c r="J3305" s="0">
        <v>0.08101017028093338</v>
      </c>
      <c r="K3305" s="0">
        <v>33.550395965576172</v>
      </c>
      <c r="L3305" s="0">
        <v>50.372257232666016</v>
      </c>
      <c r="M3305" s="0">
        <v>62.023025512695313</v>
      </c>
      <c r="N3305" s="0">
        <v>73.673797607421875</v>
      </c>
      <c r="O3305" s="0">
        <v>90.495658874511719</v>
      </c>
      <c r="P3305" s="0">
        <v>25.478799819946289</v>
      </c>
      <c r="Q3305" s="0">
        <v>98.567253112792969</v>
      </c>
      <c r="R3305" s="0">
        <v>233</v>
      </c>
      <c r="S3305" s="0">
        <v>493.60891723632812</v>
      </c>
      <c r="T3305" s="0">
        <v>22.217311859130859</v>
      </c>
      <c r="U3305" s="0">
        <v>83.726875305175781</v>
      </c>
      <c r="V3305" s="0">
        <v>101.625</v>
      </c>
      <c r="W3305" s="0">
        <v>91.402687072753906</v>
      </c>
      <c r="X3305">
        <f t="shared" si="153"/>
        <v>178.38951574707031</v>
      </c>
      <c r="Y3305">
        <f t="shared" si="154"/>
        <v>163.93815435791015</v>
      </c>
      <c r="Z3305">
        <f t="shared" si="155"/>
        <v>14.451364944458009</v>
      </c>
    </row>
    <row r="3306">
      <c r="A3306" t="s">
        <v>89</v>
      </c>
      <c r="B3306" t="s">
        <v>90</v>
      </c>
      <c r="C3306" t="s">
        <v>95</v>
      </c>
      <c r="D3306" t="s">
        <v>87</v>
      </c>
      <c r="E3306" t="s">
        <v>104</v>
      </c>
      <c r="F3306" s="0">
        <v>17</v>
      </c>
      <c r="G3306" s="0">
        <v>757.4908447265625</v>
      </c>
      <c r="H3306" s="0">
        <v>698.85028076171875</v>
      </c>
      <c r="I3306" s="0">
        <v>58.640560150146484</v>
      </c>
      <c r="J3306" s="0">
        <v>0.077414214611053467</v>
      </c>
      <c r="K3306" s="0">
        <v>30.052112579345703</v>
      </c>
      <c r="L3306" s="0">
        <v>46.942398071289063</v>
      </c>
      <c r="M3306" s="0">
        <v>58.640560150146484</v>
      </c>
      <c r="N3306" s="0">
        <v>70.338722229003906</v>
      </c>
      <c r="O3306" s="0">
        <v>87.22900390625</v>
      </c>
      <c r="P3306" s="0">
        <v>21.947685241699219</v>
      </c>
      <c r="Q3306" s="0">
        <v>95.33343505859375</v>
      </c>
      <c r="R3306" s="0">
        <v>233</v>
      </c>
      <c r="S3306" s="0">
        <v>497.63275146484375</v>
      </c>
      <c r="T3306" s="0">
        <v>22.307683944702148</v>
      </c>
      <c r="U3306" s="0">
        <v>83.726875305175781</v>
      </c>
      <c r="V3306" s="0">
        <v>101.625</v>
      </c>
      <c r="W3306" s="0">
        <v>89.673530578613281</v>
      </c>
      <c r="X3306">
        <f t="shared" si="153"/>
        <v>176.49536682128905</v>
      </c>
      <c r="Y3306">
        <f t="shared" si="154"/>
        <v>162.83211541748048</v>
      </c>
      <c r="Z3306">
        <f t="shared" si="155"/>
        <v>13.663250514984131</v>
      </c>
    </row>
    <row r="3307">
      <c r="A3307" t="s">
        <v>89</v>
      </c>
      <c r="B3307" t="s">
        <v>90</v>
      </c>
      <c r="C3307" t="s">
        <v>95</v>
      </c>
      <c r="D3307" t="s">
        <v>87</v>
      </c>
      <c r="E3307" t="s">
        <v>104</v>
      </c>
      <c r="F3307" s="0">
        <v>18</v>
      </c>
      <c r="G3307" s="0">
        <v>742.29681396484375</v>
      </c>
      <c r="H3307" s="0">
        <v>684.8990478515625</v>
      </c>
      <c r="I3307" s="0">
        <v>57.397747039794922</v>
      </c>
      <c r="J3307" s="0">
        <v>0.077324524521827698</v>
      </c>
      <c r="K3307" s="0">
        <v>33.028095245361328</v>
      </c>
      <c r="L3307" s="0">
        <v>47.425884246826172</v>
      </c>
      <c r="M3307" s="0">
        <v>57.397747039794922</v>
      </c>
      <c r="N3307" s="0">
        <v>67.369613647460938</v>
      </c>
      <c r="O3307" s="0">
        <v>81.767402648925781</v>
      </c>
      <c r="P3307" s="0">
        <v>26.119636535644531</v>
      </c>
      <c r="Q3307" s="0">
        <v>88.675857543945313</v>
      </c>
      <c r="R3307" s="0">
        <v>233</v>
      </c>
      <c r="S3307" s="0">
        <v>361.59841918945312</v>
      </c>
      <c r="T3307" s="0">
        <v>19.015741348266602</v>
      </c>
      <c r="U3307" s="0">
        <v>83.726875305175781</v>
      </c>
      <c r="V3307" s="0">
        <v>101.625</v>
      </c>
      <c r="W3307" s="0">
        <v>88.158790588378906</v>
      </c>
      <c r="X3307">
        <f t="shared" si="153"/>
        <v>172.95515765380858</v>
      </c>
      <c r="Y3307">
        <f t="shared" si="154"/>
        <v>159.58147814941407</v>
      </c>
      <c r="Z3307">
        <f t="shared" si="155"/>
        <v>13.373675060272216</v>
      </c>
    </row>
    <row r="3308">
      <c r="A3308" t="s">
        <v>89</v>
      </c>
      <c r="B3308" t="s">
        <v>90</v>
      </c>
      <c r="C3308" t="s">
        <v>95</v>
      </c>
      <c r="D3308" t="s">
        <v>87</v>
      </c>
      <c r="E3308" t="s">
        <v>104</v>
      </c>
      <c r="F3308" s="0">
        <v>19</v>
      </c>
      <c r="G3308" s="0">
        <v>730.07537841796875</v>
      </c>
      <c r="H3308" s="0">
        <v>689.104248046875</v>
      </c>
      <c r="I3308" s="0">
        <v>40.971134185791016</v>
      </c>
      <c r="J3308" s="0">
        <v>0.056119047105312347</v>
      </c>
      <c r="K3308" s="0">
        <v>18.423757553100586</v>
      </c>
      <c r="L3308" s="0">
        <v>31.744930267333984</v>
      </c>
      <c r="M3308" s="0">
        <v>40.971134185791016</v>
      </c>
      <c r="N3308" s="0">
        <v>50.197338104248047</v>
      </c>
      <c r="O3308" s="0">
        <v>63.518508911132813</v>
      </c>
      <c r="P3308" s="0">
        <v>12.031889915466309</v>
      </c>
      <c r="Q3308" s="0">
        <v>69.910377502441406</v>
      </c>
      <c r="R3308" s="0">
        <v>233</v>
      </c>
      <c r="S3308" s="0">
        <v>309.54217529296875</v>
      </c>
      <c r="T3308" s="0">
        <v>17.59381103515625</v>
      </c>
      <c r="U3308" s="0">
        <v>83.726875305175781</v>
      </c>
      <c r="V3308" s="0">
        <v>101.625</v>
      </c>
      <c r="W3308" s="0">
        <v>86.686599731445313</v>
      </c>
      <c r="X3308">
        <f t="shared" si="153"/>
        <v>170.10756317138672</v>
      </c>
      <c r="Y3308">
        <f t="shared" si="154"/>
        <v>160.56128979492186</v>
      </c>
      <c r="Z3308">
        <f t="shared" si="155"/>
        <v>9.5462742652893073</v>
      </c>
    </row>
    <row r="3309">
      <c r="A3309" t="s">
        <v>89</v>
      </c>
      <c r="B3309" t="s">
        <v>90</v>
      </c>
      <c r="C3309" t="s">
        <v>95</v>
      </c>
      <c r="D3309" t="s">
        <v>87</v>
      </c>
      <c r="E3309" t="s">
        <v>104</v>
      </c>
      <c r="F3309" s="0">
        <v>20</v>
      </c>
      <c r="G3309" s="0">
        <v>712.0382080078125</v>
      </c>
      <c r="H3309" s="0">
        <v>699.18695068359375</v>
      </c>
      <c r="I3309" s="0">
        <v>12.851286888122559</v>
      </c>
      <c r="J3309" s="0">
        <v>0.018048591911792755</v>
      </c>
      <c r="K3309" s="0">
        <v>-8.879206657409668</v>
      </c>
      <c r="L3309" s="0">
        <v>3.9593451023101807</v>
      </c>
      <c r="M3309" s="0">
        <v>12.851286888122559</v>
      </c>
      <c r="N3309" s="0">
        <v>21.743228912353516</v>
      </c>
      <c r="O3309" s="0">
        <v>34.581779479980469</v>
      </c>
      <c r="P3309" s="0">
        <v>-15.039499282836914</v>
      </c>
      <c r="Q3309" s="0">
        <v>40.742073059082031</v>
      </c>
      <c r="R3309" s="0">
        <v>233</v>
      </c>
      <c r="S3309" s="0">
        <v>287.51931762695312</v>
      </c>
      <c r="T3309" s="0">
        <v>16.956394195556641</v>
      </c>
      <c r="U3309" s="0">
        <v>83.726875305175781</v>
      </c>
      <c r="V3309" s="0">
        <v>101.625</v>
      </c>
      <c r="W3309" s="0">
        <v>84.446121215820313</v>
      </c>
      <c r="X3309">
        <f t="shared" si="153"/>
        <v>165.9049024658203</v>
      </c>
      <c r="Y3309">
        <f t="shared" si="154"/>
        <v>162.91055950927733</v>
      </c>
      <c r="Z3309">
        <f t="shared" si="155"/>
        <v>2.9943498449325561</v>
      </c>
    </row>
    <row r="3310">
      <c r="A3310" t="s">
        <v>89</v>
      </c>
      <c r="B3310" t="s">
        <v>90</v>
      </c>
      <c r="C3310" t="s">
        <v>95</v>
      </c>
      <c r="D3310" t="s">
        <v>87</v>
      </c>
      <c r="E3310" t="s">
        <v>104</v>
      </c>
      <c r="F3310" s="0">
        <v>21</v>
      </c>
      <c r="G3310" s="0">
        <v>685.938720703125</v>
      </c>
      <c r="H3310" s="0">
        <v>683.5523681640625</v>
      </c>
      <c r="I3310" s="0">
        <v>2.38629150390625</v>
      </c>
      <c r="J3310" s="0">
        <v>0.0034788697957992554</v>
      </c>
      <c r="K3310" s="0">
        <v>-19.886829376220703</v>
      </c>
      <c r="L3310" s="0">
        <v>-6.7276887893676758</v>
      </c>
      <c r="M3310" s="0">
        <v>2.38629150390625</v>
      </c>
      <c r="N3310" s="0">
        <v>11.500271797180176</v>
      </c>
      <c r="O3310" s="0">
        <v>24.659412384033203</v>
      </c>
      <c r="P3310" s="0">
        <v>-26.200948715209961</v>
      </c>
      <c r="Q3310" s="0">
        <v>30.973531723022461</v>
      </c>
      <c r="R3310" s="0">
        <v>233</v>
      </c>
      <c r="S3310" s="0">
        <v>302.05770874023437</v>
      </c>
      <c r="T3310" s="0">
        <v>17.37980842590332</v>
      </c>
      <c r="U3310" s="0">
        <v>83.726875305175781</v>
      </c>
      <c r="V3310" s="0">
        <v>101.625</v>
      </c>
      <c r="W3310" s="0">
        <v>81.523178100585938</v>
      </c>
      <c r="X3310">
        <f t="shared" si="153"/>
        <v>159.82372192382812</v>
      </c>
      <c r="Y3310">
        <f t="shared" si="154"/>
        <v>159.26770178222657</v>
      </c>
      <c r="Z3310">
        <f t="shared" si="155"/>
        <v>0.55600592041015628</v>
      </c>
    </row>
    <row r="3311">
      <c r="A3311" t="s">
        <v>89</v>
      </c>
      <c r="B3311" t="s">
        <v>90</v>
      </c>
      <c r="C3311" t="s">
        <v>95</v>
      </c>
      <c r="D3311" t="s">
        <v>87</v>
      </c>
      <c r="E3311" t="s">
        <v>104</v>
      </c>
      <c r="F3311" s="0">
        <v>22</v>
      </c>
      <c r="G3311" s="0">
        <v>652.44091796875</v>
      </c>
      <c r="H3311" s="0">
        <v>657.4456787109375</v>
      </c>
      <c r="I3311" s="0">
        <v>-5.004817008972168</v>
      </c>
      <c r="J3311" s="0">
        <v>-0.0076709124259650707</v>
      </c>
      <c r="K3311" s="0">
        <v>-27.695295333862305</v>
      </c>
      <c r="L3311" s="0">
        <v>-14.289577484130859</v>
      </c>
      <c r="M3311" s="0">
        <v>-5.004817008972168</v>
      </c>
      <c r="N3311" s="0">
        <v>4.2799429893493652</v>
      </c>
      <c r="O3311" s="0">
        <v>17.685661315917969</v>
      </c>
      <c r="P3311" s="0">
        <v>-34.127731323242187</v>
      </c>
      <c r="Q3311" s="0">
        <v>24.118097305297852</v>
      </c>
      <c r="R3311" s="0">
        <v>233</v>
      </c>
      <c r="S3311" s="0">
        <v>313.48382568359375</v>
      </c>
      <c r="T3311" s="0">
        <v>17.705474853515625</v>
      </c>
      <c r="U3311" s="0">
        <v>83.726875305175781</v>
      </c>
      <c r="V3311" s="0">
        <v>101.625</v>
      </c>
      <c r="W3311" s="0">
        <v>79.257240295410156</v>
      </c>
      <c r="X3311">
        <f t="shared" si="153"/>
        <v>152.01873388671876</v>
      </c>
      <c r="Y3311">
        <f t="shared" si="154"/>
        <v>153.18484313964845</v>
      </c>
      <c r="Z3311">
        <f t="shared" si="155"/>
        <v>-1.1661223630905151</v>
      </c>
    </row>
    <row r="3312">
      <c r="A3312" t="s">
        <v>89</v>
      </c>
      <c r="B3312" t="s">
        <v>90</v>
      </c>
      <c r="C3312" t="s">
        <v>95</v>
      </c>
      <c r="D3312" t="s">
        <v>87</v>
      </c>
      <c r="E3312" t="s">
        <v>104</v>
      </c>
      <c r="F3312" s="0">
        <v>23</v>
      </c>
      <c r="G3312" s="0">
        <v>636.90087890625</v>
      </c>
      <c r="H3312" s="0">
        <v>640.983154296875</v>
      </c>
      <c r="I3312" s="0">
        <v>-4.0822973251342773</v>
      </c>
      <c r="J3312" s="0">
        <v>-0.0064096273854374886</v>
      </c>
      <c r="K3312" s="0">
        <v>-26.395792007446289</v>
      </c>
      <c r="L3312" s="0">
        <v>-13.212798118591309</v>
      </c>
      <c r="M3312" s="0">
        <v>-4.0822973251342773</v>
      </c>
      <c r="N3312" s="0">
        <v>5.0482034683227539</v>
      </c>
      <c r="O3312" s="0">
        <v>18.231197357177734</v>
      </c>
      <c r="P3312" s="0">
        <v>-32.721355438232422</v>
      </c>
      <c r="Q3312" s="0">
        <v>24.5567626953125</v>
      </c>
      <c r="R3312" s="0">
        <v>233</v>
      </c>
      <c r="S3312" s="0">
        <v>303.15377807617187</v>
      </c>
      <c r="T3312" s="0">
        <v>17.411312103271484</v>
      </c>
      <c r="U3312" s="0">
        <v>83.726875305175781</v>
      </c>
      <c r="V3312" s="0">
        <v>101.625</v>
      </c>
      <c r="W3312" s="0">
        <v>79.158561706542969</v>
      </c>
      <c r="X3312">
        <f t="shared" si="153"/>
        <v>148.39790478515624</v>
      </c>
      <c r="Y3312">
        <f t="shared" si="154"/>
        <v>149.34907495117187</v>
      </c>
      <c r="Z3312">
        <f t="shared" si="155"/>
        <v>-0.95117527675628666</v>
      </c>
    </row>
    <row r="3313">
      <c r="A3313" t="s">
        <v>89</v>
      </c>
      <c r="B3313" t="s">
        <v>90</v>
      </c>
      <c r="C3313" t="s">
        <v>95</v>
      </c>
      <c r="D3313" t="s">
        <v>87</v>
      </c>
      <c r="E3313" t="s">
        <v>104</v>
      </c>
      <c r="F3313" s="0">
        <v>24</v>
      </c>
      <c r="G3313" s="0">
        <v>614.23162841796875</v>
      </c>
      <c r="H3313" s="0">
        <v>624.11773681640625</v>
      </c>
      <c r="I3313" s="0">
        <v>-9.8861217498779297</v>
      </c>
      <c r="J3313" s="0">
        <v>-0.016095103695988655</v>
      </c>
      <c r="K3313" s="0">
        <v>-30.891643524169922</v>
      </c>
      <c r="L3313" s="0">
        <v>-18.481410980224609</v>
      </c>
      <c r="M3313" s="0">
        <v>-9.8861217498779297</v>
      </c>
      <c r="N3313" s="0">
        <v>-1.2908326387405396</v>
      </c>
      <c r="O3313" s="0">
        <v>11.119400024414063</v>
      </c>
      <c r="P3313" s="0">
        <v>-36.846416473388672</v>
      </c>
      <c r="Q3313" s="0">
        <v>17.074172973632813</v>
      </c>
      <c r="R3313" s="0">
        <v>233</v>
      </c>
      <c r="S3313" s="0">
        <v>268.65487670898437</v>
      </c>
      <c r="T3313" s="0">
        <v>16.390695571899414</v>
      </c>
      <c r="U3313" s="0">
        <v>83.726875305175781</v>
      </c>
      <c r="V3313" s="0">
        <v>101.625</v>
      </c>
      <c r="W3313" s="0">
        <v>79.553413391113281</v>
      </c>
      <c r="X3313">
        <f t="shared" si="153"/>
        <v>143.11596942138672</v>
      </c>
      <c r="Y3313">
        <f t="shared" si="154"/>
        <v>145.41943267822265</v>
      </c>
      <c r="Z3313">
        <f t="shared" si="155"/>
        <v>-2.3034663677215574</v>
      </c>
    </row>
    <row r="3314">
      <c r="A3314" t="s">
        <v>89</v>
      </c>
      <c r="B3314" t="s">
        <v>90</v>
      </c>
      <c r="C3314" t="s">
        <v>95</v>
      </c>
      <c r="D3314" t="s">
        <v>87</v>
      </c>
      <c r="E3314" t="s">
        <v>105</v>
      </c>
      <c r="F3314" s="0">
        <v>1</v>
      </c>
      <c r="G3314" s="0">
        <v>582.7376708984375</v>
      </c>
      <c r="H3314" s="0">
        <v>603.15618896484375</v>
      </c>
      <c r="I3314" s="0">
        <v>-20.418464660644531</v>
      </c>
      <c r="J3314" s="0">
        <v>-0.035038862377405167</v>
      </c>
      <c r="K3314" s="0">
        <v>-40.11737060546875</v>
      </c>
      <c r="L3314" s="0">
        <v>-28.479097366333008</v>
      </c>
      <c r="M3314" s="0">
        <v>-20.418464660644531</v>
      </c>
      <c r="N3314" s="0">
        <v>-12.357832908630371</v>
      </c>
      <c r="O3314" s="0">
        <v>-0.71956038475036621</v>
      </c>
      <c r="P3314" s="0">
        <v>-45.701736450195313</v>
      </c>
      <c r="Q3314" s="0">
        <v>4.8648052215576172</v>
      </c>
      <c r="R3314" s="0">
        <v>232</v>
      </c>
      <c r="S3314" s="0">
        <v>236.2718505859375</v>
      </c>
      <c r="T3314" s="0">
        <v>15.371136665344238</v>
      </c>
      <c r="U3314" s="0">
        <v>80.480064392089844</v>
      </c>
      <c r="V3314" s="0">
        <v>96.25</v>
      </c>
      <c r="W3314" s="0">
        <v>79.232612609863281</v>
      </c>
      <c r="X3314">
        <f t="shared" si="153"/>
        <v>135.1951396484375</v>
      </c>
      <c r="Y3314">
        <f t="shared" si="154"/>
        <v>139.93223583984374</v>
      </c>
      <c r="Z3314">
        <f t="shared" si="155"/>
        <v>-4.7370838012695309</v>
      </c>
    </row>
    <row r="3315">
      <c r="A3315" t="s">
        <v>89</v>
      </c>
      <c r="B3315" t="s">
        <v>90</v>
      </c>
      <c r="C3315" t="s">
        <v>95</v>
      </c>
      <c r="D3315" t="s">
        <v>87</v>
      </c>
      <c r="E3315" t="s">
        <v>105</v>
      </c>
      <c r="F3315" s="0">
        <v>2</v>
      </c>
      <c r="G3315" s="0">
        <v>562.87939453125</v>
      </c>
      <c r="H3315" s="0">
        <v>589.61749267578125</v>
      </c>
      <c r="I3315" s="0">
        <v>-26.738067626953125</v>
      </c>
      <c r="J3315" s="0">
        <v>-0.047502301633358002</v>
      </c>
      <c r="K3315" s="0">
        <v>-44.545562744140625</v>
      </c>
      <c r="L3315" s="0">
        <v>-34.024749755859375</v>
      </c>
      <c r="M3315" s="0">
        <v>-26.738067626953125</v>
      </c>
      <c r="N3315" s="0">
        <v>-19.451385498046875</v>
      </c>
      <c r="O3315" s="0">
        <v>-8.9305744171142578</v>
      </c>
      <c r="P3315" s="0">
        <v>-49.593738555908203</v>
      </c>
      <c r="Q3315" s="0">
        <v>-3.8823974132537842</v>
      </c>
      <c r="R3315" s="0">
        <v>232</v>
      </c>
      <c r="S3315" s="0">
        <v>193.07826232910156</v>
      </c>
      <c r="T3315" s="0">
        <v>13.895260810852051</v>
      </c>
      <c r="U3315" s="0">
        <v>80.480064392089844</v>
      </c>
      <c r="V3315" s="0">
        <v>96.25</v>
      </c>
      <c r="W3315" s="0">
        <v>78.193740844726563</v>
      </c>
      <c r="X3315">
        <f t="shared" si="153"/>
        <v>130.58801953125001</v>
      </c>
      <c r="Y3315">
        <f t="shared" si="154"/>
        <v>136.79125830078124</v>
      </c>
      <c r="Z3315">
        <f t="shared" si="155"/>
        <v>-6.2032316894531254</v>
      </c>
    </row>
    <row r="3316">
      <c r="A3316" t="s">
        <v>89</v>
      </c>
      <c r="B3316" t="s">
        <v>90</v>
      </c>
      <c r="C3316" t="s">
        <v>95</v>
      </c>
      <c r="D3316" t="s">
        <v>87</v>
      </c>
      <c r="E3316" t="s">
        <v>105</v>
      </c>
      <c r="F3316" s="0">
        <v>3</v>
      </c>
      <c r="G3316" s="0">
        <v>556.42010498046875</v>
      </c>
      <c r="H3316" s="0">
        <v>577.899658203125</v>
      </c>
      <c r="I3316" s="0">
        <v>-21.47953987121582</v>
      </c>
      <c r="J3316" s="0">
        <v>-0.038603097200393677</v>
      </c>
      <c r="K3316" s="0">
        <v>-39.198814392089844</v>
      </c>
      <c r="L3316" s="0">
        <v>-28.730123519897461</v>
      </c>
      <c r="M3316" s="0">
        <v>-21.47953987121582</v>
      </c>
      <c r="N3316" s="0">
        <v>-14.228955268859863</v>
      </c>
      <c r="O3316" s="0">
        <v>-3.7602636814117432</v>
      </c>
      <c r="P3316" s="0">
        <v>-44.22198486328125</v>
      </c>
      <c r="Q3316" s="0">
        <v>1.2629047632217407</v>
      </c>
      <c r="R3316" s="0">
        <v>232</v>
      </c>
      <c r="S3316" s="0">
        <v>191.17002868652344</v>
      </c>
      <c r="T3316" s="0">
        <v>13.826424598693848</v>
      </c>
      <c r="U3316" s="0">
        <v>80.480064392089844</v>
      </c>
      <c r="V3316" s="0">
        <v>96.25</v>
      </c>
      <c r="W3316" s="0">
        <v>77.788604736328125</v>
      </c>
      <c r="X3316">
        <f t="shared" si="153"/>
        <v>129.08946435546875</v>
      </c>
      <c r="Y3316">
        <f t="shared" si="154"/>
        <v>134.07272070312499</v>
      </c>
      <c r="Z3316">
        <f t="shared" si="155"/>
        <v>-4.9832532501220701</v>
      </c>
    </row>
    <row r="3317">
      <c r="A3317" t="s">
        <v>89</v>
      </c>
      <c r="B3317" t="s">
        <v>90</v>
      </c>
      <c r="C3317" t="s">
        <v>95</v>
      </c>
      <c r="D3317" t="s">
        <v>87</v>
      </c>
      <c r="E3317" t="s">
        <v>105</v>
      </c>
      <c r="F3317" s="0">
        <v>4</v>
      </c>
      <c r="G3317" s="0">
        <v>559.95001220703125</v>
      </c>
      <c r="H3317" s="0">
        <v>582.5560302734375</v>
      </c>
      <c r="I3317" s="0">
        <v>-22.606027603149414</v>
      </c>
      <c r="J3317" s="0">
        <v>-0.04037151113152504</v>
      </c>
      <c r="K3317" s="0">
        <v>-40.628940582275391</v>
      </c>
      <c r="L3317" s="0">
        <v>-29.980857849121094</v>
      </c>
      <c r="M3317" s="0">
        <v>-22.606027603149414</v>
      </c>
      <c r="N3317" s="0">
        <v>-15.231198310852051</v>
      </c>
      <c r="O3317" s="0">
        <v>-4.5831160545349121</v>
      </c>
      <c r="P3317" s="0">
        <v>-45.738185882568359</v>
      </c>
      <c r="Q3317" s="0">
        <v>0.52612888813018799</v>
      </c>
      <c r="R3317" s="0">
        <v>232</v>
      </c>
      <c r="S3317" s="0">
        <v>197.77787780761719</v>
      </c>
      <c r="T3317" s="0">
        <v>14.063352584838867</v>
      </c>
      <c r="U3317" s="0">
        <v>80.480064392089844</v>
      </c>
      <c r="V3317" s="0">
        <v>96.25</v>
      </c>
      <c r="W3317" s="0">
        <v>76.991081237792969</v>
      </c>
      <c r="X3317">
        <f t="shared" si="153"/>
        <v>129.90840283203124</v>
      </c>
      <c r="Y3317">
        <f t="shared" si="154"/>
        <v>135.1529990234375</v>
      </c>
      <c r="Z3317">
        <f t="shared" si="155"/>
        <v>-5.2445984039306639</v>
      </c>
    </row>
    <row r="3318">
      <c r="A3318" t="s">
        <v>89</v>
      </c>
      <c r="B3318" t="s">
        <v>90</v>
      </c>
      <c r="C3318" t="s">
        <v>95</v>
      </c>
      <c r="D3318" t="s">
        <v>87</v>
      </c>
      <c r="E3318" t="s">
        <v>105</v>
      </c>
      <c r="F3318" s="0">
        <v>5</v>
      </c>
      <c r="G3318" s="0">
        <v>571.78155517578125</v>
      </c>
      <c r="H3318" s="0">
        <v>603.98797607421875</v>
      </c>
      <c r="I3318" s="0">
        <v>-32.206401824951172</v>
      </c>
      <c r="J3318" s="0">
        <v>-0.056326407939195633</v>
      </c>
      <c r="K3318" s="0">
        <v>-52.52960205078125</v>
      </c>
      <c r="L3318" s="0">
        <v>-40.522491455078125</v>
      </c>
      <c r="M3318" s="0">
        <v>-32.206401824951172</v>
      </c>
      <c r="N3318" s="0">
        <v>-23.890312194824219</v>
      </c>
      <c r="O3318" s="0">
        <v>-11.883200645446777</v>
      </c>
      <c r="P3318" s="0">
        <v>-58.290946960449219</v>
      </c>
      <c r="Q3318" s="0">
        <v>-6.1218552589416504</v>
      </c>
      <c r="R3318" s="0">
        <v>232</v>
      </c>
      <c r="S3318" s="0">
        <v>251.48500061035156</v>
      </c>
      <c r="T3318" s="0">
        <v>15.858278274536133</v>
      </c>
      <c r="U3318" s="0">
        <v>80.480064392089844</v>
      </c>
      <c r="V3318" s="0">
        <v>96.25</v>
      </c>
      <c r="W3318" s="0">
        <v>77.340568542480469</v>
      </c>
      <c r="X3318">
        <f t="shared" si="153"/>
        <v>132.65332080078124</v>
      </c>
      <c r="Y3318">
        <f t="shared" si="154"/>
        <v>140.12521044921874</v>
      </c>
      <c r="Z3318">
        <f t="shared" si="155"/>
        <v>-7.4718852233886714</v>
      </c>
    </row>
    <row r="3319">
      <c r="A3319" t="s">
        <v>89</v>
      </c>
      <c r="B3319" t="s">
        <v>90</v>
      </c>
      <c r="C3319" t="s">
        <v>95</v>
      </c>
      <c r="D3319" t="s">
        <v>87</v>
      </c>
      <c r="E3319" t="s">
        <v>105</v>
      </c>
      <c r="F3319" s="0">
        <v>6</v>
      </c>
      <c r="G3319" s="0">
        <v>614.14349365234375</v>
      </c>
      <c r="H3319" s="0">
        <v>635.84246826171875</v>
      </c>
      <c r="I3319" s="0">
        <v>-21.699005126953125</v>
      </c>
      <c r="J3319" s="0">
        <v>-0.035332143306732178</v>
      </c>
      <c r="K3319" s="0">
        <v>-44.404899597167969</v>
      </c>
      <c r="L3319" s="0">
        <v>-30.990074157714844</v>
      </c>
      <c r="M3319" s="0">
        <v>-21.699005126953125</v>
      </c>
      <c r="N3319" s="0">
        <v>-12.407937049865723</v>
      </c>
      <c r="O3319" s="0">
        <v>1.0068905353546143</v>
      </c>
      <c r="P3319" s="0">
        <v>-50.841705322265625</v>
      </c>
      <c r="Q3319" s="0">
        <v>7.4436964988708496</v>
      </c>
      <c r="R3319" s="0">
        <v>232</v>
      </c>
      <c r="S3319" s="0">
        <v>313.90997314453125</v>
      </c>
      <c r="T3319" s="0">
        <v>17.717504501342773</v>
      </c>
      <c r="U3319" s="0">
        <v>80.480064392089844</v>
      </c>
      <c r="V3319" s="0">
        <v>96.25</v>
      </c>
      <c r="W3319" s="0">
        <v>76.232856750488281</v>
      </c>
      <c r="X3319">
        <f t="shared" si="153"/>
        <v>142.48129052734376</v>
      </c>
      <c r="Y3319">
        <f t="shared" si="154"/>
        <v>147.51545263671875</v>
      </c>
      <c r="Z3319">
        <f t="shared" si="155"/>
        <v>-5.0341691894531246</v>
      </c>
    </row>
    <row r="3320">
      <c r="A3320" t="s">
        <v>89</v>
      </c>
      <c r="B3320" t="s">
        <v>90</v>
      </c>
      <c r="C3320" t="s">
        <v>95</v>
      </c>
      <c r="D3320" t="s">
        <v>87</v>
      </c>
      <c r="E3320" t="s">
        <v>105</v>
      </c>
      <c r="F3320" s="0">
        <v>7</v>
      </c>
      <c r="G3320" s="0">
        <v>656.07769775390625</v>
      </c>
      <c r="H3320" s="0">
        <v>684.10003662109375</v>
      </c>
      <c r="I3320" s="0">
        <v>-28.022346496582031</v>
      </c>
      <c r="J3320" s="0">
        <v>-0.042711932212114334</v>
      </c>
      <c r="K3320" s="0">
        <v>-52.317691802978516</v>
      </c>
      <c r="L3320" s="0">
        <v>-37.96380615234375</v>
      </c>
      <c r="M3320" s="0">
        <v>-28.022346496582031</v>
      </c>
      <c r="N3320" s="0">
        <v>-18.080886840820312</v>
      </c>
      <c r="O3320" s="0">
        <v>-3.7269997596740723</v>
      </c>
      <c r="P3320" s="0">
        <v>-59.205085754394531</v>
      </c>
      <c r="Q3320" s="0">
        <v>3.1603934764862061</v>
      </c>
      <c r="R3320" s="0">
        <v>232</v>
      </c>
      <c r="S3320" s="0">
        <v>359.39663696289062</v>
      </c>
      <c r="T3320" s="0">
        <v>18.957759857177734</v>
      </c>
      <c r="U3320" s="0">
        <v>80.480064392089844</v>
      </c>
      <c r="V3320" s="0">
        <v>96.25</v>
      </c>
      <c r="W3320" s="0">
        <v>81.112190246582031</v>
      </c>
      <c r="X3320">
        <f t="shared" si="153"/>
        <v>152.21002587890624</v>
      </c>
      <c r="Y3320">
        <f t="shared" si="154"/>
        <v>158.71120849609375</v>
      </c>
      <c r="Z3320">
        <f t="shared" si="155"/>
        <v>-6.5011843872070312</v>
      </c>
    </row>
    <row r="3321">
      <c r="A3321" t="s">
        <v>89</v>
      </c>
      <c r="B3321" t="s">
        <v>90</v>
      </c>
      <c r="C3321" t="s">
        <v>95</v>
      </c>
      <c r="D3321" t="s">
        <v>87</v>
      </c>
      <c r="E3321" t="s">
        <v>105</v>
      </c>
      <c r="F3321" s="0">
        <v>8</v>
      </c>
      <c r="G3321" s="0">
        <v>691.57568359375</v>
      </c>
      <c r="H3321" s="0">
        <v>721.840576171875</v>
      </c>
      <c r="I3321" s="0">
        <v>-30.264890670776367</v>
      </c>
      <c r="J3321" s="0">
        <v>-0.043762225657701492</v>
      </c>
      <c r="K3321" s="0">
        <v>-51.70880126953125</v>
      </c>
      <c r="L3321" s="0">
        <v>-39.039566040039062</v>
      </c>
      <c r="M3321" s="0">
        <v>-30.264890670776367</v>
      </c>
      <c r="N3321" s="0">
        <v>-21.490217208862305</v>
      </c>
      <c r="O3321" s="0">
        <v>-8.8209819793701172</v>
      </c>
      <c r="P3321" s="0">
        <v>-57.787849426269531</v>
      </c>
      <c r="Q3321" s="0">
        <v>-2.741931676864624</v>
      </c>
      <c r="R3321" s="0">
        <v>232</v>
      </c>
      <c r="S3321" s="0">
        <v>279.98562622070312</v>
      </c>
      <c r="T3321" s="0">
        <v>16.732770919799805</v>
      </c>
      <c r="U3321" s="0">
        <v>80.480064392089844</v>
      </c>
      <c r="V3321" s="0">
        <v>96.25</v>
      </c>
      <c r="W3321" s="0">
        <v>85.180976867675781</v>
      </c>
      <c r="X3321">
        <f t="shared" si="153"/>
        <v>160.44555859375001</v>
      </c>
      <c r="Y3321">
        <f t="shared" si="154"/>
        <v>167.46701367187501</v>
      </c>
      <c r="Z3321">
        <f t="shared" si="155"/>
        <v>-7.0214546356201168</v>
      </c>
    </row>
    <row r="3322">
      <c r="A3322" t="s">
        <v>89</v>
      </c>
      <c r="B3322" t="s">
        <v>90</v>
      </c>
      <c r="C3322" t="s">
        <v>95</v>
      </c>
      <c r="D3322" t="s">
        <v>87</v>
      </c>
      <c r="E3322" t="s">
        <v>105</v>
      </c>
      <c r="F3322" s="0">
        <v>9</v>
      </c>
      <c r="G3322" s="0">
        <v>723.68792724609375</v>
      </c>
      <c r="H3322" s="0">
        <v>757.54400634765625</v>
      </c>
      <c r="I3322" s="0">
        <v>-33.856117248535156</v>
      </c>
      <c r="J3322" s="0">
        <v>-0.046782758086919785</v>
      </c>
      <c r="K3322" s="0">
        <v>-55.903873443603516</v>
      </c>
      <c r="L3322" s="0">
        <v>-42.877880096435547</v>
      </c>
      <c r="M3322" s="0">
        <v>-33.856117248535156</v>
      </c>
      <c r="N3322" s="0">
        <v>-24.834354400634766</v>
      </c>
      <c r="O3322" s="0">
        <v>-11.808362007141113</v>
      </c>
      <c r="P3322" s="0">
        <v>-62.154106140136719</v>
      </c>
      <c r="Q3322" s="0">
        <v>-5.5581297874450684</v>
      </c>
      <c r="R3322" s="0">
        <v>232</v>
      </c>
      <c r="S3322" s="0">
        <v>295.97604370117187</v>
      </c>
      <c r="T3322" s="0">
        <v>17.203954696655273</v>
      </c>
      <c r="U3322" s="0">
        <v>80.480064392089844</v>
      </c>
      <c r="V3322" s="0">
        <v>96.25</v>
      </c>
      <c r="W3322" s="0">
        <v>88.19793701171875</v>
      </c>
      <c r="X3322">
        <f t="shared" si="153"/>
        <v>167.89559912109374</v>
      </c>
      <c r="Y3322">
        <f t="shared" si="154"/>
        <v>175.75020947265625</v>
      </c>
      <c r="Z3322">
        <f t="shared" si="155"/>
        <v>-7.8546192016601566</v>
      </c>
    </row>
    <row r="3323">
      <c r="A3323" t="s">
        <v>89</v>
      </c>
      <c r="B3323" t="s">
        <v>90</v>
      </c>
      <c r="C3323" t="s">
        <v>95</v>
      </c>
      <c r="D3323" t="s">
        <v>87</v>
      </c>
      <c r="E3323" t="s">
        <v>105</v>
      </c>
      <c r="F3323" s="0">
        <v>10</v>
      </c>
      <c r="G3323" s="0">
        <v>745.41619873046875</v>
      </c>
      <c r="H3323" s="0">
        <v>783.23626708984375</v>
      </c>
      <c r="I3323" s="0">
        <v>-37.820041656494141</v>
      </c>
      <c r="J3323" s="0">
        <v>-0.050736811012029648</v>
      </c>
      <c r="K3323" s="0">
        <v>-59.794376373291016</v>
      </c>
      <c r="L3323" s="0">
        <v>-46.811763763427734</v>
      </c>
      <c r="M3323" s="0">
        <v>-37.820041656494141</v>
      </c>
      <c r="N3323" s="0">
        <v>-28.82832145690918</v>
      </c>
      <c r="O3323" s="0">
        <v>-15.845705986022949</v>
      </c>
      <c r="P3323" s="0">
        <v>-66.023796081542969</v>
      </c>
      <c r="Q3323" s="0">
        <v>-9.6162862777709961</v>
      </c>
      <c r="R3323" s="0">
        <v>232</v>
      </c>
      <c r="S3323" s="0">
        <v>294.00811767578125</v>
      </c>
      <c r="T3323" s="0">
        <v>17.146665573120117</v>
      </c>
      <c r="U3323" s="0">
        <v>80.480064392089844</v>
      </c>
      <c r="V3323" s="0">
        <v>96.25</v>
      </c>
      <c r="W3323" s="0">
        <v>90.18914794921875</v>
      </c>
      <c r="X3323">
        <f t="shared" si="153"/>
        <v>172.93655810546875</v>
      </c>
      <c r="Y3323">
        <f t="shared" si="154"/>
        <v>181.71081396484374</v>
      </c>
      <c r="Z3323">
        <f t="shared" si="155"/>
        <v>-8.774249664306641</v>
      </c>
    </row>
    <row r="3324">
      <c r="A3324" t="s">
        <v>89</v>
      </c>
      <c r="B3324" t="s">
        <v>90</v>
      </c>
      <c r="C3324" t="s">
        <v>95</v>
      </c>
      <c r="D3324" t="s">
        <v>87</v>
      </c>
      <c r="E3324" t="s">
        <v>105</v>
      </c>
      <c r="F3324" s="0">
        <v>11</v>
      </c>
      <c r="G3324" s="0">
        <v>756.79266357421875</v>
      </c>
      <c r="H3324" s="0">
        <v>784.7852783203125</v>
      </c>
      <c r="I3324" s="0">
        <v>-27.99261474609375</v>
      </c>
      <c r="J3324" s="0">
        <v>-0.036988485604524612</v>
      </c>
      <c r="K3324" s="0">
        <v>-51.42547607421875</v>
      </c>
      <c r="L3324" s="0">
        <v>-37.581153869628906</v>
      </c>
      <c r="M3324" s="0">
        <v>-27.99261474609375</v>
      </c>
      <c r="N3324" s="0">
        <v>-18.404077529907227</v>
      </c>
      <c r="O3324" s="0">
        <v>-4.5597524642944336</v>
      </c>
      <c r="P3324" s="0">
        <v>-58.068367004394531</v>
      </c>
      <c r="Q3324" s="0">
        <v>2.0831382274627686</v>
      </c>
      <c r="R3324" s="0">
        <v>232</v>
      </c>
      <c r="S3324" s="0">
        <v>334.33242797851562</v>
      </c>
      <c r="T3324" s="0">
        <v>18.284759521484375</v>
      </c>
      <c r="U3324" s="0">
        <v>80.480064392089844</v>
      </c>
      <c r="V3324" s="0">
        <v>96.25</v>
      </c>
      <c r="W3324" s="0">
        <v>91.417503356933594</v>
      </c>
      <c r="X3324">
        <f t="shared" si="153"/>
        <v>175.57589794921876</v>
      </c>
      <c r="Y3324">
        <f t="shared" si="154"/>
        <v>182.07018457031251</v>
      </c>
      <c r="Z3324">
        <f t="shared" si="155"/>
        <v>-6.4942866210937504</v>
      </c>
    </row>
    <row r="3325">
      <c r="A3325" t="s">
        <v>89</v>
      </c>
      <c r="B3325" t="s">
        <v>90</v>
      </c>
      <c r="C3325" t="s">
        <v>95</v>
      </c>
      <c r="D3325" t="s">
        <v>87</v>
      </c>
      <c r="E3325" t="s">
        <v>105</v>
      </c>
      <c r="F3325" s="0">
        <v>12</v>
      </c>
      <c r="G3325" s="0">
        <v>756.6837158203125</v>
      </c>
      <c r="H3325" s="0">
        <v>706.912841796875</v>
      </c>
      <c r="I3325" s="0">
        <v>49.770885467529297</v>
      </c>
      <c r="J3325" s="0">
        <v>0.065775021910667419</v>
      </c>
      <c r="K3325" s="0">
        <v>22.953454971313477</v>
      </c>
      <c r="L3325" s="0">
        <v>38.797409057617188</v>
      </c>
      <c r="M3325" s="0">
        <v>49.770885467529297</v>
      </c>
      <c r="N3325" s="0">
        <v>60.744361877441406</v>
      </c>
      <c r="O3325" s="0">
        <v>76.58831787109375</v>
      </c>
      <c r="P3325" s="0">
        <v>15.351085662841797</v>
      </c>
      <c r="Q3325" s="0">
        <v>84.190689086914063</v>
      </c>
      <c r="R3325" s="0">
        <v>232</v>
      </c>
      <c r="S3325" s="0">
        <v>437.88714599609375</v>
      </c>
      <c r="T3325" s="0">
        <v>20.925752639770508</v>
      </c>
      <c r="U3325" s="0">
        <v>80.480064392089844</v>
      </c>
      <c r="V3325" s="0">
        <v>96.25</v>
      </c>
      <c r="W3325" s="0">
        <v>88.688766479492187</v>
      </c>
      <c r="X3325">
        <f t="shared" si="153"/>
        <v>175.5506220703125</v>
      </c>
      <c r="Y3325">
        <f t="shared" si="154"/>
        <v>164.003779296875</v>
      </c>
      <c r="Z3325">
        <f t="shared" si="155"/>
        <v>11.546845428466797</v>
      </c>
    </row>
    <row r="3326">
      <c r="A3326" t="s">
        <v>89</v>
      </c>
      <c r="B3326" t="s">
        <v>90</v>
      </c>
      <c r="C3326" t="s">
        <v>95</v>
      </c>
      <c r="D3326" t="s">
        <v>87</v>
      </c>
      <c r="E3326" t="s">
        <v>105</v>
      </c>
      <c r="F3326" s="0">
        <v>13</v>
      </c>
      <c r="G3326" s="0">
        <v>762.4873046875</v>
      </c>
      <c r="H3326" s="0">
        <v>705.978271484375</v>
      </c>
      <c r="I3326" s="0">
        <v>56.509048461914063</v>
      </c>
      <c r="J3326" s="0">
        <v>0.074111461639404297</v>
      </c>
      <c r="K3326" s="0">
        <v>28.926963806152344</v>
      </c>
      <c r="L3326" s="0">
        <v>45.222682952880859</v>
      </c>
      <c r="M3326" s="0">
        <v>56.509048461914063</v>
      </c>
      <c r="N3326" s="0">
        <v>67.795417785644531</v>
      </c>
      <c r="O3326" s="0">
        <v>84.091133117675781</v>
      </c>
      <c r="P3326" s="0">
        <v>21.107826232910156</v>
      </c>
      <c r="Q3326" s="0">
        <v>91.910270690917969</v>
      </c>
      <c r="R3326" s="0">
        <v>232</v>
      </c>
      <c r="S3326" s="0">
        <v>463.21438598632812</v>
      </c>
      <c r="T3326" s="0">
        <v>21.522415161132813</v>
      </c>
      <c r="U3326" s="0">
        <v>80.480064392089844</v>
      </c>
      <c r="V3326" s="0">
        <v>96.25</v>
      </c>
      <c r="W3326" s="0">
        <v>86.128181457519531</v>
      </c>
      <c r="X3326">
        <f t="shared" si="153"/>
        <v>176.8970546875</v>
      </c>
      <c r="Y3326">
        <f t="shared" si="154"/>
        <v>163.78695898437499</v>
      </c>
      <c r="Z3326">
        <f t="shared" si="155"/>
        <v>13.110099243164063</v>
      </c>
    </row>
    <row r="3327">
      <c r="A3327" t="s">
        <v>89</v>
      </c>
      <c r="B3327" t="s">
        <v>90</v>
      </c>
      <c r="C3327" t="s">
        <v>95</v>
      </c>
      <c r="D3327" t="s">
        <v>87</v>
      </c>
      <c r="E3327" t="s">
        <v>105</v>
      </c>
      <c r="F3327" s="0">
        <v>14</v>
      </c>
      <c r="G3327" s="0">
        <v>769.0283203125</v>
      </c>
      <c r="H3327" s="0">
        <v>712.30517578125</v>
      </c>
      <c r="I3327" s="0">
        <v>56.723140716552734</v>
      </c>
      <c r="J3327" s="0">
        <v>0.073759496212005615</v>
      </c>
      <c r="K3327" s="0">
        <v>28.781589508056641</v>
      </c>
      <c r="L3327" s="0">
        <v>45.289684295654297</v>
      </c>
      <c r="M3327" s="0">
        <v>56.723140716552734</v>
      </c>
      <c r="N3327" s="0">
        <v>68.156593322753906</v>
      </c>
      <c r="O3327" s="0">
        <v>84.664688110351563</v>
      </c>
      <c r="P3327" s="0">
        <v>20.86054801940918</v>
      </c>
      <c r="Q3327" s="0">
        <v>92.585731506347656</v>
      </c>
      <c r="R3327" s="0">
        <v>232</v>
      </c>
      <c r="S3327" s="0">
        <v>475.36676025390625</v>
      </c>
      <c r="T3327" s="0">
        <v>21.802907943725586</v>
      </c>
      <c r="U3327" s="0">
        <v>80.480064392089844</v>
      </c>
      <c r="V3327" s="0">
        <v>96.25</v>
      </c>
      <c r="W3327" s="0">
        <v>85.171539306640625</v>
      </c>
      <c r="X3327">
        <f t="shared" si="153"/>
        <v>178.41457031249999</v>
      </c>
      <c r="Y3327">
        <f t="shared" si="154"/>
        <v>165.25480078125</v>
      </c>
      <c r="Z3327">
        <f t="shared" si="155"/>
        <v>13.159768646240234</v>
      </c>
    </row>
    <row r="3328">
      <c r="A3328" t="s">
        <v>89</v>
      </c>
      <c r="B3328" t="s">
        <v>90</v>
      </c>
      <c r="C3328" t="s">
        <v>95</v>
      </c>
      <c r="D3328" t="s">
        <v>87</v>
      </c>
      <c r="E3328" t="s">
        <v>105</v>
      </c>
      <c r="F3328" s="0">
        <v>15</v>
      </c>
      <c r="G3328" s="0">
        <v>749.33001708984375</v>
      </c>
      <c r="H3328" s="0">
        <v>697.167236328125</v>
      </c>
      <c r="I3328" s="0">
        <v>52.162757873535156</v>
      </c>
      <c r="J3328" s="0">
        <v>0.0696125328540802</v>
      </c>
      <c r="K3328" s="0">
        <v>24.313882827758789</v>
      </c>
      <c r="L3328" s="0">
        <v>40.767223358154297</v>
      </c>
      <c r="M3328" s="0">
        <v>52.162757873535156</v>
      </c>
      <c r="N3328" s="0">
        <v>63.558292388916016</v>
      </c>
      <c r="O3328" s="0">
        <v>80.011634826660156</v>
      </c>
      <c r="P3328" s="0">
        <v>16.419113159179688</v>
      </c>
      <c r="Q3328" s="0">
        <v>87.906402587890625</v>
      </c>
      <c r="R3328" s="0">
        <v>232</v>
      </c>
      <c r="S3328" s="0">
        <v>472.2186279296875</v>
      </c>
      <c r="T3328" s="0">
        <v>21.730592727661133</v>
      </c>
      <c r="U3328" s="0">
        <v>80.480064392089844</v>
      </c>
      <c r="V3328" s="0">
        <v>96.25</v>
      </c>
      <c r="W3328" s="0">
        <v>84.939041137695312</v>
      </c>
      <c r="X3328">
        <f t="shared" si="153"/>
        <v>173.84456396484376</v>
      </c>
      <c r="Y3328">
        <f t="shared" si="154"/>
        <v>161.74279882812499</v>
      </c>
      <c r="Z3328">
        <f t="shared" si="155"/>
        <v>12.101759826660157</v>
      </c>
    </row>
    <row r="3329">
      <c r="A3329" t="s">
        <v>89</v>
      </c>
      <c r="B3329" t="s">
        <v>90</v>
      </c>
      <c r="C3329" t="s">
        <v>95</v>
      </c>
      <c r="D3329" t="s">
        <v>87</v>
      </c>
      <c r="E3329" t="s">
        <v>105</v>
      </c>
      <c r="F3329" s="0">
        <v>16</v>
      </c>
      <c r="G3329" s="0">
        <v>751.6453857421875</v>
      </c>
      <c r="H3329" s="0">
        <v>689.11639404296875</v>
      </c>
      <c r="I3329" s="0">
        <v>62.529006958007812</v>
      </c>
      <c r="J3329" s="0">
        <v>0.083189502358436584</v>
      </c>
      <c r="K3329" s="0">
        <v>37.271205902099609</v>
      </c>
      <c r="L3329" s="0">
        <v>52.193717956542969</v>
      </c>
      <c r="M3329" s="0">
        <v>62.529006958007812</v>
      </c>
      <c r="N3329" s="0">
        <v>72.864295959472656</v>
      </c>
      <c r="O3329" s="0">
        <v>87.786811828613281</v>
      </c>
      <c r="P3329" s="0">
        <v>30.110969543457031</v>
      </c>
      <c r="Q3329" s="0">
        <v>94.947044372558594</v>
      </c>
      <c r="R3329" s="0">
        <v>232</v>
      </c>
      <c r="S3329" s="0">
        <v>388.43551635742187</v>
      </c>
      <c r="T3329" s="0">
        <v>19.708766937255859</v>
      </c>
      <c r="U3329" s="0">
        <v>80.480064392089844</v>
      </c>
      <c r="V3329" s="0">
        <v>96.25</v>
      </c>
      <c r="W3329" s="0">
        <v>82.158546447753906</v>
      </c>
      <c r="X3329">
        <f t="shared" si="153"/>
        <v>174.3817294921875</v>
      </c>
      <c r="Y3329">
        <f t="shared" si="154"/>
        <v>159.87500341796874</v>
      </c>
      <c r="Z3329">
        <f t="shared" si="155"/>
        <v>14.506729614257813</v>
      </c>
    </row>
    <row r="3330">
      <c r="A3330" t="s">
        <v>89</v>
      </c>
      <c r="B3330" t="s">
        <v>90</v>
      </c>
      <c r="C3330" t="s">
        <v>95</v>
      </c>
      <c r="D3330" t="s">
        <v>87</v>
      </c>
      <c r="E3330" t="s">
        <v>105</v>
      </c>
      <c r="F3330" s="0">
        <v>17</v>
      </c>
      <c r="G3330" s="0">
        <v>742.30279541015625</v>
      </c>
      <c r="H3330" s="0">
        <v>679.32427978515625</v>
      </c>
      <c r="I3330" s="0">
        <v>62.978500366210938</v>
      </c>
      <c r="J3330" s="0">
        <v>0.08484206348657608</v>
      </c>
      <c r="K3330" s="0">
        <v>36.580814361572266</v>
      </c>
      <c r="L3330" s="0">
        <v>52.176780700683594</v>
      </c>
      <c r="M3330" s="0">
        <v>62.978500366210938</v>
      </c>
      <c r="N3330" s="0">
        <v>73.780220031738281</v>
      </c>
      <c r="O3330" s="0">
        <v>89.376190185546875</v>
      </c>
      <c r="P3330" s="0">
        <v>29.097434997558594</v>
      </c>
      <c r="Q3330" s="0">
        <v>96.859565734863281</v>
      </c>
      <c r="R3330" s="0">
        <v>232</v>
      </c>
      <c r="S3330" s="0">
        <v>424.28683471679687</v>
      </c>
      <c r="T3330" s="0">
        <v>20.598224639892578</v>
      </c>
      <c r="U3330" s="0">
        <v>80.480064392089844</v>
      </c>
      <c r="V3330" s="0">
        <v>96.25</v>
      </c>
      <c r="W3330" s="0">
        <v>80.335380554199219</v>
      </c>
      <c r="X3330">
        <f t="shared" si="153"/>
        <v>172.21424853515626</v>
      </c>
      <c r="Y3330">
        <f t="shared" si="154"/>
        <v>157.60323291015624</v>
      </c>
      <c r="Z3330">
        <f t="shared" si="155"/>
        <v>14.611012084960937</v>
      </c>
    </row>
    <row r="3331">
      <c r="A3331" t="s">
        <v>89</v>
      </c>
      <c r="B3331" t="s">
        <v>90</v>
      </c>
      <c r="C3331" t="s">
        <v>95</v>
      </c>
      <c r="D3331" t="s">
        <v>87</v>
      </c>
      <c r="E3331" t="s">
        <v>105</v>
      </c>
      <c r="F3331" s="0">
        <v>18</v>
      </c>
      <c r="G3331" s="0">
        <v>720.38275146484375</v>
      </c>
      <c r="H3331" s="0">
        <v>659.528076171875</v>
      </c>
      <c r="I3331" s="0">
        <v>60.854713439941406</v>
      </c>
      <c r="J3331" s="0">
        <v>0.084475524723529816</v>
      </c>
      <c r="K3331" s="0">
        <v>38.295173645019531</v>
      </c>
      <c r="L3331" s="0">
        <v>51.623531341552734</v>
      </c>
      <c r="M3331" s="0">
        <v>60.854713439941406</v>
      </c>
      <c r="N3331" s="0">
        <v>70.085891723632813</v>
      </c>
      <c r="O3331" s="0">
        <v>83.414253234863281</v>
      </c>
      <c r="P3331" s="0">
        <v>31.899858474731445</v>
      </c>
      <c r="Q3331" s="0">
        <v>89.8095703125</v>
      </c>
      <c r="R3331" s="0">
        <v>232</v>
      </c>
      <c r="S3331" s="0">
        <v>309.876220703125</v>
      </c>
      <c r="T3331" s="0">
        <v>17.603302001953125</v>
      </c>
      <c r="U3331" s="0">
        <v>80.480064392089844</v>
      </c>
      <c r="V3331" s="0">
        <v>96.25</v>
      </c>
      <c r="W3331" s="0">
        <v>77.219276428222656</v>
      </c>
      <c r="X3331">
        <f t="shared" ref="X3331:X3361" si="156">G3331*R3331/1000</f>
        <v>167.12879833984374</v>
      </c>
      <c r="Y3331">
        <f t="shared" ref="Y3331:Y3361" si="157">H3331*R3331/1000</f>
        <v>153.010513671875</v>
      </c>
      <c r="Z3331">
        <f t="shared" ref="Z3331:Z3361" si="158">I3331*R3331/1000</f>
        <v>14.118293518066407</v>
      </c>
    </row>
    <row r="3332">
      <c r="A3332" t="s">
        <v>89</v>
      </c>
      <c r="B3332" t="s">
        <v>90</v>
      </c>
      <c r="C3332" t="s">
        <v>95</v>
      </c>
      <c r="D3332" t="s">
        <v>87</v>
      </c>
      <c r="E3332" t="s">
        <v>105</v>
      </c>
      <c r="F3332" s="0">
        <v>19</v>
      </c>
      <c r="G3332" s="0">
        <v>696.018310546875</v>
      </c>
      <c r="H3332" s="0">
        <v>675.87261962890625</v>
      </c>
      <c r="I3332" s="0">
        <v>20.145645141601563</v>
      </c>
      <c r="J3332" s="0">
        <v>0.02894413098692894</v>
      </c>
      <c r="K3332" s="0">
        <v>-1.1495118141174316</v>
      </c>
      <c r="L3332" s="0">
        <v>11.431839942932129</v>
      </c>
      <c r="M3332" s="0">
        <v>20.145645141601563</v>
      </c>
      <c r="N3332" s="0">
        <v>28.859451293945313</v>
      </c>
      <c r="O3332" s="0">
        <v>41.440803527832031</v>
      </c>
      <c r="P3332" s="0">
        <v>-7.1863927841186523</v>
      </c>
      <c r="Q3332" s="0">
        <v>47.477684020996094</v>
      </c>
      <c r="R3332" s="0">
        <v>232</v>
      </c>
      <c r="S3332" s="0">
        <v>276.11471557617187</v>
      </c>
      <c r="T3332" s="0">
        <v>16.61669921875</v>
      </c>
      <c r="U3332" s="0">
        <v>80.480064392089844</v>
      </c>
      <c r="V3332" s="0">
        <v>96.25</v>
      </c>
      <c r="W3332" s="0">
        <v>75.365974426269531</v>
      </c>
      <c r="X3332">
        <f t="shared" si="156"/>
        <v>161.47624804687501</v>
      </c>
      <c r="Y3332">
        <f t="shared" si="157"/>
        <v>156.80244775390625</v>
      </c>
      <c r="Z3332">
        <f t="shared" si="158"/>
        <v>4.6737896728515622</v>
      </c>
    </row>
    <row r="3333">
      <c r="A3333" t="s">
        <v>89</v>
      </c>
      <c r="B3333" t="s">
        <v>90</v>
      </c>
      <c r="C3333" t="s">
        <v>95</v>
      </c>
      <c r="D3333" t="s">
        <v>87</v>
      </c>
      <c r="E3333" t="s">
        <v>105</v>
      </c>
      <c r="F3333" s="0">
        <v>20</v>
      </c>
      <c r="G3333" s="0">
        <v>682.27459716796875</v>
      </c>
      <c r="H3333" s="0">
        <v>676.76641845703125</v>
      </c>
      <c r="I3333" s="0">
        <v>5.5081954002380371</v>
      </c>
      <c r="J3333" s="0">
        <v>0.008073282428085804</v>
      </c>
      <c r="K3333" s="0">
        <v>-15.301315307617188</v>
      </c>
      <c r="L3333" s="0">
        <v>-3.0068874359130859</v>
      </c>
      <c r="M3333" s="0">
        <v>5.5081954002380371</v>
      </c>
      <c r="N3333" s="0">
        <v>14.02327823638916</v>
      </c>
      <c r="O3333" s="0">
        <v>26.317705154418945</v>
      </c>
      <c r="P3333" s="0">
        <v>-21.200521469116211</v>
      </c>
      <c r="Q3333" s="0">
        <v>32.216911315917969</v>
      </c>
      <c r="R3333" s="0">
        <v>232</v>
      </c>
      <c r="S3333" s="0">
        <v>263.6644287109375</v>
      </c>
      <c r="T3333" s="0">
        <v>16.237747192382812</v>
      </c>
      <c r="U3333" s="0">
        <v>80.480064392089844</v>
      </c>
      <c r="V3333" s="0">
        <v>96.25</v>
      </c>
      <c r="W3333" s="0">
        <v>74.486862182617188</v>
      </c>
      <c r="X3333">
        <f t="shared" si="156"/>
        <v>158.28770654296875</v>
      </c>
      <c r="Y3333">
        <f t="shared" si="157"/>
        <v>157.00980908203124</v>
      </c>
      <c r="Z3333">
        <f t="shared" si="158"/>
        <v>1.2779013328552247</v>
      </c>
    </row>
    <row r="3334">
      <c r="A3334" t="s">
        <v>89</v>
      </c>
      <c r="B3334" t="s">
        <v>90</v>
      </c>
      <c r="C3334" t="s">
        <v>95</v>
      </c>
      <c r="D3334" t="s">
        <v>87</v>
      </c>
      <c r="E3334" t="s">
        <v>105</v>
      </c>
      <c r="F3334" s="0">
        <v>21</v>
      </c>
      <c r="G3334" s="0">
        <v>659.98602294921875</v>
      </c>
      <c r="H3334" s="0">
        <v>659.28045654296875</v>
      </c>
      <c r="I3334" s="0">
        <v>0.70561522245407104</v>
      </c>
      <c r="J3334" s="0">
        <v>0.0010691366624087095</v>
      </c>
      <c r="K3334" s="0">
        <v>-20.763595581054687</v>
      </c>
      <c r="L3334" s="0">
        <v>-8.079411506652832</v>
      </c>
      <c r="M3334" s="0">
        <v>0.70561522245407104</v>
      </c>
      <c r="N3334" s="0">
        <v>9.4906425476074219</v>
      </c>
      <c r="O3334" s="0">
        <v>22.174825668334961</v>
      </c>
      <c r="P3334" s="0">
        <v>-26.849817276000977</v>
      </c>
      <c r="Q3334" s="0">
        <v>28.261049270629883</v>
      </c>
      <c r="R3334" s="0">
        <v>232</v>
      </c>
      <c r="S3334" s="0">
        <v>280.646728515625</v>
      </c>
      <c r="T3334" s="0">
        <v>16.752513885498047</v>
      </c>
      <c r="U3334" s="0">
        <v>80.480064392089844</v>
      </c>
      <c r="V3334" s="0">
        <v>96.25</v>
      </c>
      <c r="W3334" s="0">
        <v>73.672439575195313</v>
      </c>
      <c r="X3334">
        <f t="shared" si="156"/>
        <v>153.11675732421875</v>
      </c>
      <c r="Y3334">
        <f t="shared" si="157"/>
        <v>152.95306591796876</v>
      </c>
      <c r="Z3334">
        <f t="shared" si="158"/>
        <v>0.16370273160934448</v>
      </c>
    </row>
    <row r="3335">
      <c r="A3335" t="s">
        <v>89</v>
      </c>
      <c r="B3335" t="s">
        <v>90</v>
      </c>
      <c r="C3335" t="s">
        <v>95</v>
      </c>
      <c r="D3335" t="s">
        <v>87</v>
      </c>
      <c r="E3335" t="s">
        <v>105</v>
      </c>
      <c r="F3335" s="0">
        <v>22</v>
      </c>
      <c r="G3335" s="0">
        <v>627.388427734375</v>
      </c>
      <c r="H3335" s="0">
        <v>623.54736328125</v>
      </c>
      <c r="I3335" s="0">
        <v>3.8410704135894775</v>
      </c>
      <c r="J3335" s="0">
        <v>0.0061223162338137627</v>
      </c>
      <c r="K3335" s="0">
        <v>-17.506608963012695</v>
      </c>
      <c r="L3335" s="0">
        <v>-4.8942265510559082</v>
      </c>
      <c r="M3335" s="0">
        <v>3.8410704135894775</v>
      </c>
      <c r="N3335" s="0">
        <v>12.576367378234863</v>
      </c>
      <c r="O3335" s="0">
        <v>25.188749313354492</v>
      </c>
      <c r="P3335" s="0">
        <v>-23.558378219604492</v>
      </c>
      <c r="Q3335" s="0">
        <v>31.240520477294922</v>
      </c>
      <c r="R3335" s="0">
        <v>232</v>
      </c>
      <c r="S3335" s="0">
        <v>277.4783935546875</v>
      </c>
      <c r="T3335" s="0">
        <v>16.657682418823242</v>
      </c>
      <c r="U3335" s="0">
        <v>80.480064392089844</v>
      </c>
      <c r="V3335" s="0">
        <v>96.25</v>
      </c>
      <c r="W3335" s="0">
        <v>73.021629333496094</v>
      </c>
      <c r="X3335">
        <f t="shared" si="156"/>
        <v>145.55411523437499</v>
      </c>
      <c r="Y3335">
        <f t="shared" si="157"/>
        <v>144.66298828124999</v>
      </c>
      <c r="Z3335">
        <f t="shared" si="158"/>
        <v>0.89112833595275875</v>
      </c>
    </row>
    <row r="3336">
      <c r="A3336" t="s">
        <v>89</v>
      </c>
      <c r="B3336" t="s">
        <v>90</v>
      </c>
      <c r="C3336" t="s">
        <v>95</v>
      </c>
      <c r="D3336" t="s">
        <v>87</v>
      </c>
      <c r="E3336" t="s">
        <v>105</v>
      </c>
      <c r="F3336" s="0">
        <v>23</v>
      </c>
      <c r="G3336" s="0">
        <v>609.9288330078125</v>
      </c>
      <c r="H3336" s="0">
        <v>606.880859375</v>
      </c>
      <c r="I3336" s="0">
        <v>3.0479872226715088</v>
      </c>
      <c r="J3336" s="0">
        <v>0.0049972832202911377</v>
      </c>
      <c r="K3336" s="0">
        <v>-16.004293441772461</v>
      </c>
      <c r="L3336" s="0">
        <v>-4.748051643371582</v>
      </c>
      <c r="M3336" s="0">
        <v>3.0479872226715088</v>
      </c>
      <c r="N3336" s="0">
        <v>10.844025611877441</v>
      </c>
      <c r="O3336" s="0">
        <v>22.10026741027832</v>
      </c>
      <c r="P3336" s="0">
        <v>-21.405349731445313</v>
      </c>
      <c r="Q3336" s="0">
        <v>27.501323699951172</v>
      </c>
      <c r="R3336" s="0">
        <v>232</v>
      </c>
      <c r="S3336" s="0">
        <v>221.0150146484375</v>
      </c>
      <c r="T3336" s="0">
        <v>14.866573333740234</v>
      </c>
      <c r="U3336" s="0">
        <v>80.480064392089844</v>
      </c>
      <c r="V3336" s="0">
        <v>96.25</v>
      </c>
      <c r="W3336" s="0">
        <v>72.620796203613281</v>
      </c>
      <c r="X3336">
        <f t="shared" si="156"/>
        <v>141.5034892578125</v>
      </c>
      <c r="Y3336">
        <f t="shared" si="157"/>
        <v>140.79635937500001</v>
      </c>
      <c r="Z3336">
        <f t="shared" si="158"/>
        <v>0.70713303565979002</v>
      </c>
    </row>
    <row r="3337">
      <c r="A3337" t="s">
        <v>89</v>
      </c>
      <c r="B3337" t="s">
        <v>90</v>
      </c>
      <c r="C3337" t="s">
        <v>95</v>
      </c>
      <c r="D3337" t="s">
        <v>87</v>
      </c>
      <c r="E3337" t="s">
        <v>105</v>
      </c>
      <c r="F3337" s="0">
        <v>24</v>
      </c>
      <c r="G3337" s="0">
        <v>587.118408203125</v>
      </c>
      <c r="H3337" s="0">
        <v>592.32562255859375</v>
      </c>
      <c r="I3337" s="0">
        <v>-5.207183837890625</v>
      </c>
      <c r="J3337" s="0">
        <v>-0.0088690519332885742</v>
      </c>
      <c r="K3337" s="0">
        <v>-24.004932403564453</v>
      </c>
      <c r="L3337" s="0">
        <v>-12.899069786071777</v>
      </c>
      <c r="M3337" s="0">
        <v>-5.207183837890625</v>
      </c>
      <c r="N3337" s="0">
        <v>2.4847025871276855</v>
      </c>
      <c r="O3337" s="0">
        <v>13.590564727783203</v>
      </c>
      <c r="P3337" s="0">
        <v>-29.333833694458008</v>
      </c>
      <c r="Q3337" s="0">
        <v>18.919466018676758</v>
      </c>
      <c r="R3337" s="0">
        <v>232</v>
      </c>
      <c r="S3337" s="0">
        <v>215.14909362792969</v>
      </c>
      <c r="T3337" s="0">
        <v>14.667961120605469</v>
      </c>
      <c r="U3337" s="0">
        <v>80.480064392089844</v>
      </c>
      <c r="V3337" s="0">
        <v>96.25</v>
      </c>
      <c r="W3337" s="0">
        <v>71.564666748046875</v>
      </c>
      <c r="X3337">
        <f t="shared" si="156"/>
        <v>136.211470703125</v>
      </c>
      <c r="Y3337">
        <f t="shared" si="157"/>
        <v>137.41954443359376</v>
      </c>
      <c r="Z3337">
        <f t="shared" si="158"/>
        <v>-1.208066650390625</v>
      </c>
    </row>
    <row r="3338">
      <c r="A3338" t="s">
        <v>89</v>
      </c>
      <c r="B3338" t="s">
        <v>90</v>
      </c>
      <c r="C3338" t="s">
        <v>95</v>
      </c>
      <c r="D3338" t="s">
        <v>87</v>
      </c>
      <c r="E3338" t="s">
        <v>54</v>
      </c>
      <c r="F3338" s="0">
        <v>1</v>
      </c>
      <c r="G3338" s="0">
        <v>538.0838623046875</v>
      </c>
      <c r="H3338" s="0">
        <v>542.4852294921875</v>
      </c>
      <c r="I3338" s="0">
        <v>-4.401336669921875</v>
      </c>
      <c r="J3338" s="0">
        <v>-0.0081796478480100632</v>
      </c>
      <c r="K3338" s="0">
        <v>-15.192575454711914</v>
      </c>
      <c r="L3338" s="0">
        <v>-8.8170242309570312</v>
      </c>
      <c r="M3338" s="0">
        <v>-4.401336669921875</v>
      </c>
      <c r="N3338" s="0">
        <v>0.014350737445056438</v>
      </c>
      <c r="O3338" s="0">
        <v>6.3899021148681641</v>
      </c>
      <c r="P3338" s="0">
        <v>-18.251741409301758</v>
      </c>
      <c r="Q3338" s="0">
        <v>9.4490680694580078</v>
      </c>
      <c r="R3338" s="0">
        <v>232</v>
      </c>
      <c r="S3338" s="0">
        <v>70.903953552246094</v>
      </c>
      <c r="T3338" s="0">
        <v>8.4204483032226563</v>
      </c>
      <c r="U3338" s="0">
        <v>76.217025756835938</v>
      </c>
      <c r="V3338" s="0">
        <v>96.449996948242188</v>
      </c>
      <c r="W3338" s="0">
        <v>70.149765014648438</v>
      </c>
      <c r="X3338">
        <f t="shared" si="156"/>
        <v>124.8354560546875</v>
      </c>
      <c r="Y3338">
        <f t="shared" si="157"/>
        <v>125.85657324218749</v>
      </c>
      <c r="Z3338">
        <f t="shared" si="158"/>
        <v>-1.0211101074218749</v>
      </c>
    </row>
    <row r="3339">
      <c r="A3339" t="s">
        <v>89</v>
      </c>
      <c r="B3339" t="s">
        <v>90</v>
      </c>
      <c r="C3339" t="s">
        <v>95</v>
      </c>
      <c r="D3339" t="s">
        <v>87</v>
      </c>
      <c r="E3339" t="s">
        <v>54</v>
      </c>
      <c r="F3339" s="0">
        <v>2</v>
      </c>
      <c r="G3339" s="0">
        <v>523.01898193359375</v>
      </c>
      <c r="H3339" s="0">
        <v>528.27734375</v>
      </c>
      <c r="I3339" s="0">
        <v>-5.2583880424499512</v>
      </c>
      <c r="J3339" s="0">
        <v>-0.010053914040327072</v>
      </c>
      <c r="K3339" s="0">
        <v>-15.205506324768066</v>
      </c>
      <c r="L3339" s="0">
        <v>-9.3286685943603516</v>
      </c>
      <c r="M3339" s="0">
        <v>-5.2583880424499512</v>
      </c>
      <c r="N3339" s="0">
        <v>-1.1881077289581299</v>
      </c>
      <c r="O3339" s="0">
        <v>4.6887307167053223</v>
      </c>
      <c r="P3339" s="0">
        <v>-18.02537727355957</v>
      </c>
      <c r="Q3339" s="0">
        <v>7.5086002349853516</v>
      </c>
      <c r="R3339" s="0">
        <v>232</v>
      </c>
      <c r="S3339" s="0">
        <v>60.245197296142578</v>
      </c>
      <c r="T3339" s="0">
        <v>7.7617778778076172</v>
      </c>
      <c r="U3339" s="0">
        <v>76.217025756835938</v>
      </c>
      <c r="V3339" s="0">
        <v>96.449996948242188</v>
      </c>
      <c r="W3339" s="0">
        <v>69.793907165527344</v>
      </c>
      <c r="X3339">
        <f t="shared" si="156"/>
        <v>121.34040380859375</v>
      </c>
      <c r="Y3339">
        <f t="shared" si="157"/>
        <v>122.56034375</v>
      </c>
      <c r="Z3339">
        <f t="shared" si="158"/>
        <v>-1.2199460258483887</v>
      </c>
    </row>
    <row r="3340">
      <c r="A3340" t="s">
        <v>89</v>
      </c>
      <c r="B3340" t="s">
        <v>90</v>
      </c>
      <c r="C3340" t="s">
        <v>95</v>
      </c>
      <c r="D3340" t="s">
        <v>87</v>
      </c>
      <c r="E3340" t="s">
        <v>54</v>
      </c>
      <c r="F3340" s="0">
        <v>3</v>
      </c>
      <c r="G3340" s="0">
        <v>512.1697998046875</v>
      </c>
      <c r="H3340" s="0">
        <v>519.5538330078125</v>
      </c>
      <c r="I3340" s="0">
        <v>-7.3840479850769043</v>
      </c>
      <c r="J3340" s="0">
        <v>-0.014417187310755253</v>
      </c>
      <c r="K3340" s="0">
        <v>-17.160831451416016</v>
      </c>
      <c r="L3340" s="0">
        <v>-11.384628295898438</v>
      </c>
      <c r="M3340" s="0">
        <v>-7.3840479850769043</v>
      </c>
      <c r="N3340" s="0">
        <v>-3.3834676742553711</v>
      </c>
      <c r="O3340" s="0">
        <v>2.3927350044250488</v>
      </c>
      <c r="P3340" s="0">
        <v>-19.932413101196289</v>
      </c>
      <c r="Q3340" s="0">
        <v>5.1643171310424805</v>
      </c>
      <c r="R3340" s="0">
        <v>232</v>
      </c>
      <c r="S3340" s="0">
        <v>58.199569702148438</v>
      </c>
      <c r="T3340" s="0">
        <v>7.6288642883300781</v>
      </c>
      <c r="U3340" s="0">
        <v>76.217025756835938</v>
      </c>
      <c r="V3340" s="0">
        <v>96.449996948242188</v>
      </c>
      <c r="W3340" s="0">
        <v>69.297996520996094</v>
      </c>
      <c r="X3340">
        <f t="shared" si="156"/>
        <v>118.8233935546875</v>
      </c>
      <c r="Y3340">
        <f t="shared" si="157"/>
        <v>120.53648925781251</v>
      </c>
      <c r="Z3340">
        <f t="shared" si="158"/>
        <v>-1.7130991325378417</v>
      </c>
    </row>
    <row r="3341">
      <c r="A3341" t="s">
        <v>89</v>
      </c>
      <c r="B3341" t="s">
        <v>90</v>
      </c>
      <c r="C3341" t="s">
        <v>95</v>
      </c>
      <c r="D3341" t="s">
        <v>87</v>
      </c>
      <c r="E3341" t="s">
        <v>54</v>
      </c>
      <c r="F3341" s="0">
        <v>4</v>
      </c>
      <c r="G3341" s="0">
        <v>513.1697998046875</v>
      </c>
      <c r="H3341" s="0">
        <v>519.450927734375</v>
      </c>
      <c r="I3341" s="0">
        <v>-6.2811055183410645</v>
      </c>
      <c r="J3341" s="0">
        <v>-0.012239819392561913</v>
      </c>
      <c r="K3341" s="0">
        <v>-16.380619049072266</v>
      </c>
      <c r="L3341" s="0">
        <v>-10.41374397277832</v>
      </c>
      <c r="M3341" s="0">
        <v>-6.2811055183410645</v>
      </c>
      <c r="N3341" s="0">
        <v>-2.1484665870666504</v>
      </c>
      <c r="O3341" s="0">
        <v>3.8184077739715576</v>
      </c>
      <c r="P3341" s="0">
        <v>-19.243690490722656</v>
      </c>
      <c r="Q3341" s="0">
        <v>6.6814794540405273</v>
      </c>
      <c r="R3341" s="0">
        <v>232</v>
      </c>
      <c r="S3341" s="0">
        <v>62.105308532714844</v>
      </c>
      <c r="T3341" s="0">
        <v>7.8806920051574707</v>
      </c>
      <c r="U3341" s="0">
        <v>76.217025756835938</v>
      </c>
      <c r="V3341" s="0">
        <v>96.449996948242188</v>
      </c>
      <c r="W3341" s="0">
        <v>68.950790405273437</v>
      </c>
      <c r="X3341">
        <f t="shared" si="156"/>
        <v>119.0553935546875</v>
      </c>
      <c r="Y3341">
        <f t="shared" si="157"/>
        <v>120.51261523437501</v>
      </c>
      <c r="Z3341">
        <f t="shared" si="158"/>
        <v>-1.4572164802551268</v>
      </c>
    </row>
    <row r="3342">
      <c r="A3342" t="s">
        <v>89</v>
      </c>
      <c r="B3342" t="s">
        <v>90</v>
      </c>
      <c r="C3342" t="s">
        <v>95</v>
      </c>
      <c r="D3342" t="s">
        <v>87</v>
      </c>
      <c r="E3342" t="s">
        <v>54</v>
      </c>
      <c r="F3342" s="0">
        <v>5</v>
      </c>
      <c r="G3342" s="0">
        <v>527.6580810546875</v>
      </c>
      <c r="H3342" s="0">
        <v>536.85845947265625</v>
      </c>
      <c r="I3342" s="0">
        <v>-9.2003889083862305</v>
      </c>
      <c r="J3342" s="0">
        <v>-0.017436269670724869</v>
      </c>
      <c r="K3342" s="0">
        <v>-20.712495803833008</v>
      </c>
      <c r="L3342" s="0">
        <v>-13.911049842834473</v>
      </c>
      <c r="M3342" s="0">
        <v>-9.2003889083862305</v>
      </c>
      <c r="N3342" s="0">
        <v>-4.4897284507751465</v>
      </c>
      <c r="O3342" s="0">
        <v>2.3117177486419678</v>
      </c>
      <c r="P3342" s="0">
        <v>-23.976016998291016</v>
      </c>
      <c r="Q3342" s="0">
        <v>5.5752401351928711</v>
      </c>
      <c r="R3342" s="0">
        <v>232</v>
      </c>
      <c r="S3342" s="0">
        <v>80.69329833984375</v>
      </c>
      <c r="T3342" s="0">
        <v>8.9829444885253906</v>
      </c>
      <c r="U3342" s="0">
        <v>76.217025756835938</v>
      </c>
      <c r="V3342" s="0">
        <v>96.449996948242188</v>
      </c>
      <c r="W3342" s="0">
        <v>68.662391662597656</v>
      </c>
      <c r="X3342">
        <f t="shared" si="156"/>
        <v>122.4166748046875</v>
      </c>
      <c r="Y3342">
        <f t="shared" si="157"/>
        <v>124.55116259765624</v>
      </c>
      <c r="Z3342">
        <f t="shared" si="158"/>
        <v>-2.1344902267456054</v>
      </c>
    </row>
    <row r="3343">
      <c r="A3343" t="s">
        <v>89</v>
      </c>
      <c r="B3343" t="s">
        <v>90</v>
      </c>
      <c r="C3343" t="s">
        <v>95</v>
      </c>
      <c r="D3343" t="s">
        <v>87</v>
      </c>
      <c r="E3343" t="s">
        <v>54</v>
      </c>
      <c r="F3343" s="0">
        <v>6</v>
      </c>
      <c r="G3343" s="0">
        <v>565.7486572265625</v>
      </c>
      <c r="H3343" s="0">
        <v>570.51593017578125</v>
      </c>
      <c r="I3343" s="0">
        <v>-4.7673020362854004</v>
      </c>
      <c r="J3343" s="0">
        <v>-0.0084265368059277534</v>
      </c>
      <c r="K3343" s="0">
        <v>-17.632053375244141</v>
      </c>
      <c r="L3343" s="0">
        <v>-10.031454086303711</v>
      </c>
      <c r="M3343" s="0">
        <v>-4.7673020362854004</v>
      </c>
      <c r="N3343" s="0">
        <v>0.49684992432594299</v>
      </c>
      <c r="O3343" s="0">
        <v>8.0974493026733398</v>
      </c>
      <c r="P3343" s="0">
        <v>-21.279031753540039</v>
      </c>
      <c r="Q3343" s="0">
        <v>11.744427680969238</v>
      </c>
      <c r="R3343" s="0">
        <v>232</v>
      </c>
      <c r="S3343" s="0">
        <v>100.76985168457031</v>
      </c>
      <c r="T3343" s="0">
        <v>10.038418769836426</v>
      </c>
      <c r="U3343" s="0">
        <v>76.217025756835938</v>
      </c>
      <c r="V3343" s="0">
        <v>96.449996948242188</v>
      </c>
      <c r="W3343" s="0">
        <v>69.68438720703125</v>
      </c>
      <c r="X3343">
        <f t="shared" si="156"/>
        <v>131.2536884765625</v>
      </c>
      <c r="Y3343">
        <f t="shared" si="157"/>
        <v>132.35969580078125</v>
      </c>
      <c r="Z3343">
        <f t="shared" si="158"/>
        <v>-1.1060140724182128</v>
      </c>
    </row>
    <row r="3344">
      <c r="A3344" t="s">
        <v>89</v>
      </c>
      <c r="B3344" t="s">
        <v>90</v>
      </c>
      <c r="C3344" t="s">
        <v>95</v>
      </c>
      <c r="D3344" t="s">
        <v>87</v>
      </c>
      <c r="E3344" t="s">
        <v>54</v>
      </c>
      <c r="F3344" s="0">
        <v>7</v>
      </c>
      <c r="G3344" s="0">
        <v>600.4940185546875</v>
      </c>
      <c r="H3344" s="0">
        <v>610.5203857421875</v>
      </c>
      <c r="I3344" s="0">
        <v>-10.026369094848633</v>
      </c>
      <c r="J3344" s="0">
        <v>-0.0166968684643507</v>
      </c>
      <c r="K3344" s="0">
        <v>-22.897346496582031</v>
      </c>
      <c r="L3344" s="0">
        <v>-15.293068885803223</v>
      </c>
      <c r="M3344" s="0">
        <v>-10.026369094848633</v>
      </c>
      <c r="N3344" s="0">
        <v>-4.7596697807312012</v>
      </c>
      <c r="O3344" s="0">
        <v>2.8446080684661865</v>
      </c>
      <c r="P3344" s="0">
        <v>-26.546089172363281</v>
      </c>
      <c r="Q3344" s="0">
        <v>6.4933509826660156</v>
      </c>
      <c r="R3344" s="0">
        <v>232</v>
      </c>
      <c r="S3344" s="0">
        <v>100.86740875244141</v>
      </c>
      <c r="T3344" s="0">
        <v>10.043276786804199</v>
      </c>
      <c r="U3344" s="0">
        <v>76.217025756835938</v>
      </c>
      <c r="V3344" s="0">
        <v>96.449996948242188</v>
      </c>
      <c r="W3344" s="0">
        <v>73.455329895019531</v>
      </c>
      <c r="X3344">
        <f t="shared" si="156"/>
        <v>139.3146123046875</v>
      </c>
      <c r="Y3344">
        <f t="shared" si="157"/>
        <v>141.64072949218749</v>
      </c>
      <c r="Z3344">
        <f t="shared" si="158"/>
        <v>-2.3261176300048829</v>
      </c>
    </row>
    <row r="3345">
      <c r="A3345" t="s">
        <v>89</v>
      </c>
      <c r="B3345" t="s">
        <v>90</v>
      </c>
      <c r="C3345" t="s">
        <v>95</v>
      </c>
      <c r="D3345" t="s">
        <v>87</v>
      </c>
      <c r="E3345" t="s">
        <v>54</v>
      </c>
      <c r="F3345" s="0">
        <v>8</v>
      </c>
      <c r="G3345" s="0">
        <v>637.62548828125</v>
      </c>
      <c r="H3345" s="0">
        <v>643.1400146484375</v>
      </c>
      <c r="I3345" s="0">
        <v>-5.514549732208252</v>
      </c>
      <c r="J3345" s="0">
        <v>-0.0086485715582966805</v>
      </c>
      <c r="K3345" s="0">
        <v>-17.867431640625</v>
      </c>
      <c r="L3345" s="0">
        <v>-10.569249153137207</v>
      </c>
      <c r="M3345" s="0">
        <v>-5.514549732208252</v>
      </c>
      <c r="N3345" s="0">
        <v>-0.45985022187232971</v>
      </c>
      <c r="O3345" s="0">
        <v>6.8383331298828125</v>
      </c>
      <c r="P3345" s="0">
        <v>-21.369302749633789</v>
      </c>
      <c r="Q3345" s="0">
        <v>10.340203285217285</v>
      </c>
      <c r="R3345" s="0">
        <v>232</v>
      </c>
      <c r="S3345" s="0">
        <v>92.910430908203125</v>
      </c>
      <c r="T3345" s="0">
        <v>9.6390056610107422</v>
      </c>
      <c r="U3345" s="0">
        <v>76.217025756835938</v>
      </c>
      <c r="V3345" s="0">
        <v>96.449996948242188</v>
      </c>
      <c r="W3345" s="0">
        <v>77.778861999511719</v>
      </c>
      <c r="X3345">
        <f t="shared" si="156"/>
        <v>147.92911328125001</v>
      </c>
      <c r="Y3345">
        <f t="shared" si="157"/>
        <v>149.20848339843749</v>
      </c>
      <c r="Z3345">
        <f t="shared" si="158"/>
        <v>-1.2793755378723144</v>
      </c>
    </row>
    <row r="3346">
      <c r="A3346" t="s">
        <v>89</v>
      </c>
      <c r="B3346" t="s">
        <v>90</v>
      </c>
      <c r="C3346" t="s">
        <v>95</v>
      </c>
      <c r="D3346" t="s">
        <v>87</v>
      </c>
      <c r="E3346" t="s">
        <v>54</v>
      </c>
      <c r="F3346" s="0">
        <v>9</v>
      </c>
      <c r="G3346" s="0">
        <v>669.5286865234375</v>
      </c>
      <c r="H3346" s="0">
        <v>676.710693359375</v>
      </c>
      <c r="I3346" s="0">
        <v>-7.1819882392883301</v>
      </c>
      <c r="J3346" s="0">
        <v>-0.010726931504905224</v>
      </c>
      <c r="K3346" s="0">
        <v>-20.44427490234375</v>
      </c>
      <c r="L3346" s="0">
        <v>-12.608808517456055</v>
      </c>
      <c r="M3346" s="0">
        <v>-7.1819882392883301</v>
      </c>
      <c r="N3346" s="0">
        <v>-1.7551678419113159</v>
      </c>
      <c r="O3346" s="0">
        <v>6.080298900604248</v>
      </c>
      <c r="P3346" s="0">
        <v>-24.203948974609375</v>
      </c>
      <c r="Q3346" s="0">
        <v>9.8399724960327148</v>
      </c>
      <c r="R3346" s="0">
        <v>232</v>
      </c>
      <c r="S3346" s="0">
        <v>107.09387969970703</v>
      </c>
      <c r="T3346" s="0">
        <v>10.348617553710937</v>
      </c>
      <c r="U3346" s="0">
        <v>76.217025756835938</v>
      </c>
      <c r="V3346" s="0">
        <v>96.449996948242188</v>
      </c>
      <c r="W3346" s="0">
        <v>81.852714538574219</v>
      </c>
      <c r="X3346">
        <f t="shared" si="156"/>
        <v>155.33065527343749</v>
      </c>
      <c r="Y3346">
        <f t="shared" si="157"/>
        <v>156.99688085937501</v>
      </c>
      <c r="Z3346">
        <f t="shared" si="158"/>
        <v>-1.6662212715148925</v>
      </c>
    </row>
    <row r="3347">
      <c r="A3347" t="s">
        <v>89</v>
      </c>
      <c r="B3347" t="s">
        <v>90</v>
      </c>
      <c r="C3347" t="s">
        <v>95</v>
      </c>
      <c r="D3347" t="s">
        <v>87</v>
      </c>
      <c r="E3347" t="s">
        <v>54</v>
      </c>
      <c r="F3347" s="0">
        <v>10</v>
      </c>
      <c r="G3347" s="0">
        <v>697.834228515625</v>
      </c>
      <c r="H3347" s="0">
        <v>704.46142578125</v>
      </c>
      <c r="I3347" s="0">
        <v>-6.6272058486938477</v>
      </c>
      <c r="J3347" s="0">
        <v>-0.0094968201592564583</v>
      </c>
      <c r="K3347" s="0">
        <v>-20.562715530395508</v>
      </c>
      <c r="L3347" s="0">
        <v>-12.329504013061523</v>
      </c>
      <c r="M3347" s="0">
        <v>-6.6272058486938477</v>
      </c>
      <c r="N3347" s="0">
        <v>-0.9249078631401062</v>
      </c>
      <c r="O3347" s="0">
        <v>7.3083047866821289</v>
      </c>
      <c r="P3347" s="0">
        <v>-24.513240814208984</v>
      </c>
      <c r="Q3347" s="0">
        <v>11.258828163146973</v>
      </c>
      <c r="R3347" s="0">
        <v>232</v>
      </c>
      <c r="S3347" s="0">
        <v>118.24250030517578</v>
      </c>
      <c r="T3347" s="0">
        <v>10.873936653137207</v>
      </c>
      <c r="U3347" s="0">
        <v>76.217025756835938</v>
      </c>
      <c r="V3347" s="0">
        <v>96.449996948242188</v>
      </c>
      <c r="W3347" s="0">
        <v>83.933479309082031</v>
      </c>
      <c r="X3347">
        <f t="shared" si="156"/>
        <v>161.89754101562499</v>
      </c>
      <c r="Y3347">
        <f t="shared" si="157"/>
        <v>163.43505078125</v>
      </c>
      <c r="Z3347">
        <f t="shared" si="158"/>
        <v>-1.5375117568969727</v>
      </c>
    </row>
    <row r="3348">
      <c r="A3348" t="s">
        <v>89</v>
      </c>
      <c r="B3348" t="s">
        <v>90</v>
      </c>
      <c r="C3348" t="s">
        <v>95</v>
      </c>
      <c r="D3348" t="s">
        <v>87</v>
      </c>
      <c r="E3348" t="s">
        <v>54</v>
      </c>
      <c r="F3348" s="0">
        <v>11</v>
      </c>
      <c r="G3348" s="0">
        <v>711.6732177734375</v>
      </c>
      <c r="H3348" s="0">
        <v>703.271484375</v>
      </c>
      <c r="I3348" s="0">
        <v>8.4017562866210937</v>
      </c>
      <c r="J3348" s="0">
        <v>0.011805637739598751</v>
      </c>
      <c r="K3348" s="0">
        <v>-5.8929257392883301</v>
      </c>
      <c r="L3348" s="0">
        <v>2.5524883270263672</v>
      </c>
      <c r="M3348" s="0">
        <v>8.4017562866210937</v>
      </c>
      <c r="N3348" s="0">
        <v>14.25102424621582</v>
      </c>
      <c r="O3348" s="0">
        <v>22.696437835693359</v>
      </c>
      <c r="P3348" s="0">
        <v>-9.9452695846557617</v>
      </c>
      <c r="Q3348" s="0">
        <v>26.748781204223633</v>
      </c>
      <c r="R3348" s="0">
        <v>232</v>
      </c>
      <c r="S3348" s="0">
        <v>124.41616821289063</v>
      </c>
      <c r="T3348" s="0">
        <v>11.154199600219727</v>
      </c>
      <c r="U3348" s="0">
        <v>76.217025756835938</v>
      </c>
      <c r="V3348" s="0">
        <v>96.449996948242188</v>
      </c>
      <c r="W3348" s="0">
        <v>84.945053100585938</v>
      </c>
      <c r="X3348">
        <f t="shared" si="156"/>
        <v>165.1081865234375</v>
      </c>
      <c r="Y3348">
        <f t="shared" si="157"/>
        <v>163.15898437499999</v>
      </c>
      <c r="Z3348">
        <f t="shared" si="158"/>
        <v>1.9492074584960937</v>
      </c>
    </row>
    <row r="3349">
      <c r="A3349" t="s">
        <v>89</v>
      </c>
      <c r="B3349" t="s">
        <v>90</v>
      </c>
      <c r="C3349" t="s">
        <v>95</v>
      </c>
      <c r="D3349" t="s">
        <v>87</v>
      </c>
      <c r="E3349" t="s">
        <v>54</v>
      </c>
      <c r="F3349" s="0">
        <v>12</v>
      </c>
      <c r="G3349" s="0">
        <v>711.79498291015625</v>
      </c>
      <c r="H3349" s="0">
        <v>639.10247802734375</v>
      </c>
      <c r="I3349" s="0">
        <v>72.692527770996094</v>
      </c>
      <c r="J3349" s="0">
        <v>0.10212565213441849</v>
      </c>
      <c r="K3349" s="0">
        <v>57.041587829589844</v>
      </c>
      <c r="L3349" s="0">
        <v>66.288291931152344</v>
      </c>
      <c r="M3349" s="0">
        <v>72.692527770996094</v>
      </c>
      <c r="N3349" s="0">
        <v>79.096763610839844</v>
      </c>
      <c r="O3349" s="0">
        <v>88.343467712402344</v>
      </c>
      <c r="P3349" s="0">
        <v>52.604763031005859</v>
      </c>
      <c r="Q3349" s="0">
        <v>92.780288696289063</v>
      </c>
      <c r="R3349" s="0">
        <v>232</v>
      </c>
      <c r="S3349" s="0">
        <v>149.14498901367188</v>
      </c>
      <c r="T3349" s="0">
        <v>12.212492942810059</v>
      </c>
      <c r="U3349" s="0">
        <v>76.217025756835938</v>
      </c>
      <c r="V3349" s="0">
        <v>96.449996948242188</v>
      </c>
      <c r="W3349" s="0">
        <v>84.70623779296875</v>
      </c>
      <c r="X3349">
        <f t="shared" si="156"/>
        <v>165.13643603515624</v>
      </c>
      <c r="Y3349">
        <f t="shared" si="157"/>
        <v>148.27177490234374</v>
      </c>
      <c r="Z3349">
        <f t="shared" si="158"/>
        <v>16.864666442871094</v>
      </c>
    </row>
    <row r="3350">
      <c r="A3350" t="s">
        <v>89</v>
      </c>
      <c r="B3350" t="s">
        <v>90</v>
      </c>
      <c r="C3350" t="s">
        <v>95</v>
      </c>
      <c r="D3350" t="s">
        <v>87</v>
      </c>
      <c r="E3350" t="s">
        <v>54</v>
      </c>
      <c r="F3350" s="0">
        <v>13</v>
      </c>
      <c r="G3350" s="0">
        <v>714.47802734375</v>
      </c>
      <c r="H3350" s="0">
        <v>639.55548095703125</v>
      </c>
      <c r="I3350" s="0">
        <v>74.922531127929688</v>
      </c>
      <c r="J3350" s="0">
        <v>0.10486330837011337</v>
      </c>
      <c r="K3350" s="0">
        <v>58.93658447265625</v>
      </c>
      <c r="L3350" s="0">
        <v>68.381210327148438</v>
      </c>
      <c r="M3350" s="0">
        <v>74.922531127929688</v>
      </c>
      <c r="N3350" s="0">
        <v>81.463851928710938</v>
      </c>
      <c r="O3350" s="0">
        <v>90.908477783203125</v>
      </c>
      <c r="P3350" s="0">
        <v>54.404788970947266</v>
      </c>
      <c r="Q3350" s="0">
        <v>95.440277099609375</v>
      </c>
      <c r="R3350" s="0">
        <v>232</v>
      </c>
      <c r="S3350" s="0">
        <v>155.59822082519531</v>
      </c>
      <c r="T3350" s="0">
        <v>12.473901748657227</v>
      </c>
      <c r="U3350" s="0">
        <v>76.217025756835938</v>
      </c>
      <c r="V3350" s="0">
        <v>96.449996948242188</v>
      </c>
      <c r="W3350" s="0">
        <v>84.276710510253906</v>
      </c>
      <c r="X3350">
        <f t="shared" si="156"/>
        <v>165.75890234375001</v>
      </c>
      <c r="Y3350">
        <f t="shared" si="157"/>
        <v>148.37687158203124</v>
      </c>
      <c r="Z3350">
        <f t="shared" si="158"/>
        <v>17.382027221679689</v>
      </c>
    </row>
    <row r="3351">
      <c r="A3351" t="s">
        <v>89</v>
      </c>
      <c r="B3351" t="s">
        <v>90</v>
      </c>
      <c r="C3351" t="s">
        <v>95</v>
      </c>
      <c r="D3351" t="s">
        <v>87</v>
      </c>
      <c r="E3351" t="s">
        <v>54</v>
      </c>
      <c r="F3351" s="0">
        <v>14</v>
      </c>
      <c r="G3351" s="0">
        <v>716.92437744140625</v>
      </c>
      <c r="H3351" s="0">
        <v>646.444091796875</v>
      </c>
      <c r="I3351" s="0">
        <v>70.480300903320312</v>
      </c>
      <c r="J3351" s="0">
        <v>0.098309256136417389</v>
      </c>
      <c r="K3351" s="0">
        <v>54.391551971435547</v>
      </c>
      <c r="L3351" s="0">
        <v>63.896915435791016</v>
      </c>
      <c r="M3351" s="0">
        <v>70.480300903320312</v>
      </c>
      <c r="N3351" s="0">
        <v>77.063682556152344</v>
      </c>
      <c r="O3351" s="0">
        <v>86.569046020507813</v>
      </c>
      <c r="P3351" s="0">
        <v>49.830615997314453</v>
      </c>
      <c r="Q3351" s="0">
        <v>91.129981994628906</v>
      </c>
      <c r="R3351" s="0">
        <v>232</v>
      </c>
      <c r="S3351" s="0">
        <v>157.6058349609375</v>
      </c>
      <c r="T3351" s="0">
        <v>12.554116249084473</v>
      </c>
      <c r="U3351" s="0">
        <v>76.217025756835938</v>
      </c>
      <c r="V3351" s="0">
        <v>96.449996948242188</v>
      </c>
      <c r="W3351" s="0">
        <v>84.485458374023437</v>
      </c>
      <c r="X3351">
        <f t="shared" si="156"/>
        <v>166.32645556640625</v>
      </c>
      <c r="Y3351">
        <f t="shared" si="157"/>
        <v>149.97502929687499</v>
      </c>
      <c r="Z3351">
        <f t="shared" si="158"/>
        <v>16.351429809570313</v>
      </c>
    </row>
    <row r="3352">
      <c r="A3352" t="s">
        <v>89</v>
      </c>
      <c r="B3352" t="s">
        <v>90</v>
      </c>
      <c r="C3352" t="s">
        <v>95</v>
      </c>
      <c r="D3352" t="s">
        <v>87</v>
      </c>
      <c r="E3352" t="s">
        <v>54</v>
      </c>
      <c r="F3352" s="0">
        <v>15</v>
      </c>
      <c r="G3352" s="0">
        <v>707.10723876953125</v>
      </c>
      <c r="H3352" s="0">
        <v>642.08367919921875</v>
      </c>
      <c r="I3352" s="0">
        <v>65.0235595703125</v>
      </c>
      <c r="J3352" s="0">
        <v>0.091957136988639832</v>
      </c>
      <c r="K3352" s="0">
        <v>47.462169647216797</v>
      </c>
      <c r="L3352" s="0">
        <v>57.837581634521484</v>
      </c>
      <c r="M3352" s="0">
        <v>65.0235595703125</v>
      </c>
      <c r="N3352" s="0">
        <v>72.209541320800781</v>
      </c>
      <c r="O3352" s="0">
        <v>82.584945678710938</v>
      </c>
      <c r="P3352" s="0">
        <v>42.483760833740234</v>
      </c>
      <c r="Q3352" s="0">
        <v>87.563362121582031</v>
      </c>
      <c r="R3352" s="0">
        <v>232</v>
      </c>
      <c r="S3352" s="0">
        <v>187.77836608886719</v>
      </c>
      <c r="T3352" s="0">
        <v>13.703225135803223</v>
      </c>
      <c r="U3352" s="0">
        <v>76.217025756835938</v>
      </c>
      <c r="V3352" s="0">
        <v>96.449996948242188</v>
      </c>
      <c r="W3352" s="0">
        <v>84.23779296875</v>
      </c>
      <c r="X3352">
        <f t="shared" si="156"/>
        <v>164.04887939453124</v>
      </c>
      <c r="Y3352">
        <f t="shared" si="157"/>
        <v>148.96341357421875</v>
      </c>
      <c r="Z3352">
        <f t="shared" si="158"/>
        <v>15.0854658203125</v>
      </c>
    </row>
    <row r="3353">
      <c r="A3353" t="s">
        <v>89</v>
      </c>
      <c r="B3353" t="s">
        <v>90</v>
      </c>
      <c r="C3353" t="s">
        <v>95</v>
      </c>
      <c r="D3353" t="s">
        <v>87</v>
      </c>
      <c r="E3353" t="s">
        <v>54</v>
      </c>
      <c r="F3353" s="0">
        <v>16</v>
      </c>
      <c r="G3353" s="0">
        <v>713.557373046875</v>
      </c>
      <c r="H3353" s="0">
        <v>638.82708740234375</v>
      </c>
      <c r="I3353" s="0">
        <v>74.730293273925781</v>
      </c>
      <c r="J3353" s="0">
        <v>0.10472919791936874</v>
      </c>
      <c r="K3353" s="0">
        <v>59.527908325195313</v>
      </c>
      <c r="L3353" s="0">
        <v>68.509597778320312</v>
      </c>
      <c r="M3353" s="0">
        <v>74.730293273925781</v>
      </c>
      <c r="N3353" s="0">
        <v>80.95098876953125</v>
      </c>
      <c r="O3353" s="0">
        <v>89.93267822265625</v>
      </c>
      <c r="P3353" s="0">
        <v>55.218242645263672</v>
      </c>
      <c r="Q3353" s="0">
        <v>94.242347717285156</v>
      </c>
      <c r="R3353" s="0">
        <v>232</v>
      </c>
      <c r="S3353" s="0">
        <v>140.71855163574219</v>
      </c>
      <c r="T3353" s="0">
        <v>11.862484931945801</v>
      </c>
      <c r="U3353" s="0">
        <v>76.217025756835938</v>
      </c>
      <c r="V3353" s="0">
        <v>96.449996948242188</v>
      </c>
      <c r="W3353" s="0">
        <v>82.710960388183594</v>
      </c>
      <c r="X3353">
        <f t="shared" si="156"/>
        <v>165.54531054687499</v>
      </c>
      <c r="Y3353">
        <f t="shared" si="157"/>
        <v>148.20788427734374</v>
      </c>
      <c r="Z3353">
        <f t="shared" si="158"/>
        <v>17.33742803955078</v>
      </c>
    </row>
    <row r="3354">
      <c r="A3354" t="s">
        <v>89</v>
      </c>
      <c r="B3354" t="s">
        <v>90</v>
      </c>
      <c r="C3354" t="s">
        <v>95</v>
      </c>
      <c r="D3354" t="s">
        <v>87</v>
      </c>
      <c r="E3354" t="s">
        <v>54</v>
      </c>
      <c r="F3354" s="0">
        <v>17</v>
      </c>
      <c r="G3354" s="0">
        <v>704.54205322265625</v>
      </c>
      <c r="H3354" s="0">
        <v>634.00140380859375</v>
      </c>
      <c r="I3354" s="0">
        <v>70.540641784667969</v>
      </c>
      <c r="J3354" s="0">
        <v>0.10012268275022507</v>
      </c>
      <c r="K3354" s="0">
        <v>54.417488098144531</v>
      </c>
      <c r="L3354" s="0">
        <v>63.943180084228516</v>
      </c>
      <c r="M3354" s="0">
        <v>70.540641784667969</v>
      </c>
      <c r="N3354" s="0">
        <v>77.138107299804688</v>
      </c>
      <c r="O3354" s="0">
        <v>86.663795471191406</v>
      </c>
      <c r="P3354" s="0">
        <v>49.846797943115234</v>
      </c>
      <c r="Q3354" s="0">
        <v>91.234481811523438</v>
      </c>
      <c r="R3354" s="0">
        <v>232</v>
      </c>
      <c r="S3354" s="0">
        <v>158.2806396484375</v>
      </c>
      <c r="T3354" s="0">
        <v>12.580963134765625</v>
      </c>
      <c r="U3354" s="0">
        <v>76.217025756835938</v>
      </c>
      <c r="V3354" s="0">
        <v>96.449996948242188</v>
      </c>
      <c r="W3354" s="0">
        <v>80.224334716796875</v>
      </c>
      <c r="X3354">
        <f t="shared" si="156"/>
        <v>163.45375634765625</v>
      </c>
      <c r="Y3354">
        <f t="shared" si="157"/>
        <v>147.08832568359375</v>
      </c>
      <c r="Z3354">
        <f t="shared" si="158"/>
        <v>16.365428894042967</v>
      </c>
    </row>
    <row r="3355">
      <c r="A3355" t="s">
        <v>89</v>
      </c>
      <c r="B3355" t="s">
        <v>90</v>
      </c>
      <c r="C3355" t="s">
        <v>95</v>
      </c>
      <c r="D3355" t="s">
        <v>87</v>
      </c>
      <c r="E3355" t="s">
        <v>54</v>
      </c>
      <c r="F3355" s="0">
        <v>18</v>
      </c>
      <c r="G3355" s="0">
        <v>684.14288330078125</v>
      </c>
      <c r="H3355" s="0">
        <v>619.75836181640625</v>
      </c>
      <c r="I3355" s="0">
        <v>64.384513854980469</v>
      </c>
      <c r="J3355" s="0">
        <v>0.09410974383354187</v>
      </c>
      <c r="K3355" s="0">
        <v>51.209480285644531</v>
      </c>
      <c r="L3355" s="0">
        <v>58.993396759033203</v>
      </c>
      <c r="M3355" s="0">
        <v>64.384513854980469</v>
      </c>
      <c r="N3355" s="0">
        <v>69.775634765625</v>
      </c>
      <c r="O3355" s="0">
        <v>77.559547424316406</v>
      </c>
      <c r="P3355" s="0">
        <v>47.474540710449219</v>
      </c>
      <c r="Q3355" s="0">
        <v>81.294486999511719</v>
      </c>
      <c r="R3355" s="0">
        <v>232</v>
      </c>
      <c r="S3355" s="0">
        <v>105.68937683105469</v>
      </c>
      <c r="T3355" s="0">
        <v>10.280533790588379</v>
      </c>
      <c r="U3355" s="0">
        <v>76.217025756835938</v>
      </c>
      <c r="V3355" s="0">
        <v>96.449996948242188</v>
      </c>
      <c r="W3355" s="0">
        <v>77.784721374511719</v>
      </c>
      <c r="X3355">
        <f t="shared" si="156"/>
        <v>158.72114892578125</v>
      </c>
      <c r="Y3355">
        <f t="shared" si="157"/>
        <v>143.78393994140626</v>
      </c>
      <c r="Z3355">
        <f t="shared" si="158"/>
        <v>14.937207214355469</v>
      </c>
    </row>
    <row r="3356">
      <c r="A3356" t="s">
        <v>89</v>
      </c>
      <c r="B3356" t="s">
        <v>90</v>
      </c>
      <c r="C3356" t="s">
        <v>95</v>
      </c>
      <c r="D3356" t="s">
        <v>87</v>
      </c>
      <c r="E3356" t="s">
        <v>54</v>
      </c>
      <c r="F3356" s="0">
        <v>19</v>
      </c>
      <c r="G3356" s="0">
        <v>661.00103759765625</v>
      </c>
      <c r="H3356" s="0">
        <v>631.17742919921875</v>
      </c>
      <c r="I3356" s="0">
        <v>29.823591232299805</v>
      </c>
      <c r="J3356" s="0">
        <v>0.045118827372789383</v>
      </c>
      <c r="K3356" s="0">
        <v>17.555007934570312</v>
      </c>
      <c r="L3356" s="0">
        <v>24.803386688232422</v>
      </c>
      <c r="M3356" s="0">
        <v>29.823591232299805</v>
      </c>
      <c r="N3356" s="0">
        <v>34.843795776367188</v>
      </c>
      <c r="O3356" s="0">
        <v>42.092174530029297</v>
      </c>
      <c r="P3356" s="0">
        <v>14.077033996582031</v>
      </c>
      <c r="Q3356" s="0">
        <v>45.570148468017578</v>
      </c>
      <c r="R3356" s="0">
        <v>232</v>
      </c>
      <c r="S3356" s="0">
        <v>91.646682739257813</v>
      </c>
      <c r="T3356" s="0">
        <v>9.5732269287109375</v>
      </c>
      <c r="U3356" s="0">
        <v>76.217025756835938</v>
      </c>
      <c r="V3356" s="0">
        <v>96.449996948242188</v>
      </c>
      <c r="W3356" s="0">
        <v>75.404045104980469</v>
      </c>
      <c r="X3356">
        <f t="shared" si="156"/>
        <v>153.35224072265626</v>
      </c>
      <c r="Y3356">
        <f t="shared" si="157"/>
        <v>146.43316357421875</v>
      </c>
      <c r="Z3356">
        <f t="shared" si="158"/>
        <v>6.9190731658935549</v>
      </c>
    </row>
    <row r="3357">
      <c r="A3357" t="s">
        <v>89</v>
      </c>
      <c r="B3357" t="s">
        <v>90</v>
      </c>
      <c r="C3357" t="s">
        <v>95</v>
      </c>
      <c r="D3357" t="s">
        <v>87</v>
      </c>
      <c r="E3357" t="s">
        <v>54</v>
      </c>
      <c r="F3357" s="0">
        <v>20</v>
      </c>
      <c r="G3357" s="0">
        <v>643.6544189453125</v>
      </c>
      <c r="H3357" s="0">
        <v>630.025634765625</v>
      </c>
      <c r="I3357" s="0">
        <v>13.628755569458008</v>
      </c>
      <c r="J3357" s="0">
        <v>0.021174026653170586</v>
      </c>
      <c r="K3357" s="0">
        <v>1.5319298505783081</v>
      </c>
      <c r="L3357" s="0">
        <v>8.6788330078125</v>
      </c>
      <c r="M3357" s="0">
        <v>13.628755569458008</v>
      </c>
      <c r="N3357" s="0">
        <v>18.578678131103516</v>
      </c>
      <c r="O3357" s="0">
        <v>25.725582122802734</v>
      </c>
      <c r="P3357" s="0">
        <v>-1.8973520994186401</v>
      </c>
      <c r="Q3357" s="0">
        <v>29.154863357543945</v>
      </c>
      <c r="R3357" s="0">
        <v>232</v>
      </c>
      <c r="S3357" s="0">
        <v>89.098564147949219</v>
      </c>
      <c r="T3357" s="0">
        <v>9.4392032623291016</v>
      </c>
      <c r="U3357" s="0">
        <v>76.217025756835938</v>
      </c>
      <c r="V3357" s="0">
        <v>96.449996948242188</v>
      </c>
      <c r="W3357" s="0">
        <v>73.949859619140625</v>
      </c>
      <c r="X3357">
        <f t="shared" si="156"/>
        <v>149.3278251953125</v>
      </c>
      <c r="Y3357">
        <f t="shared" si="157"/>
        <v>146.16594726562499</v>
      </c>
      <c r="Z3357">
        <f t="shared" si="158"/>
        <v>3.1618712921142578</v>
      </c>
    </row>
    <row r="3358">
      <c r="A3358" t="s">
        <v>89</v>
      </c>
      <c r="B3358" t="s">
        <v>90</v>
      </c>
      <c r="C3358" t="s">
        <v>95</v>
      </c>
      <c r="D3358" t="s">
        <v>87</v>
      </c>
      <c r="E3358" t="s">
        <v>54</v>
      </c>
      <c r="F3358" s="0">
        <v>21</v>
      </c>
      <c r="G3358" s="0">
        <v>625.02386474609375</v>
      </c>
      <c r="H3358" s="0">
        <v>615.7874755859375</v>
      </c>
      <c r="I3358" s="0">
        <v>9.2363643646240234</v>
      </c>
      <c r="J3358" s="0">
        <v>0.014777618460357189</v>
      </c>
      <c r="K3358" s="0">
        <v>-3.214946985244751</v>
      </c>
      <c r="L3358" s="0">
        <v>4.1413888931274414</v>
      </c>
      <c r="M3358" s="0">
        <v>9.2363643646240234</v>
      </c>
      <c r="N3358" s="0">
        <v>14.331339836120605</v>
      </c>
      <c r="O3358" s="0">
        <v>21.687675476074219</v>
      </c>
      <c r="P3358" s="0">
        <v>-6.744720458984375</v>
      </c>
      <c r="Q3358" s="0">
        <v>25.217449188232422</v>
      </c>
      <c r="R3358" s="0">
        <v>232</v>
      </c>
      <c r="S3358" s="0">
        <v>94.396965026855469</v>
      </c>
      <c r="T3358" s="0">
        <v>9.7158098220825195</v>
      </c>
      <c r="U3358" s="0">
        <v>76.217025756835938</v>
      </c>
      <c r="V3358" s="0">
        <v>96.449996948242188</v>
      </c>
      <c r="W3358" s="0">
        <v>72.283401489257813</v>
      </c>
      <c r="X3358">
        <f t="shared" si="156"/>
        <v>145.00553662109374</v>
      </c>
      <c r="Y3358">
        <f t="shared" si="157"/>
        <v>142.8626943359375</v>
      </c>
      <c r="Z3358">
        <f t="shared" si="158"/>
        <v>2.1428365325927734</v>
      </c>
    </row>
    <row r="3359">
      <c r="A3359" t="s">
        <v>89</v>
      </c>
      <c r="B3359" t="s">
        <v>90</v>
      </c>
      <c r="C3359" t="s">
        <v>95</v>
      </c>
      <c r="D3359" t="s">
        <v>87</v>
      </c>
      <c r="E3359" t="s">
        <v>54</v>
      </c>
      <c r="F3359" s="0">
        <v>22</v>
      </c>
      <c r="G3359" s="0">
        <v>596.62335205078125</v>
      </c>
      <c r="H3359" s="0">
        <v>588.9495849609375</v>
      </c>
      <c r="I3359" s="0">
        <v>7.6737585067749023</v>
      </c>
      <c r="J3359" s="0">
        <v>0.012861981056630611</v>
      </c>
      <c r="K3359" s="0">
        <v>-4.8851499557495117</v>
      </c>
      <c r="L3359" s="0">
        <v>2.5347549915313721</v>
      </c>
      <c r="M3359" s="0">
        <v>7.6737585067749023</v>
      </c>
      <c r="N3359" s="0">
        <v>12.812762260437012</v>
      </c>
      <c r="O3359" s="0">
        <v>20.232667922973633</v>
      </c>
      <c r="P3359" s="0">
        <v>-8.4454259872436523</v>
      </c>
      <c r="Q3359" s="0">
        <v>23.792943954467773</v>
      </c>
      <c r="R3359" s="0">
        <v>232</v>
      </c>
      <c r="S3359" s="0">
        <v>96.035453796386719</v>
      </c>
      <c r="T3359" s="0">
        <v>9.7997684478759766</v>
      </c>
      <c r="U3359" s="0">
        <v>76.217025756835938</v>
      </c>
      <c r="V3359" s="0">
        <v>96.449996948242188</v>
      </c>
      <c r="W3359" s="0">
        <v>71.013832092285156</v>
      </c>
      <c r="X3359">
        <f t="shared" si="156"/>
        <v>138.41661767578125</v>
      </c>
      <c r="Y3359">
        <f t="shared" si="157"/>
        <v>136.63630371093751</v>
      </c>
      <c r="Z3359">
        <f t="shared" si="158"/>
        <v>1.7803119735717774</v>
      </c>
    </row>
    <row r="3360">
      <c r="A3360" t="s">
        <v>89</v>
      </c>
      <c r="B3360" t="s">
        <v>90</v>
      </c>
      <c r="C3360" t="s">
        <v>95</v>
      </c>
      <c r="D3360" t="s">
        <v>87</v>
      </c>
      <c r="E3360" t="s">
        <v>54</v>
      </c>
      <c r="F3360" s="0">
        <v>23</v>
      </c>
      <c r="G3360" s="0">
        <v>582.90020751953125</v>
      </c>
      <c r="H3360" s="0">
        <v>574.1854248046875</v>
      </c>
      <c r="I3360" s="0">
        <v>8.7147674560546875</v>
      </c>
      <c r="J3360" s="0">
        <v>0.014950701966881752</v>
      </c>
      <c r="K3360" s="0">
        <v>-3.0067687034606934</v>
      </c>
      <c r="L3360" s="0">
        <v>3.9184098243713379</v>
      </c>
      <c r="M3360" s="0">
        <v>8.7147674560546875</v>
      </c>
      <c r="N3360" s="0">
        <v>13.511124610900879</v>
      </c>
      <c r="O3360" s="0">
        <v>20.436304092407227</v>
      </c>
      <c r="P3360" s="0">
        <v>-6.3296613693237305</v>
      </c>
      <c r="Q3360" s="0">
        <v>23.759195327758789</v>
      </c>
      <c r="R3360" s="0">
        <v>232</v>
      </c>
      <c r="S3360" s="0">
        <v>83.655960083007812</v>
      </c>
      <c r="T3360" s="0">
        <v>9.1463632583618164</v>
      </c>
      <c r="U3360" s="0">
        <v>76.217025756835938</v>
      </c>
      <c r="V3360" s="0">
        <v>96.449996948242188</v>
      </c>
      <c r="W3360" s="0">
        <v>70.255081176757813</v>
      </c>
      <c r="X3360">
        <f t="shared" si="156"/>
        <v>135.23284814453126</v>
      </c>
      <c r="Y3360">
        <f t="shared" si="157"/>
        <v>133.21101855468751</v>
      </c>
      <c r="Z3360">
        <f t="shared" si="158"/>
        <v>2.0218260498046874</v>
      </c>
    </row>
    <row r="3361">
      <c r="A3361" t="s">
        <v>89</v>
      </c>
      <c r="B3361" t="s">
        <v>90</v>
      </c>
      <c r="C3361" t="s">
        <v>95</v>
      </c>
      <c r="D3361" t="s">
        <v>87</v>
      </c>
      <c r="E3361" t="s">
        <v>54</v>
      </c>
      <c r="F3361" s="0">
        <v>24</v>
      </c>
      <c r="G3361" s="0">
        <v>565.13214111328125</v>
      </c>
      <c r="H3361" s="0">
        <v>560.60504150390625</v>
      </c>
      <c r="I3361" s="0">
        <v>4.527125358581543</v>
      </c>
      <c r="J3361" s="0">
        <v>0.0080107375979423523</v>
      </c>
      <c r="K3361" s="0">
        <v>-6.7808413505554199</v>
      </c>
      <c r="L3361" s="0">
        <v>-0.10000291466712952</v>
      </c>
      <c r="M3361" s="0">
        <v>4.527125358581543</v>
      </c>
      <c r="N3361" s="0">
        <v>9.1542539596557617</v>
      </c>
      <c r="O3361" s="0">
        <v>15.835091590881348</v>
      </c>
      <c r="P3361" s="0">
        <v>-9.9864931106567383</v>
      </c>
      <c r="Q3361" s="0">
        <v>19.040742874145508</v>
      </c>
      <c r="R3361" s="0">
        <v>232</v>
      </c>
      <c r="S3361" s="0">
        <v>77.856857299804687</v>
      </c>
      <c r="T3361" s="0">
        <v>8.8236532211303711</v>
      </c>
      <c r="U3361" s="0">
        <v>76.217025756835938</v>
      </c>
      <c r="V3361" s="0">
        <v>96.449996948242188</v>
      </c>
      <c r="W3361" s="0">
        <v>69.7203369140625</v>
      </c>
      <c r="X3361">
        <f t="shared" si="156"/>
        <v>131.11065673828125</v>
      </c>
      <c r="Y3361">
        <f t="shared" si="157"/>
        <v>130.06036962890624</v>
      </c>
      <c r="Z3361">
        <f t="shared" si="158"/>
        <v>1.0502930831909181</v>
      </c>
    </row>
  </sheetData>
  <phoneticPr fontId="0" type="noConversion"/>
  <pageMargins left="0.7" right="0.7" top="0.75" bottom="0.75" header="0.3" footer="0.3"/>
  <pageSetup orientation="portrait" r:id="rId1"/>
  <headerFooter alignWithMargins="fals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34</vt:i4>
      </vt:variant>
    </vt:vector>
  </HeadingPairs>
  <TitlesOfParts>
    <vt:vector size="37" baseType="lpstr">
      <vt:lpstr>Inputs-Results</vt:lpstr>
      <vt:lpstr>Lookup</vt:lpstr>
      <vt:lpstr>Data</vt:lpstr>
      <vt:lpstr>activecategorylist</vt:lpstr>
      <vt:lpstr>categorylistindvregs</vt:lpstr>
      <vt:lpstr>categorylistpanel</vt:lpstr>
      <vt:lpstr>cregions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data</vt:lpstr>
      <vt:lpstr>daycriteria</vt:lpstr>
      <vt:lpstr>devicetype</vt:lpstr>
      <vt:lpstr>events</vt:lpstr>
      <vt:lpstr>participant_category</vt:lpstr>
      <vt:lpstr>Typeofresult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Bode2</dc:creator>
  <cp:lastModifiedBy>Blundell, Marshall</cp:lastModifiedBy>
  <dcterms:created xsi:type="dcterms:W3CDTF">2013-01-03T17:03:43Z</dcterms:created>
  <dcterms:modified xsi:type="dcterms:W3CDTF">2015-03-04T16:46:42Z</dcterms:modified>
</cp:coreProperties>
</file>